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75" windowWidth="19155" windowHeight="7230"/>
  </bookViews>
  <sheets>
    <sheet name="Y" sheetId="1" r:id="rId1"/>
    <sheet name="Line" sheetId="2" r:id="rId2"/>
    <sheet name="Sheet3" sheetId="3" r:id="rId3"/>
    <sheet name="Sheet1" sheetId="4" r:id="rId4"/>
    <sheet name="Sheet2" sheetId="5" r:id="rId5"/>
    <sheet name="Sheet4" sheetId="6" r:id="rId6"/>
  </sheets>
  <calcPr calcId="145621"/>
</workbook>
</file>

<file path=xl/calcChain.xml><?xml version="1.0" encoding="utf-8"?>
<calcChain xmlns="http://schemas.openxmlformats.org/spreadsheetml/2006/main">
  <c r="KP296" i="1" l="1"/>
  <c r="KL272" i="1"/>
  <c r="KK272" i="1"/>
  <c r="KJ302" i="1"/>
  <c r="JL298" i="1"/>
  <c r="JL297" i="1"/>
  <c r="EQ267" i="1"/>
  <c r="DP266" i="1"/>
  <c r="DG265" i="1"/>
  <c r="CW247" i="1"/>
  <c r="CW246" i="1"/>
  <c r="CU247" i="1"/>
  <c r="GQ198" i="1"/>
  <c r="GP199" i="1"/>
  <c r="FY229" i="1"/>
  <c r="FO221" i="1"/>
  <c r="FO210" i="1"/>
  <c r="HU181" i="1"/>
  <c r="HM171" i="1"/>
  <c r="HB171" i="1"/>
  <c r="GJ183" i="1"/>
  <c r="GI170" i="1"/>
  <c r="GA192" i="1"/>
  <c r="FU174" i="1"/>
  <c r="FR177" i="1"/>
  <c r="FN191" i="1"/>
  <c r="JG147" i="1"/>
  <c r="JF120" i="1"/>
  <c r="DU124" i="1"/>
  <c r="DT125" i="1"/>
  <c r="DG131" i="1"/>
  <c r="JE111" i="1"/>
  <c r="IM101" i="1"/>
  <c r="EA111" i="1"/>
  <c r="DH111" i="1"/>
  <c r="DG112" i="1"/>
  <c r="CV102" i="1"/>
  <c r="CR102" i="1" l="1"/>
  <c r="CT140" i="1"/>
  <c r="CQ188" i="1"/>
  <c r="BG182" i="1"/>
  <c r="BI264" i="1"/>
  <c r="BD263" i="1"/>
  <c r="BC262" i="1"/>
  <c r="AY261" i="1"/>
  <c r="AX260" i="1"/>
  <c r="AS259" i="1"/>
  <c r="AN258" i="1"/>
  <c r="AI257" i="1"/>
  <c r="Y256" i="1"/>
  <c r="X255" i="1"/>
  <c r="S254" i="1"/>
  <c r="N253" i="1"/>
  <c r="M252" i="1"/>
  <c r="E251" i="1"/>
  <c r="C249" i="1"/>
  <c r="E3" i="1" l="1"/>
  <c r="IL101" i="1" l="1"/>
  <c r="CV101" i="1"/>
  <c r="CX100" i="1"/>
  <c r="CW100" i="1"/>
  <c r="CU100" i="1"/>
  <c r="IM99" i="1"/>
  <c r="CV99" i="1"/>
  <c r="EJ98" i="1"/>
  <c r="CX96" i="1"/>
  <c r="GF95" i="1"/>
  <c r="BU85" i="1"/>
  <c r="BT83" i="1"/>
  <c r="BV80" i="1"/>
  <c r="BR75" i="1"/>
  <c r="CB74" i="1"/>
  <c r="CG73" i="1"/>
  <c r="CE72" i="1"/>
  <c r="BO71" i="1"/>
  <c r="BW70" i="1"/>
  <c r="BS67" i="1"/>
  <c r="BK64" i="1"/>
  <c r="BL63" i="1"/>
  <c r="JD61" i="1"/>
  <c r="FZ59" i="1"/>
  <c r="BE58" i="1"/>
  <c r="BF57" i="1"/>
  <c r="JC56" i="1"/>
  <c r="BC56" i="1"/>
  <c r="JB55" i="1"/>
  <c r="BD55" i="1"/>
  <c r="JA51" i="1"/>
  <c r="IZ50" i="1"/>
  <c r="IY45" i="1"/>
  <c r="AO42" i="1"/>
  <c r="AP41" i="1"/>
  <c r="AN41" i="1"/>
  <c r="IX40" i="1"/>
  <c r="AO40" i="1"/>
  <c r="AK38" i="1"/>
  <c r="AL37" i="1"/>
  <c r="IW35" i="1"/>
  <c r="AE32" i="1"/>
  <c r="AF31" i="1"/>
  <c r="AC30" i="1"/>
  <c r="AD29" i="1"/>
  <c r="IV25" i="1"/>
  <c r="X25" i="1"/>
  <c r="IU24" i="1"/>
  <c r="Y24" i="1"/>
  <c r="U22" i="1"/>
  <c r="V21" i="1"/>
  <c r="IT19" i="1"/>
  <c r="IS14" i="1"/>
  <c r="L14" i="1"/>
  <c r="IR13" i="1"/>
  <c r="L13" i="1"/>
  <c r="N12" i="1"/>
  <c r="M12" i="1"/>
  <c r="H9" i="1"/>
  <c r="G9" i="1"/>
  <c r="I8" i="1"/>
  <c r="E6" i="1"/>
  <c r="IQ5" i="1"/>
  <c r="F5" i="1"/>
  <c r="D5" i="1"/>
  <c r="C5" i="1"/>
  <c r="IO3" i="1"/>
  <c r="JO301" i="1"/>
  <c r="JN300" i="1"/>
  <c r="JN299" i="1"/>
  <c r="JL296" i="1"/>
  <c r="JL295" i="1"/>
  <c r="JL294" i="1"/>
  <c r="JK293" i="1"/>
  <c r="JJ293" i="1"/>
  <c r="JK292" i="1"/>
  <c r="JK291" i="1"/>
  <c r="JK290" i="1"/>
  <c r="JJ289" i="1"/>
  <c r="JJ288" i="1"/>
  <c r="JJ287" i="1"/>
  <c r="JJ286" i="1"/>
  <c r="JJ285" i="1"/>
  <c r="JJ284" i="1"/>
  <c r="JJ283" i="1"/>
  <c r="JJ282" i="1"/>
  <c r="JR281" i="1"/>
  <c r="JR280" i="1"/>
  <c r="JI279" i="1"/>
  <c r="JU278" i="1"/>
  <c r="JT278" i="1"/>
  <c r="JP278" i="1"/>
  <c r="JP277" i="1"/>
  <c r="JR276" i="1"/>
  <c r="JQ276" i="1"/>
  <c r="JI276" i="1"/>
  <c r="KO275" i="1"/>
  <c r="JI275" i="1"/>
  <c r="JH275" i="1"/>
  <c r="KN274" i="1"/>
  <c r="KM274" i="1"/>
  <c r="JM274" i="1"/>
  <c r="JJ274" i="1"/>
  <c r="JN273" i="1"/>
  <c r="JJ273" i="1"/>
  <c r="JH273" i="1"/>
  <c r="KJ272" i="1"/>
  <c r="KI272" i="1"/>
  <c r="KH272" i="1"/>
  <c r="JH272" i="1"/>
  <c r="KG271" i="1"/>
  <c r="KF271" i="1"/>
  <c r="KE271" i="1"/>
  <c r="KD271" i="1"/>
  <c r="KG270" i="1"/>
  <c r="KC270" i="1"/>
  <c r="KB270" i="1"/>
  <c r="KA270" i="1"/>
  <c r="JZ270" i="1"/>
  <c r="JY270" i="1"/>
  <c r="JX270" i="1"/>
  <c r="JW270" i="1"/>
  <c r="JV270" i="1"/>
  <c r="JN270" i="1"/>
  <c r="JM270" i="1"/>
  <c r="JS269" i="1"/>
  <c r="JP269" i="1"/>
  <c r="JO269" i="1"/>
  <c r="JO268" i="1"/>
  <c r="JM268" i="1"/>
  <c r="JL268" i="1"/>
  <c r="AG268" i="1"/>
  <c r="D250" i="1"/>
  <c r="GC248" i="1"/>
  <c r="FU248" i="1"/>
  <c r="CV245" i="1"/>
  <c r="FS244" i="1"/>
  <c r="BN243" i="1"/>
  <c r="BL242" i="1"/>
  <c r="BN241" i="1"/>
  <c r="BJ240" i="1"/>
  <c r="BH239" i="1"/>
  <c r="BE238" i="1"/>
  <c r="CL237" i="1"/>
  <c r="BU236" i="1"/>
  <c r="CI235" i="1"/>
  <c r="AA234" i="1"/>
  <c r="Y233" i="1"/>
  <c r="HM232" i="1"/>
  <c r="HV231" i="1"/>
  <c r="HW230" i="1"/>
  <c r="HU230" i="1"/>
  <c r="HV229" i="1"/>
  <c r="HT229" i="1"/>
  <c r="HU228" i="1"/>
  <c r="HS228" i="1"/>
  <c r="HR228" i="1"/>
  <c r="HO228" i="1"/>
  <c r="HT227" i="1"/>
  <c r="HR227" i="1"/>
  <c r="HQ227" i="1"/>
  <c r="HT226" i="1"/>
  <c r="HS226" i="1"/>
  <c r="HP226" i="1"/>
  <c r="HO226" i="1"/>
  <c r="HS225" i="1"/>
  <c r="HP225" i="1"/>
  <c r="HR224" i="1"/>
  <c r="HQ224" i="1"/>
  <c r="HT223" i="1"/>
  <c r="HR223" i="1"/>
  <c r="GM223" i="1"/>
  <c r="HJ222" i="1"/>
  <c r="HX221" i="1"/>
  <c r="HK220" i="1"/>
  <c r="HL219" i="1"/>
  <c r="HH219" i="1"/>
  <c r="GS219" i="1"/>
  <c r="HN218" i="1"/>
  <c r="HG218" i="1"/>
  <c r="HD218" i="1"/>
  <c r="GU218" i="1"/>
  <c r="GR218" i="1"/>
  <c r="HG217" i="1"/>
  <c r="HK216" i="1"/>
  <c r="HG216" i="1"/>
  <c r="HJ215" i="1"/>
  <c r="HI215" i="1"/>
  <c r="HH215" i="1"/>
  <c r="HA215" i="1"/>
  <c r="HE214" i="1"/>
  <c r="HF213" i="1"/>
  <c r="HD213" i="1"/>
  <c r="HJ212" i="1"/>
  <c r="HE212" i="1"/>
  <c r="HA212" i="1"/>
  <c r="GZ212" i="1"/>
  <c r="GY212" i="1"/>
  <c r="FO212" i="1"/>
  <c r="HB211" i="1"/>
  <c r="HC210" i="1"/>
  <c r="HA210" i="1"/>
  <c r="HG209" i="1"/>
  <c r="HD209" i="1"/>
  <c r="HB209" i="1"/>
  <c r="HD208" i="1"/>
  <c r="HD207" i="1"/>
  <c r="GW207" i="1"/>
  <c r="GW206" i="1"/>
  <c r="FQ206" i="1"/>
  <c r="FP206" i="1"/>
  <c r="GY205" i="1"/>
  <c r="GX205" i="1"/>
  <c r="GV205" i="1"/>
  <c r="GW204" i="1"/>
  <c r="GT204" i="1"/>
  <c r="HJ203" i="1"/>
  <c r="GV202" i="1"/>
  <c r="GS202" i="1"/>
  <c r="HK201" i="1"/>
  <c r="GT201" i="1"/>
  <c r="GQ201" i="1"/>
  <c r="GP201" i="1"/>
  <c r="HJ200" i="1"/>
  <c r="GQ200" i="1"/>
  <c r="GP200" i="1"/>
  <c r="FT200" i="1"/>
  <c r="FS200" i="1"/>
  <c r="GS199" i="1"/>
  <c r="GR199" i="1"/>
  <c r="GS198" i="1"/>
  <c r="GR198" i="1"/>
  <c r="GO198" i="1"/>
  <c r="GP197" i="1"/>
  <c r="GN197" i="1"/>
  <c r="GO196" i="1"/>
  <c r="GM196" i="1"/>
  <c r="GK196" i="1"/>
  <c r="HO195" i="1"/>
  <c r="GN195" i="1"/>
  <c r="GL195" i="1"/>
  <c r="GM194" i="1"/>
  <c r="GN193" i="1"/>
  <c r="GJ193" i="1"/>
  <c r="FT193" i="1"/>
  <c r="GK192" i="1"/>
  <c r="GB192" i="1"/>
  <c r="FW192" i="1"/>
  <c r="FV192" i="1"/>
  <c r="BQ192" i="1"/>
  <c r="BP192" i="1"/>
  <c r="BG192" i="1"/>
  <c r="FY191" i="1"/>
  <c r="FX191" i="1"/>
  <c r="FW191" i="1"/>
  <c r="FU191" i="1"/>
  <c r="FW190" i="1"/>
  <c r="FN190" i="1"/>
  <c r="GE189" i="1"/>
  <c r="FR189" i="1"/>
  <c r="FN189" i="1"/>
  <c r="GE188" i="1"/>
  <c r="GG187" i="1"/>
  <c r="GF187" i="1"/>
  <c r="GD187" i="1"/>
  <c r="GE186" i="1"/>
  <c r="GC186" i="1"/>
  <c r="FR186" i="1"/>
  <c r="IN185" i="1"/>
  <c r="GD185" i="1"/>
  <c r="FZ185" i="1"/>
  <c r="GJ184" i="1"/>
  <c r="FW184" i="1"/>
  <c r="FW183" i="1"/>
  <c r="GC182" i="1"/>
  <c r="GI181" i="1"/>
  <c r="FX181" i="1"/>
  <c r="GI180" i="1"/>
  <c r="FY180" i="1"/>
  <c r="GJ179" i="1"/>
  <c r="GI179" i="1"/>
  <c r="GH179" i="1"/>
  <c r="GB179" i="1"/>
  <c r="GA179" i="1"/>
  <c r="FV179" i="1"/>
  <c r="GJ178" i="1"/>
  <c r="FW178" i="1"/>
  <c r="FU178" i="1"/>
  <c r="GI177" i="1"/>
  <c r="FV177" i="1"/>
  <c r="GR176" i="1"/>
  <c r="GK176" i="1"/>
  <c r="BR176" i="1"/>
  <c r="IJ175" i="1"/>
  <c r="GR175" i="1"/>
  <c r="BR175" i="1"/>
  <c r="GG174" i="1"/>
  <c r="GD174" i="1"/>
  <c r="GX173" i="1"/>
  <c r="FP173" i="1"/>
  <c r="GX172" i="1"/>
  <c r="FQ172" i="1"/>
  <c r="HD171" i="1"/>
  <c r="GH170" i="1"/>
  <c r="GG170" i="1"/>
  <c r="FL169" i="1"/>
  <c r="FK169" i="1"/>
  <c r="DO169" i="1"/>
  <c r="DN169" i="1"/>
  <c r="FM168" i="1"/>
  <c r="FF168" i="1"/>
  <c r="FM167" i="1"/>
  <c r="DN167" i="1"/>
  <c r="FI166" i="1"/>
  <c r="FJ165" i="1"/>
  <c r="DK165" i="1"/>
  <c r="EE164" i="1"/>
  <c r="ED164" i="1"/>
  <c r="DQ163" i="1"/>
  <c r="DP163" i="1"/>
  <c r="FL162" i="1"/>
  <c r="DO162" i="1"/>
  <c r="DN162" i="1"/>
  <c r="FC161" i="1"/>
  <c r="DV161" i="1"/>
  <c r="FC160" i="1"/>
  <c r="EZ160" i="1"/>
  <c r="DY160" i="1"/>
  <c r="FE159" i="1"/>
  <c r="FD159" i="1"/>
  <c r="FB159" i="1"/>
  <c r="DY159" i="1"/>
  <c r="FC158" i="1"/>
  <c r="FA158" i="1"/>
  <c r="FB157" i="1"/>
  <c r="EZ157" i="1"/>
  <c r="EX157" i="1"/>
  <c r="FD156" i="1"/>
  <c r="FA156" i="1"/>
  <c r="EX156" i="1"/>
  <c r="DS156" i="1"/>
  <c r="EX155" i="1"/>
  <c r="EW155" i="1"/>
  <c r="DR155" i="1"/>
  <c r="FA154" i="1"/>
  <c r="EZ154" i="1"/>
  <c r="EY154" i="1"/>
  <c r="EW154" i="1"/>
  <c r="EY153" i="1"/>
  <c r="EX153" i="1"/>
  <c r="DP153" i="1"/>
  <c r="DJ152" i="1"/>
  <c r="EB151" i="1"/>
  <c r="DI151" i="1"/>
  <c r="ER150" i="1"/>
  <c r="DJ150" i="1"/>
  <c r="DC150" i="1"/>
  <c r="DJ149" i="1"/>
  <c r="DG149" i="1"/>
  <c r="DD149" i="1"/>
  <c r="ET148" i="1"/>
  <c r="DG148" i="1"/>
  <c r="EP147" i="1"/>
  <c r="EQ146" i="1"/>
  <c r="EM146" i="1"/>
  <c r="EN145" i="1"/>
  <c r="EM145" i="1"/>
  <c r="EF145" i="1"/>
  <c r="EO144" i="1"/>
  <c r="DN144" i="1"/>
  <c r="EP143" i="1"/>
  <c r="EO143" i="1"/>
  <c r="EF142" i="1"/>
  <c r="ED142" i="1"/>
  <c r="EI141" i="1"/>
  <c r="DA141" i="1"/>
  <c r="EI140" i="1"/>
  <c r="EH140" i="1"/>
  <c r="EK139" i="1"/>
  <c r="EJ139" i="1"/>
  <c r="DC139" i="1"/>
  <c r="EJ138" i="1"/>
  <c r="DC138" i="1"/>
  <c r="CY138" i="1"/>
  <c r="EF137" i="1"/>
  <c r="EE137" i="1"/>
  <c r="EO136" i="1"/>
  <c r="EL136" i="1"/>
  <c r="EG136" i="1"/>
  <c r="FH135" i="1"/>
  <c r="EG135" i="1"/>
  <c r="FH134" i="1"/>
  <c r="EL134" i="1"/>
  <c r="EC134" i="1"/>
  <c r="ED133" i="1"/>
  <c r="DM133" i="1"/>
  <c r="EU132" i="1"/>
  <c r="DG132" i="1"/>
  <c r="E131" i="1"/>
  <c r="DV130" i="1"/>
  <c r="DT130" i="1"/>
  <c r="FD129" i="1"/>
  <c r="FC129" i="1"/>
  <c r="DT129" i="1"/>
  <c r="DW128" i="1"/>
  <c r="DQ128" i="1"/>
  <c r="DX127" i="1"/>
  <c r="DV127" i="1"/>
  <c r="DR127" i="1"/>
  <c r="DQ127" i="1"/>
  <c r="FE126" i="1"/>
  <c r="DZ126" i="1"/>
  <c r="DW126" i="1"/>
  <c r="DT126" i="1"/>
  <c r="DQ126" i="1"/>
  <c r="BD125" i="1"/>
  <c r="DZ124" i="1"/>
  <c r="DY124" i="1"/>
  <c r="DV124" i="1"/>
  <c r="DS124" i="1"/>
  <c r="EZ123" i="1"/>
  <c r="DT123" i="1"/>
  <c r="DQ123" i="1"/>
  <c r="EY122" i="1"/>
  <c r="DW122" i="1"/>
  <c r="DQ122" i="1"/>
  <c r="FG121" i="1"/>
  <c r="DX121" i="1"/>
  <c r="DW121" i="1"/>
  <c r="DV121" i="1"/>
  <c r="DS121" i="1"/>
  <c r="DR121" i="1"/>
  <c r="DN121" i="1"/>
  <c r="FG120" i="1"/>
  <c r="EW120" i="1"/>
  <c r="FM119" i="1"/>
  <c r="FF119" i="1"/>
  <c r="FM118" i="1"/>
  <c r="FK118" i="1"/>
  <c r="FF118" i="1"/>
  <c r="EN118" i="1"/>
  <c r="DQ118" i="1"/>
  <c r="DM118" i="1"/>
  <c r="DJ118" i="1"/>
  <c r="EC117" i="1"/>
  <c r="DN117" i="1"/>
  <c r="DL117" i="1"/>
  <c r="DM116" i="1"/>
  <c r="DK116" i="1"/>
  <c r="FI115" i="1"/>
  <c r="DL115" i="1"/>
  <c r="DD115" i="1"/>
  <c r="EV114" i="1"/>
  <c r="ET114" i="1"/>
  <c r="ES114" i="1"/>
  <c r="DN114" i="1"/>
  <c r="DF114" i="1"/>
  <c r="DE114" i="1"/>
  <c r="EU113" i="1"/>
  <c r="DG113" i="1"/>
  <c r="DC113" i="1"/>
  <c r="I112" i="1"/>
  <c r="ES111" i="1"/>
  <c r="ER111" i="1"/>
  <c r="EB111" i="1"/>
  <c r="DI111" i="1"/>
  <c r="DF111" i="1"/>
  <c r="DE111" i="1"/>
  <c r="DJ110" i="1"/>
  <c r="DG110" i="1"/>
  <c r="DC110" i="1"/>
  <c r="DJ109" i="1"/>
  <c r="DG109" i="1"/>
  <c r="DD109" i="1"/>
  <c r="ES108" i="1"/>
  <c r="DK108" i="1"/>
  <c r="DE108" i="1"/>
  <c r="DC108" i="1"/>
  <c r="ET107" i="1"/>
  <c r="EI107" i="1"/>
  <c r="EH107" i="1"/>
  <c r="DI107" i="1"/>
  <c r="DF107" i="1"/>
  <c r="DD107" i="1"/>
  <c r="DB107" i="1"/>
  <c r="DC106" i="1"/>
  <c r="CZ106" i="1"/>
  <c r="CY106" i="1"/>
  <c r="EK105" i="1"/>
  <c r="CZ105" i="1"/>
  <c r="CS105" i="1"/>
  <c r="DB104" i="1"/>
  <c r="DA104" i="1"/>
  <c r="CY104" i="1"/>
  <c r="EH103" i="1"/>
  <c r="DB103" i="1"/>
  <c r="CZ103" i="1"/>
  <c r="CR103" i="1"/>
  <c r="CU102" i="1"/>
  <c r="CS101" i="1"/>
  <c r="IK100" i="1"/>
  <c r="CX99" i="1"/>
  <c r="CT99" i="1"/>
  <c r="CU98" i="1"/>
  <c r="DA97" i="1"/>
  <c r="CW97" i="1"/>
  <c r="CY96" i="1"/>
  <c r="CO95" i="1"/>
  <c r="CM95" i="1"/>
  <c r="CM94" i="1"/>
  <c r="AQ94" i="1"/>
  <c r="CQ93" i="1"/>
  <c r="CN93" i="1"/>
  <c r="CO92" i="1"/>
  <c r="CM92" i="1"/>
  <c r="CJ92" i="1"/>
  <c r="CE92" i="1"/>
  <c r="CQ91" i="1"/>
  <c r="CP91" i="1"/>
  <c r="CN91" i="1"/>
  <c r="CE91" i="1"/>
  <c r="IC90" i="1"/>
  <c r="CI90" i="1"/>
  <c r="CE90" i="1"/>
  <c r="CJ89" i="1"/>
  <c r="CE89" i="1"/>
  <c r="AR89" i="1"/>
  <c r="CN88" i="1"/>
  <c r="CK88" i="1"/>
  <c r="CH88" i="1"/>
  <c r="CA88" i="1"/>
  <c r="IA87" i="1"/>
  <c r="CL87" i="1"/>
  <c r="CG87" i="1"/>
  <c r="CJ86" i="1"/>
  <c r="CC86" i="1"/>
  <c r="CA86" i="1"/>
  <c r="CI85" i="1"/>
  <c r="CF85" i="1"/>
  <c r="CD85" i="1"/>
  <c r="CC85" i="1"/>
  <c r="CG84" i="1"/>
  <c r="CD84" i="1"/>
  <c r="CC84" i="1"/>
  <c r="CN83" i="1"/>
  <c r="CM83" i="1"/>
  <c r="CL83" i="1"/>
  <c r="CK83" i="1"/>
  <c r="CG82" i="1"/>
  <c r="CF82" i="1"/>
  <c r="CH81" i="1"/>
  <c r="CG81" i="1"/>
  <c r="CF81" i="1"/>
  <c r="CB81" i="1"/>
  <c r="BZ81" i="1"/>
  <c r="CC80" i="1"/>
  <c r="BZ80" i="1"/>
  <c r="CJ79" i="1"/>
  <c r="CH79" i="1"/>
  <c r="BY79" i="1"/>
  <c r="CC78" i="1"/>
  <c r="CB78" i="1"/>
  <c r="BX78" i="1"/>
  <c r="CA77" i="1"/>
  <c r="AG77" i="1"/>
  <c r="Q77" i="1"/>
  <c r="BZ76" i="1"/>
  <c r="AG76" i="1"/>
  <c r="Q76" i="1"/>
  <c r="BL75" i="1"/>
  <c r="AF75" i="1"/>
  <c r="BU74" i="1"/>
  <c r="T74" i="1"/>
  <c r="IB73" i="1"/>
  <c r="BV73" i="1"/>
  <c r="BT73" i="1"/>
  <c r="BU72" i="1"/>
  <c r="FT70" i="1"/>
  <c r="FS70" i="1"/>
  <c r="AP70" i="1"/>
  <c r="GJ69" i="1"/>
  <c r="BN69" i="1"/>
  <c r="GJ68" i="1"/>
  <c r="BO68" i="1"/>
  <c r="BK68" i="1"/>
  <c r="BG68" i="1"/>
  <c r="BP67" i="1"/>
  <c r="BN67" i="1"/>
  <c r="II66" i="1"/>
  <c r="IG66" i="1"/>
  <c r="BQ66" i="1"/>
  <c r="BO66" i="1"/>
  <c r="BM66" i="1"/>
  <c r="BJ66" i="1"/>
  <c r="AE66" i="1"/>
  <c r="BN65" i="1"/>
  <c r="BK65" i="1"/>
  <c r="AE65" i="1"/>
  <c r="IH64" i="1"/>
  <c r="BW64" i="1"/>
  <c r="AO64" i="1"/>
  <c r="BP63" i="1"/>
  <c r="BM63" i="1"/>
  <c r="BI63" i="1"/>
  <c r="AQ63" i="1"/>
  <c r="IF62" i="1"/>
  <c r="BN62" i="1"/>
  <c r="BI62" i="1"/>
  <c r="AE62" i="1"/>
  <c r="BK61" i="1"/>
  <c r="BJ61" i="1"/>
  <c r="BH61" i="1"/>
  <c r="IE60" i="1"/>
  <c r="BI60" i="1"/>
  <c r="GJ59" i="1"/>
  <c r="BP59" i="1"/>
  <c r="BD58" i="1"/>
  <c r="ID57" i="1"/>
  <c r="AY57" i="1"/>
  <c r="DU56" i="1"/>
  <c r="BF56" i="1"/>
  <c r="BB56" i="1"/>
  <c r="BA55" i="1"/>
  <c r="BD54" i="1"/>
  <c r="AO54" i="1"/>
  <c r="BC53" i="1"/>
  <c r="AZ53" i="1"/>
  <c r="BA52" i="1"/>
  <c r="AY52" i="1"/>
  <c r="BE51" i="1"/>
  <c r="AZ51" i="1"/>
  <c r="AX51" i="1"/>
  <c r="AY50" i="1"/>
  <c r="AW50" i="1"/>
  <c r="AU50" i="1"/>
  <c r="AX49" i="1"/>
  <c r="AV49" i="1"/>
  <c r="AN49" i="1"/>
  <c r="AW48" i="1"/>
  <c r="AM48" i="1"/>
  <c r="AX47" i="1"/>
  <c r="AT47" i="1"/>
  <c r="AU46" i="1"/>
  <c r="AS46" i="1"/>
  <c r="AK46" i="1"/>
  <c r="AT45" i="1"/>
  <c r="AK45" i="1"/>
  <c r="AG45" i="1"/>
  <c r="CK44" i="1"/>
  <c r="AM44" i="1"/>
  <c r="AJ44" i="1"/>
  <c r="CP43" i="1"/>
  <c r="BK43" i="1"/>
  <c r="AN43" i="1"/>
  <c r="BR42" i="1"/>
  <c r="AL42" i="1"/>
  <c r="BL41" i="1"/>
  <c r="BB41" i="1"/>
  <c r="AW40" i="1"/>
  <c r="AQ40" i="1"/>
  <c r="AM40" i="1"/>
  <c r="AV39" i="1"/>
  <c r="AR39" i="1"/>
  <c r="AN39" i="1"/>
  <c r="AH39" i="1"/>
  <c r="AP38" i="1"/>
  <c r="AI38" i="1"/>
  <c r="AD38" i="1"/>
  <c r="R38" i="1"/>
  <c r="AT37" i="1"/>
  <c r="AS37" i="1"/>
  <c r="AH37" i="1"/>
  <c r="AG37" i="1"/>
  <c r="AC37" i="1"/>
  <c r="AR36" i="1"/>
  <c r="AG36" i="1"/>
  <c r="AC36" i="1"/>
  <c r="AL35" i="1"/>
  <c r="AM34" i="1"/>
  <c r="AK34" i="1"/>
  <c r="AG34" i="1"/>
  <c r="AC34" i="1"/>
  <c r="JH33" i="1"/>
  <c r="BY33" i="1"/>
  <c r="BX33" i="1"/>
  <c r="AS33" i="1"/>
  <c r="AK33" i="1"/>
  <c r="AJ33" i="1"/>
  <c r="AH33" i="1"/>
  <c r="Q33" i="1"/>
  <c r="BW32" i="1"/>
  <c r="BN31" i="1"/>
  <c r="BM31" i="1"/>
  <c r="BJ31" i="1"/>
  <c r="AL30" i="1"/>
  <c r="AK29" i="1"/>
  <c r="AJ29" i="1"/>
  <c r="AH29" i="1"/>
  <c r="AA28" i="1"/>
  <c r="U28" i="1"/>
  <c r="HZ27" i="1"/>
  <c r="AB27" i="1"/>
  <c r="Z27" i="1"/>
  <c r="AA26" i="1"/>
  <c r="X26" i="1"/>
  <c r="HY25" i="1"/>
  <c r="V25" i="1"/>
  <c r="Z24" i="1"/>
  <c r="W24" i="1"/>
  <c r="X23" i="1"/>
  <c r="U23" i="1"/>
  <c r="Y22" i="1"/>
  <c r="T22" i="1"/>
  <c r="N22" i="1"/>
  <c r="AB21" i="1"/>
  <c r="W21" i="1"/>
  <c r="O21" i="1"/>
  <c r="BV20" i="1"/>
  <c r="V20" i="1"/>
  <c r="E20" i="1"/>
  <c r="Q19" i="1"/>
  <c r="AL18" i="1"/>
  <c r="Q18" i="1"/>
  <c r="F18" i="1"/>
  <c r="BY17" i="1"/>
  <c r="BX17" i="1"/>
  <c r="AG17" i="1"/>
  <c r="S17" i="1"/>
  <c r="R17" i="1"/>
  <c r="P17" i="1"/>
  <c r="Q16" i="1"/>
  <c r="J16" i="1"/>
  <c r="U15" i="1"/>
  <c r="M15" i="1"/>
  <c r="V14" i="1"/>
  <c r="I14" i="1"/>
  <c r="O13" i="1"/>
  <c r="K13" i="1"/>
  <c r="J13" i="1"/>
  <c r="G11" i="1"/>
  <c r="P10" i="1"/>
  <c r="D10" i="1"/>
  <c r="DH9" i="1"/>
  <c r="E9" i="1"/>
  <c r="D8" i="1"/>
  <c r="K7" i="1"/>
  <c r="C7" i="1"/>
  <c r="R6" i="1"/>
  <c r="EA5" i="1"/>
  <c r="T5" i="1"/>
  <c r="I5" i="1"/>
  <c r="IP4" i="1"/>
  <c r="J4" i="1"/>
  <c r="H4" i="1"/>
  <c r="G3" i="1"/>
  <c r="M11" i="1"/>
  <c r="M10" i="1"/>
  <c r="N9" i="1"/>
  <c r="H4" i="2" l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3" i="2"/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G3" i="2"/>
  <c r="F3" i="2"/>
</calcChain>
</file>

<file path=xl/sharedStrings.xml><?xml version="1.0" encoding="utf-8"?>
<sst xmlns="http://schemas.openxmlformats.org/spreadsheetml/2006/main" count="1818" uniqueCount="610">
  <si>
    <t>Bus     1</t>
  </si>
  <si>
    <t>Bus     2</t>
  </si>
  <si>
    <t>Bus     3</t>
  </si>
  <si>
    <t>Bus     4</t>
  </si>
  <si>
    <t>Bus     5</t>
  </si>
  <si>
    <t>Bus     6</t>
  </si>
  <si>
    <t>Bus     7</t>
  </si>
  <si>
    <t>Bus     8</t>
  </si>
  <si>
    <t>Bus     9</t>
  </si>
  <si>
    <t>Bus    10</t>
  </si>
  <si>
    <t>Bus    11</t>
  </si>
  <si>
    <t>Bus    12</t>
  </si>
  <si>
    <t>Bus    13</t>
  </si>
  <si>
    <t>Bus    14</t>
  </si>
  <si>
    <t>Bus    15</t>
  </si>
  <si>
    <t>Bus    16</t>
  </si>
  <si>
    <t>Bus    17</t>
  </si>
  <si>
    <t>Bus    19</t>
  </si>
  <si>
    <t>Bus    20</t>
  </si>
  <si>
    <t>Bus    21</t>
  </si>
  <si>
    <t>Bus    22</t>
  </si>
  <si>
    <t>Bus    23</t>
  </si>
  <si>
    <t>Bus    24</t>
  </si>
  <si>
    <t>Bus    25</t>
  </si>
  <si>
    <t>Bus    26</t>
  </si>
  <si>
    <t>Bus    27</t>
  </si>
  <si>
    <t>Bus    33</t>
  </si>
  <si>
    <t>Bus    34</t>
  </si>
  <si>
    <t>Bus    35</t>
  </si>
  <si>
    <t>Bus    36</t>
  </si>
  <si>
    <t>Bus    37</t>
  </si>
  <si>
    <t>Bus    38</t>
  </si>
  <si>
    <t>Bus    39</t>
  </si>
  <si>
    <t>Bus    40</t>
  </si>
  <si>
    <t>Bus    41</t>
  </si>
  <si>
    <t>Bus    42</t>
  </si>
  <si>
    <t>Bus    43</t>
  </si>
  <si>
    <t>Bus    44</t>
  </si>
  <si>
    <t>Bus    45</t>
  </si>
  <si>
    <t>Bus    46</t>
  </si>
  <si>
    <t>Bus    47</t>
  </si>
  <si>
    <t>Bus    48</t>
  </si>
  <si>
    <t>Bus    49</t>
  </si>
  <si>
    <t>Bus    51</t>
  </si>
  <si>
    <t>Bus    52</t>
  </si>
  <si>
    <t>Bus    53</t>
  </si>
  <si>
    <t>Bus    54</t>
  </si>
  <si>
    <t>Bus    55</t>
  </si>
  <si>
    <t>Bus    57</t>
  </si>
  <si>
    <t>Bus    58</t>
  </si>
  <si>
    <t>Bus    59</t>
  </si>
  <si>
    <t>Bus    60</t>
  </si>
  <si>
    <t>Bus    61</t>
  </si>
  <si>
    <t>Bus    62</t>
  </si>
  <si>
    <t>Bus    63</t>
  </si>
  <si>
    <t>Bus    64</t>
  </si>
  <si>
    <t>Bus    69</t>
  </si>
  <si>
    <t>Bus    70</t>
  </si>
  <si>
    <t>Bus    71</t>
  </si>
  <si>
    <t>Bus    72</t>
  </si>
  <si>
    <t>Bus    73</t>
  </si>
  <si>
    <t>Bus    74</t>
  </si>
  <si>
    <t>Bus    76</t>
  </si>
  <si>
    <t>Bus    77</t>
  </si>
  <si>
    <t>Bus    78</t>
  </si>
  <si>
    <t>Bus    79</t>
  </si>
  <si>
    <t>Bus    80</t>
  </si>
  <si>
    <t>Bus    81</t>
  </si>
  <si>
    <t>Bus    84</t>
  </si>
  <si>
    <t>Bus    85</t>
  </si>
  <si>
    <t>Bus    86</t>
  </si>
  <si>
    <t>Bus    87</t>
  </si>
  <si>
    <t>Bus    88</t>
  </si>
  <si>
    <t>Bus    89</t>
  </si>
  <si>
    <t>Bus    90</t>
  </si>
  <si>
    <t>Bus    91</t>
  </si>
  <si>
    <t>Bus    92</t>
  </si>
  <si>
    <t>Bus    94</t>
  </si>
  <si>
    <t>Bus    97</t>
  </si>
  <si>
    <t>Bus    98</t>
  </si>
  <si>
    <t>Bus    99</t>
  </si>
  <si>
    <t>Bus   100</t>
  </si>
  <si>
    <t>Bus   102</t>
  </si>
  <si>
    <t>Bus   103</t>
  </si>
  <si>
    <t>Bus   104</t>
  </si>
  <si>
    <t>Bus   105</t>
  </si>
  <si>
    <t>Bus   107</t>
  </si>
  <si>
    <t>Bus   108</t>
  </si>
  <si>
    <t>Bus   109</t>
  </si>
  <si>
    <t>Bus   110</t>
  </si>
  <si>
    <t>Bus   112</t>
  </si>
  <si>
    <t>Bus   113</t>
  </si>
  <si>
    <t>Bus   114</t>
  </si>
  <si>
    <t>Bus   115</t>
  </si>
  <si>
    <t>Bus   116</t>
  </si>
  <si>
    <t>Bus   117</t>
  </si>
  <si>
    <t>Bus   118</t>
  </si>
  <si>
    <t>Bus   119</t>
  </si>
  <si>
    <t>Bus   120</t>
  </si>
  <si>
    <t>Bus   121</t>
  </si>
  <si>
    <t>Bus   122</t>
  </si>
  <si>
    <t>Bus   123</t>
  </si>
  <si>
    <t>Bus   124</t>
  </si>
  <si>
    <t>Bus   125</t>
  </si>
  <si>
    <t>Bus   126</t>
  </si>
  <si>
    <t>Bus   127</t>
  </si>
  <si>
    <t>Bus   128</t>
  </si>
  <si>
    <t>Bus   129</t>
  </si>
  <si>
    <t>Bus   130</t>
  </si>
  <si>
    <t>Bus   131</t>
  </si>
  <si>
    <t>Bus   132</t>
  </si>
  <si>
    <t>Bus   133</t>
  </si>
  <si>
    <t>Bus   134</t>
  </si>
  <si>
    <t>Bus   135</t>
  </si>
  <si>
    <t>Bus   136</t>
  </si>
  <si>
    <t>Bus   137</t>
  </si>
  <si>
    <t>Bus   138</t>
  </si>
  <si>
    <t>Bus   139</t>
  </si>
  <si>
    <t>Bus   140</t>
  </si>
  <si>
    <t>Bus   141</t>
  </si>
  <si>
    <t>Bus   142</t>
  </si>
  <si>
    <t>Bus   143</t>
  </si>
  <si>
    <t>Bus   144</t>
  </si>
  <si>
    <t>Bus   145</t>
  </si>
  <si>
    <t>Bus   146</t>
  </si>
  <si>
    <t>Bus   147</t>
  </si>
  <si>
    <t>Bus   148</t>
  </si>
  <si>
    <t>Bus   149</t>
  </si>
  <si>
    <t>Bus   150</t>
  </si>
  <si>
    <t>Bus   151</t>
  </si>
  <si>
    <t>Bus   152</t>
  </si>
  <si>
    <t>Bus   153</t>
  </si>
  <si>
    <t>Bus   154</t>
  </si>
  <si>
    <t>Bus   155</t>
  </si>
  <si>
    <t>Bus   156</t>
  </si>
  <si>
    <t>Bus   157</t>
  </si>
  <si>
    <t>Bus   158</t>
  </si>
  <si>
    <t>Bus   159</t>
  </si>
  <si>
    <t>Bus   160</t>
  </si>
  <si>
    <t>Bus   161</t>
  </si>
  <si>
    <t>Bus   162</t>
  </si>
  <si>
    <t>Bus   163</t>
  </si>
  <si>
    <t>Bus   164</t>
  </si>
  <si>
    <t>Bus   165</t>
  </si>
  <si>
    <t>Bus   166</t>
  </si>
  <si>
    <t>Bus   167</t>
  </si>
  <si>
    <t>Bus   168</t>
  </si>
  <si>
    <t>Bus   169</t>
  </si>
  <si>
    <t>Bus   170</t>
  </si>
  <si>
    <t>Bus   171</t>
  </si>
  <si>
    <t>Bus   172</t>
  </si>
  <si>
    <t>Bus   173</t>
  </si>
  <si>
    <t>Bus   174</t>
  </si>
  <si>
    <t>Bus   175</t>
  </si>
  <si>
    <t>Bus   176</t>
  </si>
  <si>
    <t>Bus   177</t>
  </si>
  <si>
    <t>Bus   178</t>
  </si>
  <si>
    <t>Bus   179</t>
  </si>
  <si>
    <t>Bus   180</t>
  </si>
  <si>
    <t>Bus   181</t>
  </si>
  <si>
    <t>Bus   182</t>
  </si>
  <si>
    <t>Bus   183</t>
  </si>
  <si>
    <t>Bus   184</t>
  </si>
  <si>
    <t>Bus   185</t>
  </si>
  <si>
    <t>Bus   186</t>
  </si>
  <si>
    <t>Bus   187</t>
  </si>
  <si>
    <t>Bus   188</t>
  </si>
  <si>
    <t>Bus   189</t>
  </si>
  <si>
    <t>Bus   190</t>
  </si>
  <si>
    <t>Bus   191</t>
  </si>
  <si>
    <t>Bus   192</t>
  </si>
  <si>
    <t>Bus   193</t>
  </si>
  <si>
    <t>Bus   194</t>
  </si>
  <si>
    <t>Bus   195</t>
  </si>
  <si>
    <t>Bus   196</t>
  </si>
  <si>
    <t>Bus   197</t>
  </si>
  <si>
    <t>Bus   198</t>
  </si>
  <si>
    <t>Bus   199</t>
  </si>
  <si>
    <t>Bus   200</t>
  </si>
  <si>
    <t>Bus   201</t>
  </si>
  <si>
    <t>Bus   202</t>
  </si>
  <si>
    <t>Bus   203</t>
  </si>
  <si>
    <t>Bus   204</t>
  </si>
  <si>
    <t>Bus   205</t>
  </si>
  <si>
    <t>Bus   206</t>
  </si>
  <si>
    <t>Bus   207</t>
  </si>
  <si>
    <t>Bus   208</t>
  </si>
  <si>
    <t>Bus   209</t>
  </si>
  <si>
    <t>Bus   210</t>
  </si>
  <si>
    <t>Bus   211</t>
  </si>
  <si>
    <t>Bus   212</t>
  </si>
  <si>
    <t>Bus   213</t>
  </si>
  <si>
    <t>Bus   214</t>
  </si>
  <si>
    <t>Bus   215</t>
  </si>
  <si>
    <t>Bus   216</t>
  </si>
  <si>
    <t>Bus   217</t>
  </si>
  <si>
    <t>Bus   218</t>
  </si>
  <si>
    <t>Bus   219</t>
  </si>
  <si>
    <t>Bus   220</t>
  </si>
  <si>
    <t>Bus   221</t>
  </si>
  <si>
    <t>Bus   222</t>
  </si>
  <si>
    <t>Bus   223</t>
  </si>
  <si>
    <t>Bus   224</t>
  </si>
  <si>
    <t>Bus   225</t>
  </si>
  <si>
    <t>Bus   226</t>
  </si>
  <si>
    <t>Bus   227</t>
  </si>
  <si>
    <t>Bus   228</t>
  </si>
  <si>
    <t>Bus   229</t>
  </si>
  <si>
    <t>Bus   230</t>
  </si>
  <si>
    <t>Bus   231</t>
  </si>
  <si>
    <t>Bus   232</t>
  </si>
  <si>
    <t>Bus   233</t>
  </si>
  <si>
    <t>Bus   234</t>
  </si>
  <si>
    <t>Bus   235</t>
  </si>
  <si>
    <t>Bus   236</t>
  </si>
  <si>
    <t>Bus   237</t>
  </si>
  <si>
    <t>Bus   238</t>
  </si>
  <si>
    <t>Bus   239</t>
  </si>
  <si>
    <t>Bus   240</t>
  </si>
  <si>
    <t>Bus   241</t>
  </si>
  <si>
    <t>Bus   242</t>
  </si>
  <si>
    <t>Bus   243</t>
  </si>
  <si>
    <t>Bus   244</t>
  </si>
  <si>
    <t>Bus   245</t>
  </si>
  <si>
    <t>Bus   246</t>
  </si>
  <si>
    <t>Bus   247</t>
  </si>
  <si>
    <t>Bus   248</t>
  </si>
  <si>
    <t>Bus   249</t>
  </si>
  <si>
    <t>Bus   250</t>
  </si>
  <si>
    <t>Bus   281</t>
  </si>
  <si>
    <t>Bus   319</t>
  </si>
  <si>
    <t>Bus   320</t>
  </si>
  <si>
    <t>Bus   322</t>
  </si>
  <si>
    <t>Bus   323</t>
  </si>
  <si>
    <t>Bus   324</t>
  </si>
  <si>
    <t>Bus   526</t>
  </si>
  <si>
    <t>Bus   528</t>
  </si>
  <si>
    <t>Bus   531</t>
  </si>
  <si>
    <t>Bus   552</t>
  </si>
  <si>
    <t>Bus   562</t>
  </si>
  <si>
    <t>Bus   609</t>
  </si>
  <si>
    <t>Bus   664</t>
  </si>
  <si>
    <t>Bus  1190</t>
  </si>
  <si>
    <t>Bus  1200</t>
  </si>
  <si>
    <t>Bus  1201</t>
  </si>
  <si>
    <t>Bus  2040</t>
  </si>
  <si>
    <t>Bus  7001</t>
  </si>
  <si>
    <t>Bus  7002</t>
  </si>
  <si>
    <t>Bus  7003</t>
  </si>
  <si>
    <t>Bus  7011</t>
  </si>
  <si>
    <t>Bus  7012</t>
  </si>
  <si>
    <t>Bus  7017</t>
  </si>
  <si>
    <t>Bus  7023</t>
  </si>
  <si>
    <t>Bus  7024</t>
  </si>
  <si>
    <t>Bus  7039</t>
  </si>
  <si>
    <t>Bus  7044</t>
  </si>
  <si>
    <t>Bus  7049</t>
  </si>
  <si>
    <t>Bus  7055</t>
  </si>
  <si>
    <t>Bus  7057</t>
  </si>
  <si>
    <t>Bus  7061</t>
  </si>
  <si>
    <t>Bus  7062</t>
  </si>
  <si>
    <t>Bus  7071</t>
  </si>
  <si>
    <t>Bus  7130</t>
  </si>
  <si>
    <t>Bus  7139</t>
  </si>
  <si>
    <t>Bus  7166</t>
  </si>
  <si>
    <t>Bus  9001</t>
  </si>
  <si>
    <t>Bus  9002</t>
  </si>
  <si>
    <t>Bus  9003</t>
  </si>
  <si>
    <t>Bus  9004</t>
  </si>
  <si>
    <t>Bus  9005</t>
  </si>
  <si>
    <t>Bus  9006</t>
  </si>
  <si>
    <t>Bus  9007</t>
  </si>
  <si>
    <t>Bus  9012</t>
  </si>
  <si>
    <t>Bus  9021</t>
  </si>
  <si>
    <t>Bus  9022</t>
  </si>
  <si>
    <t>Bus  9023</t>
  </si>
  <si>
    <t>Bus  9024</t>
  </si>
  <si>
    <t>Bus  9025</t>
  </si>
  <si>
    <t>Bus  9026</t>
  </si>
  <si>
    <t>Bus  9031</t>
  </si>
  <si>
    <t>Bus  9032</t>
  </si>
  <si>
    <t>Bus  9033</t>
  </si>
  <si>
    <t>Bus  9034</t>
  </si>
  <si>
    <t>Bus  9035</t>
  </si>
  <si>
    <t>Bus  9036</t>
  </si>
  <si>
    <t>Bus  9037</t>
  </si>
  <si>
    <t>Bus  9038</t>
  </si>
  <si>
    <t>Bus  9041</t>
  </si>
  <si>
    <t>Bus  9042</t>
  </si>
  <si>
    <t>Bus  9043</t>
  </si>
  <si>
    <t>Bus  9044</t>
  </si>
  <si>
    <t>Bus  9051</t>
  </si>
  <si>
    <t>Bus  9052</t>
  </si>
  <si>
    <t>Bus  9053</t>
  </si>
  <si>
    <t>Bus  9054</t>
  </si>
  <si>
    <t>Bus  9055</t>
  </si>
  <si>
    <t>Bus  9071</t>
  </si>
  <si>
    <t>Bus  9072</t>
  </si>
  <si>
    <t>Bus  9121</t>
  </si>
  <si>
    <t>Bus  9533</t>
  </si>
  <si>
    <t>9.64 + j49.06</t>
  </si>
  <si>
    <t>Line Records</t>
  </si>
  <si>
    <t>From Number</t>
  </si>
  <si>
    <t>To Number</t>
  </si>
  <si>
    <t>R</t>
  </si>
  <si>
    <t>X</t>
  </si>
  <si>
    <t>B</t>
  </si>
  <si>
    <t>Gline</t>
  </si>
  <si>
    <t>Bline</t>
  </si>
  <si>
    <t>Bshunt</t>
  </si>
  <si>
    <t>Connectivity</t>
  </si>
  <si>
    <t>YBus Records</t>
  </si>
  <si>
    <t>Number</t>
  </si>
  <si>
    <t>Name</t>
  </si>
  <si>
    <t>27.03 - 232.60i</t>
  </si>
  <si>
    <t>24.71 - 232.43i</t>
  </si>
  <si>
    <t>0 + 20.12i</t>
  </si>
  <si>
    <t>21.67 - 837.05i</t>
  </si>
  <si>
    <t>5.48 - 251.49i</t>
  </si>
  <si>
    <t>33.87 - 220.86i</t>
  </si>
  <si>
    <t>12.20 - 135.40i</t>
  </si>
  <si>
    <t>32.21 - 639.46i</t>
  </si>
  <si>
    <t>0 + 27.05i</t>
  </si>
  <si>
    <t>18.07 - 72.98i</t>
  </si>
  <si>
    <t>14.68 - 68.35i</t>
  </si>
  <si>
    <t>0.00 - 29.14i</t>
  </si>
  <si>
    <t>17.91 - 142.41i</t>
  </si>
  <si>
    <t>20.93 - 226.66i</t>
  </si>
  <si>
    <t>13.87 -43.07i</t>
  </si>
  <si>
    <t>26.69 - 82.72i</t>
  </si>
  <si>
    <t>10.31 - 123.83i</t>
  </si>
  <si>
    <t>14.44 - 83.61i</t>
  </si>
  <si>
    <t>9.73 - 81.19i</t>
  </si>
  <si>
    <t>18.68 - 129.15i</t>
  </si>
  <si>
    <t>18.24 - 227.99i</t>
  </si>
  <si>
    <t>15.36 - 31.89i</t>
  </si>
  <si>
    <t>13.56 - 87.18i</t>
  </si>
  <si>
    <t>4.91 - 95.53i</t>
  </si>
  <si>
    <t>11.59 - 56.38i</t>
  </si>
  <si>
    <t>15.78 - 31.90i</t>
  </si>
  <si>
    <t>10.71 - 25.39i</t>
  </si>
  <si>
    <t>4.49 - 11.95i</t>
  </si>
  <si>
    <t>27.17 - 151.43i</t>
  </si>
  <si>
    <t>15.38 - 138.93i</t>
  </si>
  <si>
    <t>39.69 - 128.46i</t>
  </si>
  <si>
    <t>5.37 - 57.08i</t>
  </si>
  <si>
    <t>297.17 - 2189.14i</t>
  </si>
  <si>
    <t>29.47 - 136.45i</t>
  </si>
  <si>
    <t>14.52 - 186.34i</t>
  </si>
  <si>
    <t>12.71 - 53.33i</t>
  </si>
  <si>
    <t>21.52 - 123.40i</t>
  </si>
  <si>
    <t>44.00 - 426.26i</t>
  </si>
  <si>
    <t>17.08 - 48.80i</t>
  </si>
  <si>
    <t>11.48 - 89.24i</t>
  </si>
  <si>
    <t>7.05 - 138.18i</t>
  </si>
  <si>
    <t>12.80 - 140.35i</t>
  </si>
  <si>
    <t>8.39 - 24.32i</t>
  </si>
  <si>
    <t>7.88 - 23.53i</t>
  </si>
  <si>
    <t>7.24 - 106.70i</t>
  </si>
  <si>
    <t>9.45 - 27.78i</t>
  </si>
  <si>
    <t>6.58 - 19.41i</t>
  </si>
  <si>
    <t>11.89 - 35.31i</t>
  </si>
  <si>
    <t>10.73 - 31.62i</t>
  </si>
  <si>
    <t>8.73 - 30.10i</t>
  </si>
  <si>
    <t>7.89 - 34.87i</t>
  </si>
  <si>
    <t>17.29 - 43.72i</t>
  </si>
  <si>
    <t>23.45 - 109.48i</t>
  </si>
  <si>
    <t>6.14 - 38.40i</t>
  </si>
  <si>
    <t>11.56 - 134.10i</t>
  </si>
  <si>
    <t>23.51 - 213.00i</t>
  </si>
  <si>
    <t>1.38 - 32.79i</t>
  </si>
  <si>
    <t>1.42 - 35.52i</t>
  </si>
  <si>
    <t>2.78 - 20.05i</t>
  </si>
  <si>
    <t>4.18 - 16.92i</t>
  </si>
  <si>
    <t>7.96 - 39.62i</t>
  </si>
  <si>
    <t>8.11 - 39.19i</t>
  </si>
  <si>
    <t>16.93 - 88.67i</t>
  </si>
  <si>
    <t>9.06 - 99.69i</t>
  </si>
  <si>
    <t>39.15 - 96.20i</t>
  </si>
  <si>
    <t>52.93 - 245.62i</t>
  </si>
  <si>
    <t>38.57 - 232.24i</t>
  </si>
  <si>
    <t>20.01 - 67.68i</t>
  </si>
  <si>
    <t>4.59 - 22.65i</t>
  </si>
  <si>
    <t>9.15 - 132.53i</t>
  </si>
  <si>
    <t>0.00 - 27.78i</t>
  </si>
  <si>
    <t>1.92 - 36.15i</t>
  </si>
  <si>
    <t>5.85 - 67.11i</t>
  </si>
  <si>
    <t>3.34 - 43.69i</t>
  </si>
  <si>
    <t>10.74 - 122.44i</t>
  </si>
  <si>
    <t>5.62 - 14.10i</t>
  </si>
  <si>
    <t>4.27 - 15.02i</t>
  </si>
  <si>
    <t>7.65 - 22.65i</t>
  </si>
  <si>
    <t>3.87 - 22.87i</t>
  </si>
  <si>
    <t>2.42 - 26.77i</t>
  </si>
  <si>
    <t>17.81 - 46.07i</t>
  </si>
  <si>
    <t>7.29 - 21.35i</t>
  </si>
  <si>
    <t>104.40 - 235.30i</t>
  </si>
  <si>
    <t>21.23 - 52.14i</t>
  </si>
  <si>
    <t>22.63 - 70.87i</t>
  </si>
  <si>
    <t>8.21 - 28.65i</t>
  </si>
  <si>
    <t>13.13 - 23.62i</t>
  </si>
  <si>
    <t>8.83 - 38.54i</t>
  </si>
  <si>
    <t>9.64 - 31.43i</t>
  </si>
  <si>
    <t>104.87 - 209.96i</t>
  </si>
  <si>
    <t>3.99 - 13.05i</t>
  </si>
  <si>
    <t>4.96 - 14.36i</t>
  </si>
  <si>
    <t>9.05 - 22.63i</t>
  </si>
  <si>
    <t>3.90 - 10.68i</t>
  </si>
  <si>
    <t>8.94 - 29.98i</t>
  </si>
  <si>
    <t>8.80 - 84.37i</t>
  </si>
  <si>
    <t>15.64 - 61.25i</t>
  </si>
  <si>
    <t>30.77 - 613.09i</t>
  </si>
  <si>
    <t>30.80 - 595.79i</t>
  </si>
  <si>
    <t>1.81 - 125.10i</t>
  </si>
  <si>
    <t>0.18 - 86.22i</t>
  </si>
  <si>
    <t>0.03 - 53.01i</t>
  </si>
  <si>
    <t>12.10 - 106.23i</t>
  </si>
  <si>
    <t>6.25 - 18.38i</t>
  </si>
  <si>
    <t>19.33 - 86.29i</t>
  </si>
  <si>
    <t>4.35 - 59.51i</t>
  </si>
  <si>
    <t>12.48 - 135.37i</t>
  </si>
  <si>
    <t>11.28 - 87.30i</t>
  </si>
  <si>
    <t>9.90 - 80.72i</t>
  </si>
  <si>
    <t>8.25 - 75.03i</t>
  </si>
  <si>
    <t>17.20 - 337.69i</t>
  </si>
  <si>
    <t>20.00 - 195.55i</t>
  </si>
  <si>
    <t>7.14 - 88.62i</t>
  </si>
  <si>
    <t>39.82 - 390.42i</t>
  </si>
  <si>
    <t>11.81 - 88.20i</t>
  </si>
  <si>
    <t>7.20 - 48.84i</t>
  </si>
  <si>
    <t>7.45 - 50.92i</t>
  </si>
  <si>
    <t>113.67 - 848.21i</t>
  </si>
  <si>
    <t>1.96 - 98.97i</t>
  </si>
  <si>
    <t>2.79 - 140.32i</t>
  </si>
  <si>
    <t>31.52 - 224.23i</t>
  </si>
  <si>
    <t>2.93 - 33.24i</t>
  </si>
  <si>
    <t>3.96 - 45.38i</t>
  </si>
  <si>
    <t>5.61 - 81.08i</t>
  </si>
  <si>
    <t>20.00 - 152.00i</t>
  </si>
  <si>
    <t>6.50 - 93.30i</t>
  </si>
  <si>
    <t>6.24 - 43.18i</t>
  </si>
  <si>
    <t>3.21 - 21.94i</t>
  </si>
  <si>
    <t>3.75 - 34.98i</t>
  </si>
  <si>
    <t>2.44 - 17.09i</t>
  </si>
  <si>
    <t>20.00 - 211.43i</t>
  </si>
  <si>
    <t>6.77 - 83.08i</t>
  </si>
  <si>
    <t>5.07 - 34.82i</t>
  </si>
  <si>
    <t>8.44 - 57.14i</t>
  </si>
  <si>
    <t>2.15 - 5.10i</t>
  </si>
  <si>
    <t>6.08 - 95.41i</t>
  </si>
  <si>
    <t>2.56 - 41.43i</t>
  </si>
  <si>
    <t>11.57 - 172.22i</t>
  </si>
  <si>
    <t>9.36 - 74.39i</t>
  </si>
  <si>
    <t>11.81 - 192.59i</t>
  </si>
  <si>
    <t>4.02 - 48.25i</t>
  </si>
  <si>
    <t>9.68 - 50.18i</t>
  </si>
  <si>
    <t>5.23 - 70.16i</t>
  </si>
  <si>
    <t>2.57 - 44.63i</t>
  </si>
  <si>
    <t>5.74 - 97.34i</t>
  </si>
  <si>
    <t>4.30 - 121.05i</t>
  </si>
  <si>
    <t>1.32 - 147.24i</t>
  </si>
  <si>
    <t>6.87 - 68.02i</t>
  </si>
  <si>
    <t>9.87 - 80.55i</t>
  </si>
  <si>
    <t>12.83 - 117.05i</t>
  </si>
  <si>
    <t>1.27 - 50.35i</t>
  </si>
  <si>
    <t>2.40 - 10.38i</t>
  </si>
  <si>
    <t>2.34 - 9.06i</t>
  </si>
  <si>
    <t>2.42 - 23.61i</t>
  </si>
  <si>
    <t>3.11 - 28.72i</t>
  </si>
  <si>
    <t>4.63 - 15.33i</t>
  </si>
  <si>
    <t>6.24 - 22.05i</t>
  </si>
  <si>
    <t>13.20 - 54.84i</t>
  </si>
  <si>
    <t>2.90 - 9.82i</t>
  </si>
  <si>
    <t>8.45 - 87.88i</t>
  </si>
  <si>
    <t>49.11 - 457.51i</t>
  </si>
  <si>
    <t>17.65 - 179.16i</t>
  </si>
  <si>
    <t>1.47 - 18.66i</t>
  </si>
  <si>
    <t>6.78 - 66.16i</t>
  </si>
  <si>
    <t>4.12 - 40.31i</t>
  </si>
  <si>
    <t>12.47 - 181.48i</t>
  </si>
  <si>
    <t>15.20 - 235.60i</t>
  </si>
  <si>
    <t>62.12 - 568.28i</t>
  </si>
  <si>
    <t>9.95 - 23.17i</t>
  </si>
  <si>
    <t>80.00 - 490.74i</t>
  </si>
  <si>
    <t>1.57 - 37.14i</t>
  </si>
  <si>
    <t>24.83 - 126.63i</t>
  </si>
  <si>
    <t>10.11 - 21.38i</t>
  </si>
  <si>
    <t>8.82 - 91.87i</t>
  </si>
  <si>
    <t>7.54 - 92.16i</t>
  </si>
  <si>
    <t>12.07 - 87.34i</t>
  </si>
  <si>
    <t>18.72 - 60.40i</t>
  </si>
  <si>
    <t>14.04 - 64.07i</t>
  </si>
  <si>
    <t>6.50 - 14.11i</t>
  </si>
  <si>
    <t>6.70 - 15.74i</t>
  </si>
  <si>
    <t>2.54 - 13.36i</t>
  </si>
  <si>
    <t>0.57 - 8.84i</t>
  </si>
  <si>
    <t>6.89 - 37.40i</t>
  </si>
  <si>
    <t>9.79 - 18.24i</t>
  </si>
  <si>
    <t>15.37 - 22.14i</t>
  </si>
  <si>
    <t>7.29 - 9.98i</t>
  </si>
  <si>
    <t>5.22 - 13.36i</t>
  </si>
  <si>
    <t>6.89 - 18.08i</t>
  </si>
  <si>
    <t>7.23 - 14.43i</t>
  </si>
  <si>
    <t>14.37 - 41.62i</t>
  </si>
  <si>
    <t>36.03 - 147.34i</t>
  </si>
  <si>
    <t>21.83 - 117.02i</t>
  </si>
  <si>
    <t>1.72 - 26.20i</t>
  </si>
  <si>
    <t>19.27 - 170.63i</t>
  </si>
  <si>
    <t>14.18 - 104.88i</t>
  </si>
  <si>
    <t>8.64 - 58.86i</t>
  </si>
  <si>
    <t>4.93 - 123.14i</t>
  </si>
  <si>
    <t>2.42 - 72.26i</t>
  </si>
  <si>
    <t>99.97 - 691.23i</t>
  </si>
  <si>
    <t>71.89 - 272.44i</t>
  </si>
  <si>
    <t>169.69 - 763.44i</t>
  </si>
  <si>
    <t>0.53 - 19.28i</t>
  </si>
  <si>
    <t>171.68 - 781.11i</t>
  </si>
  <si>
    <t>32.98 - 182.87i</t>
  </si>
  <si>
    <t>26.18 - 137.28i</t>
  </si>
  <si>
    <t>28.56 - 163.73i</t>
  </si>
  <si>
    <t>0.40 - 21.09i</t>
  </si>
  <si>
    <t>25.83 - 154.21i</t>
  </si>
  <si>
    <t>24.83 - 153.97i</t>
  </si>
  <si>
    <t>0.91 - 30.09i</t>
  </si>
  <si>
    <t>356.29 - 2282.99i</t>
  </si>
  <si>
    <t>4.92 - 164.72i</t>
  </si>
  <si>
    <t>0.72 - 20.59i</t>
  </si>
  <si>
    <t>4.38 - 164.07i</t>
  </si>
  <si>
    <t>500.30 - 1538.14i</t>
  </si>
  <si>
    <t>1.95 - 62.44i</t>
  </si>
  <si>
    <t>363.81 - 2278.67i</t>
  </si>
  <si>
    <t>569.33 - 1754.84i</t>
  </si>
  <si>
    <t>16.15 - 269.19i</t>
  </si>
  <si>
    <t>2.11 - 64.87i</t>
  </si>
  <si>
    <t>15.83 - 115.99i</t>
  </si>
  <si>
    <t>9.90 - 30.34i</t>
  </si>
  <si>
    <t>14.64 - 41.10i</t>
  </si>
  <si>
    <t>5.67 - 34.66i</t>
  </si>
  <si>
    <t>10.06 - 36.65i</t>
  </si>
  <si>
    <t>7.01 - 32.87i</t>
  </si>
  <si>
    <t>5.68 - 20.29i</t>
  </si>
  <si>
    <t>4.71 - 13.73i</t>
  </si>
  <si>
    <t>1.61 - 4.85i</t>
  </si>
  <si>
    <t>16.15 - 231.43i</t>
  </si>
  <si>
    <t>1.50 - 14.48i</t>
  </si>
  <si>
    <t>2.29 - 6.93i</t>
  </si>
  <si>
    <t>2.54 - 7.16i</t>
  </si>
  <si>
    <t>2.56 - 20.47i</t>
  </si>
  <si>
    <t>1.52 - 4.25i</t>
  </si>
  <si>
    <t>0.87 - 5.67i</t>
  </si>
  <si>
    <t>1.28 - 7.88i</t>
  </si>
  <si>
    <t>0.68 - 5.09i</t>
  </si>
  <si>
    <t>1.12 - 3.35i</t>
  </si>
  <si>
    <t>0.69 - 4.68i</t>
  </si>
  <si>
    <t>1.52 - 4.13i</t>
  </si>
  <si>
    <t>1.90 - 27.86i</t>
  </si>
  <si>
    <t>1.89 - 43.40i</t>
  </si>
  <si>
    <t>0.00 - 43.48i</t>
  </si>
  <si>
    <t>0.00 + 1.08i</t>
  </si>
  <si>
    <t>0.73 - 54.86i</t>
  </si>
  <si>
    <t>0.00 - 51.20i</t>
  </si>
  <si>
    <t>4.67 - 68.17i</t>
  </si>
  <si>
    <t>0.00 - 94.88i</t>
  </si>
  <si>
    <t>0.00 - 52.00i</t>
  </si>
  <si>
    <t>0.00 - 32.05i</t>
  </si>
  <si>
    <t>0.00 - 68.13i</t>
  </si>
  <si>
    <t>0.00 - 34.60i</t>
  </si>
  <si>
    <t>0.00 - 33.99i</t>
  </si>
  <si>
    <t>0.00 - 6.20i</t>
  </si>
  <si>
    <t>0.00 - 80.65i</t>
  </si>
  <si>
    <t>0.00 - 5.75i</t>
  </si>
  <si>
    <t>0.00 - 20.72i</t>
  </si>
  <si>
    <t>0.00 - 42.02i</t>
  </si>
  <si>
    <t>0.00 - 34.48i</t>
  </si>
  <si>
    <t>0.00 - 15.85i</t>
  </si>
  <si>
    <t>0.00 - 51.81i</t>
  </si>
  <si>
    <t>0.00 - 59.88i</t>
  </si>
  <si>
    <t>0.00 - 64.94i</t>
  </si>
  <si>
    <t>341.78 - 2414.52i</t>
  </si>
  <si>
    <t>7.70 - 13.77i</t>
  </si>
  <si>
    <t>9.90 - 17.30i</t>
  </si>
  <si>
    <t>16.77 - 13.71i</t>
  </si>
  <si>
    <t>63.07 - 288.00i</t>
  </si>
  <si>
    <t>1.87 - 10.00i</t>
  </si>
  <si>
    <t>1.86 - 8.52i</t>
  </si>
  <si>
    <t>1.10 - 6.97i</t>
  </si>
  <si>
    <t>7.44 - 9.78i</t>
  </si>
  <si>
    <t>0.06 - 0.35i</t>
  </si>
  <si>
    <t>0.61 - 0.96i</t>
  </si>
  <si>
    <t>0.05 - 0.30i</t>
  </si>
  <si>
    <t>0.04 - 0.25i</t>
  </si>
  <si>
    <t>0.05 - 0.27i</t>
  </si>
  <si>
    <t>0.03 - 0.21i</t>
  </si>
  <si>
    <t>0.03 - 0.20i</t>
  </si>
  <si>
    <t>0.07 - 0.70i</t>
  </si>
  <si>
    <t>0.05 - 0.28i</t>
  </si>
  <si>
    <t>0.05 - 0.59i</t>
  </si>
  <si>
    <t>0.06 - 0.38i</t>
  </si>
  <si>
    <t>0.05 - 0.33i</t>
  </si>
  <si>
    <t>0.06 - 0.40i</t>
  </si>
  <si>
    <t>0.03 - 0.18i</t>
  </si>
  <si>
    <t>0.05 - 0.58i</t>
  </si>
  <si>
    <t>24.40 - 19.25i</t>
  </si>
  <si>
    <t>0.11 - 2.66i</t>
  </si>
  <si>
    <t>0.11 - 4.08i</t>
  </si>
  <si>
    <t>0.00 - 6.58i</t>
  </si>
  <si>
    <t>0.00 - 1.25i</t>
  </si>
  <si>
    <t>0.07 - 0.48i</t>
  </si>
  <si>
    <t>0.23 - 0.96i</t>
  </si>
  <si>
    <t>0.00 - 1.33i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</si>
</sst>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P302"/>
  <sheetViews>
    <sheetView tabSelected="1" topLeftCell="JS265" workbookViewId="0">
      <selection activeCell="KQ303" sqref="KQ303"/>
    </sheetView>
  </sheetViews>
  <sheetFormatPr defaultRowHeight="15" x14ac:dyDescent="0.25"/>
  <sheetData>
    <row r="1" spans="1:302" x14ac:dyDescent="0.25">
      <c r="A1" t="s">
        <v>311</v>
      </c>
    </row>
    <row r="2" spans="1:302" x14ac:dyDescent="0.25">
      <c r="A2" t="s">
        <v>312</v>
      </c>
      <c r="B2" t="s">
        <v>313</v>
      </c>
      <c r="C2" t="s">
        <v>0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I2" t="s">
        <v>6</v>
      </c>
      <c r="J2" t="s">
        <v>7</v>
      </c>
      <c r="K2" t="s">
        <v>8</v>
      </c>
      <c r="L2" t="s">
        <v>9</v>
      </c>
      <c r="M2" t="s">
        <v>10</v>
      </c>
      <c r="N2" t="s">
        <v>11</v>
      </c>
      <c r="O2" t="s">
        <v>12</v>
      </c>
      <c r="P2" t="s">
        <v>13</v>
      </c>
      <c r="Q2" t="s">
        <v>14</v>
      </c>
      <c r="R2" t="s">
        <v>15</v>
      </c>
      <c r="S2" t="s">
        <v>16</v>
      </c>
      <c r="T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A2" t="s">
        <v>24</v>
      </c>
      <c r="AB2" t="s">
        <v>25</v>
      </c>
      <c r="AC2" t="s">
        <v>26</v>
      </c>
      <c r="AD2" t="s">
        <v>27</v>
      </c>
      <c r="AE2" t="s">
        <v>28</v>
      </c>
      <c r="AF2" t="s">
        <v>29</v>
      </c>
      <c r="AG2" t="s">
        <v>30</v>
      </c>
      <c r="AH2" t="s">
        <v>31</v>
      </c>
      <c r="AI2" t="s">
        <v>32</v>
      </c>
      <c r="AJ2" t="s">
        <v>33</v>
      </c>
      <c r="AK2" t="s">
        <v>34</v>
      </c>
      <c r="AL2" t="s">
        <v>35</v>
      </c>
      <c r="AM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D2" t="s">
        <v>53</v>
      </c>
      <c r="BE2" t="s">
        <v>54</v>
      </c>
      <c r="BF2" t="s">
        <v>55</v>
      </c>
      <c r="BG2" t="s">
        <v>56</v>
      </c>
      <c r="BH2" t="s">
        <v>57</v>
      </c>
      <c r="BI2" t="s">
        <v>58</v>
      </c>
      <c r="BJ2" t="s">
        <v>59</v>
      </c>
      <c r="BK2" t="s">
        <v>60</v>
      </c>
      <c r="BL2" t="s">
        <v>61</v>
      </c>
      <c r="BM2" t="s">
        <v>62</v>
      </c>
      <c r="BN2" t="s">
        <v>63</v>
      </c>
      <c r="BO2" t="s">
        <v>64</v>
      </c>
      <c r="BP2" t="s">
        <v>65</v>
      </c>
      <c r="BQ2" t="s">
        <v>66</v>
      </c>
      <c r="BR2" t="s">
        <v>67</v>
      </c>
      <c r="BS2" t="s">
        <v>68</v>
      </c>
      <c r="BT2" t="s">
        <v>69</v>
      </c>
      <c r="BU2" t="s">
        <v>70</v>
      </c>
      <c r="BV2" t="s">
        <v>71</v>
      </c>
      <c r="BW2" t="s">
        <v>72</v>
      </c>
      <c r="BX2" t="s">
        <v>73</v>
      </c>
      <c r="BY2" t="s">
        <v>74</v>
      </c>
      <c r="BZ2" t="s">
        <v>75</v>
      </c>
      <c r="CA2" t="s">
        <v>76</v>
      </c>
      <c r="CB2" t="s">
        <v>77</v>
      </c>
      <c r="CC2" t="s">
        <v>78</v>
      </c>
      <c r="CD2" t="s">
        <v>79</v>
      </c>
      <c r="CE2" t="s">
        <v>80</v>
      </c>
      <c r="CF2" t="s">
        <v>81</v>
      </c>
      <c r="CG2" t="s">
        <v>82</v>
      </c>
      <c r="CH2" t="s">
        <v>83</v>
      </c>
      <c r="CI2" t="s">
        <v>84</v>
      </c>
      <c r="CJ2" t="s">
        <v>85</v>
      </c>
      <c r="CK2" t="s">
        <v>86</v>
      </c>
      <c r="CL2" t="s">
        <v>87</v>
      </c>
      <c r="CM2" t="s">
        <v>88</v>
      </c>
      <c r="CN2" t="s">
        <v>89</v>
      </c>
      <c r="CO2" t="s">
        <v>90</v>
      </c>
      <c r="CP2" t="s">
        <v>91</v>
      </c>
      <c r="CQ2" t="s">
        <v>92</v>
      </c>
      <c r="CR2" t="s">
        <v>93</v>
      </c>
      <c r="CS2" t="s">
        <v>94</v>
      </c>
      <c r="CT2" t="s">
        <v>95</v>
      </c>
      <c r="CU2" t="s">
        <v>96</v>
      </c>
      <c r="CV2" t="s">
        <v>97</v>
      </c>
      <c r="CW2" t="s">
        <v>98</v>
      </c>
      <c r="CX2" t="s">
        <v>99</v>
      </c>
      <c r="CY2" t="s">
        <v>100</v>
      </c>
      <c r="CZ2" t="s">
        <v>101</v>
      </c>
      <c r="DA2" t="s">
        <v>102</v>
      </c>
      <c r="DB2" t="s">
        <v>103</v>
      </c>
      <c r="DC2" t="s">
        <v>104</v>
      </c>
      <c r="DD2" t="s">
        <v>105</v>
      </c>
      <c r="DE2" t="s">
        <v>106</v>
      </c>
      <c r="DF2" t="s">
        <v>107</v>
      </c>
      <c r="DG2" t="s">
        <v>108</v>
      </c>
      <c r="DH2" t="s">
        <v>109</v>
      </c>
      <c r="DI2" t="s">
        <v>110</v>
      </c>
      <c r="DJ2" t="s">
        <v>111</v>
      </c>
      <c r="DK2" t="s">
        <v>112</v>
      </c>
      <c r="DL2" t="s">
        <v>113</v>
      </c>
      <c r="DM2" t="s">
        <v>114</v>
      </c>
      <c r="DN2" t="s">
        <v>115</v>
      </c>
      <c r="DO2" t="s">
        <v>116</v>
      </c>
      <c r="DP2" t="s">
        <v>117</v>
      </c>
      <c r="DQ2" t="s">
        <v>118</v>
      </c>
      <c r="DR2" t="s">
        <v>119</v>
      </c>
      <c r="DS2" t="s">
        <v>120</v>
      </c>
      <c r="DT2" t="s">
        <v>121</v>
      </c>
      <c r="DU2" t="s">
        <v>122</v>
      </c>
      <c r="DV2" t="s">
        <v>123</v>
      </c>
      <c r="DW2" t="s">
        <v>124</v>
      </c>
      <c r="DX2" t="s">
        <v>125</v>
      </c>
      <c r="DY2" t="s">
        <v>126</v>
      </c>
      <c r="DZ2" t="s">
        <v>127</v>
      </c>
      <c r="EA2" t="s">
        <v>128</v>
      </c>
      <c r="EB2" t="s">
        <v>129</v>
      </c>
      <c r="EC2" t="s">
        <v>130</v>
      </c>
      <c r="ED2" t="s">
        <v>131</v>
      </c>
      <c r="EE2" t="s">
        <v>132</v>
      </c>
      <c r="EF2" t="s">
        <v>133</v>
      </c>
      <c r="EG2" t="s">
        <v>134</v>
      </c>
      <c r="EH2" t="s">
        <v>135</v>
      </c>
      <c r="EI2" t="s">
        <v>136</v>
      </c>
      <c r="EJ2" t="s">
        <v>137</v>
      </c>
      <c r="EK2" t="s">
        <v>138</v>
      </c>
      <c r="EL2" t="s">
        <v>139</v>
      </c>
      <c r="EM2" t="s">
        <v>140</v>
      </c>
      <c r="EN2" t="s">
        <v>141</v>
      </c>
      <c r="EO2" t="s">
        <v>142</v>
      </c>
      <c r="EP2" t="s">
        <v>143</v>
      </c>
      <c r="EQ2" t="s">
        <v>144</v>
      </c>
      <c r="ER2" t="s">
        <v>145</v>
      </c>
      <c r="ES2" t="s">
        <v>146</v>
      </c>
      <c r="ET2" t="s">
        <v>147</v>
      </c>
      <c r="EU2" t="s">
        <v>148</v>
      </c>
      <c r="EV2" t="s">
        <v>149</v>
      </c>
      <c r="EW2" t="s">
        <v>150</v>
      </c>
      <c r="EX2" t="s">
        <v>151</v>
      </c>
      <c r="EY2" t="s">
        <v>152</v>
      </c>
      <c r="EZ2" t="s">
        <v>153</v>
      </c>
      <c r="FA2" t="s">
        <v>154</v>
      </c>
      <c r="FB2" t="s">
        <v>155</v>
      </c>
      <c r="FC2" t="s">
        <v>156</v>
      </c>
      <c r="FD2" t="s">
        <v>157</v>
      </c>
      <c r="FE2" t="s">
        <v>158</v>
      </c>
      <c r="FF2" t="s">
        <v>159</v>
      </c>
      <c r="FG2" t="s">
        <v>160</v>
      </c>
      <c r="FH2" t="s">
        <v>161</v>
      </c>
      <c r="FI2" t="s">
        <v>162</v>
      </c>
      <c r="FJ2" t="s">
        <v>163</v>
      </c>
      <c r="FK2" t="s">
        <v>164</v>
      </c>
      <c r="FL2" t="s">
        <v>165</v>
      </c>
      <c r="FM2" t="s">
        <v>166</v>
      </c>
      <c r="FN2" t="s">
        <v>167</v>
      </c>
      <c r="FO2" t="s">
        <v>168</v>
      </c>
      <c r="FP2" t="s">
        <v>169</v>
      </c>
      <c r="FQ2" t="s">
        <v>170</v>
      </c>
      <c r="FR2" t="s">
        <v>171</v>
      </c>
      <c r="FS2" t="s">
        <v>172</v>
      </c>
      <c r="FT2" t="s">
        <v>173</v>
      </c>
      <c r="FU2" t="s">
        <v>174</v>
      </c>
      <c r="FV2" t="s">
        <v>175</v>
      </c>
      <c r="FW2" t="s">
        <v>176</v>
      </c>
      <c r="FX2" t="s">
        <v>177</v>
      </c>
      <c r="FY2" t="s">
        <v>178</v>
      </c>
      <c r="FZ2" t="s">
        <v>179</v>
      </c>
      <c r="GA2" t="s">
        <v>180</v>
      </c>
      <c r="GB2" t="s">
        <v>181</v>
      </c>
      <c r="GC2" t="s">
        <v>182</v>
      </c>
      <c r="GD2" t="s">
        <v>183</v>
      </c>
      <c r="GE2" t="s">
        <v>184</v>
      </c>
      <c r="GF2" t="s">
        <v>185</v>
      </c>
      <c r="GG2" t="s">
        <v>186</v>
      </c>
      <c r="GH2" t="s">
        <v>187</v>
      </c>
      <c r="GI2" t="s">
        <v>188</v>
      </c>
      <c r="GJ2" t="s">
        <v>189</v>
      </c>
      <c r="GK2" t="s">
        <v>190</v>
      </c>
      <c r="GL2" t="s">
        <v>191</v>
      </c>
      <c r="GM2" t="s">
        <v>192</v>
      </c>
      <c r="GN2" t="s">
        <v>193</v>
      </c>
      <c r="GO2" t="s">
        <v>194</v>
      </c>
      <c r="GP2" t="s">
        <v>195</v>
      </c>
      <c r="GQ2" t="s">
        <v>196</v>
      </c>
      <c r="GR2" t="s">
        <v>197</v>
      </c>
      <c r="GS2" t="s">
        <v>198</v>
      </c>
      <c r="GT2" t="s">
        <v>199</v>
      </c>
      <c r="GU2" t="s">
        <v>200</v>
      </c>
      <c r="GV2" t="s">
        <v>201</v>
      </c>
      <c r="GW2" t="s">
        <v>202</v>
      </c>
      <c r="GX2" t="s">
        <v>203</v>
      </c>
      <c r="GY2" t="s">
        <v>204</v>
      </c>
      <c r="GZ2" t="s">
        <v>205</v>
      </c>
      <c r="HA2" t="s">
        <v>206</v>
      </c>
      <c r="HB2" t="s">
        <v>207</v>
      </c>
      <c r="HC2" t="s">
        <v>208</v>
      </c>
      <c r="HD2" t="s">
        <v>209</v>
      </c>
      <c r="HE2" t="s">
        <v>210</v>
      </c>
      <c r="HF2" t="s">
        <v>211</v>
      </c>
      <c r="HG2" t="s">
        <v>212</v>
      </c>
      <c r="HH2" t="s">
        <v>213</v>
      </c>
      <c r="HI2" t="s">
        <v>214</v>
      </c>
      <c r="HJ2" t="s">
        <v>215</v>
      </c>
      <c r="HK2" t="s">
        <v>216</v>
      </c>
      <c r="HL2" t="s">
        <v>217</v>
      </c>
      <c r="HM2" t="s">
        <v>218</v>
      </c>
      <c r="HN2" t="s">
        <v>219</v>
      </c>
      <c r="HO2" t="s">
        <v>220</v>
      </c>
      <c r="HP2" t="s">
        <v>221</v>
      </c>
      <c r="HQ2" t="s">
        <v>222</v>
      </c>
      <c r="HR2" t="s">
        <v>223</v>
      </c>
      <c r="HS2" t="s">
        <v>224</v>
      </c>
      <c r="HT2" t="s">
        <v>225</v>
      </c>
      <c r="HU2" t="s">
        <v>226</v>
      </c>
      <c r="HV2" t="s">
        <v>227</v>
      </c>
      <c r="HW2" t="s">
        <v>228</v>
      </c>
      <c r="HX2" t="s">
        <v>229</v>
      </c>
      <c r="HY2" t="s">
        <v>230</v>
      </c>
      <c r="HZ2" t="s">
        <v>231</v>
      </c>
      <c r="IA2" t="s">
        <v>232</v>
      </c>
      <c r="IB2" t="s">
        <v>233</v>
      </c>
      <c r="IC2" t="s">
        <v>234</v>
      </c>
      <c r="ID2" t="s">
        <v>235</v>
      </c>
      <c r="IE2" t="s">
        <v>236</v>
      </c>
      <c r="IF2" t="s">
        <v>237</v>
      </c>
      <c r="IG2" t="s">
        <v>238</v>
      </c>
      <c r="IH2" t="s">
        <v>239</v>
      </c>
      <c r="II2" t="s">
        <v>240</v>
      </c>
      <c r="IJ2" t="s">
        <v>241</v>
      </c>
      <c r="IK2" t="s">
        <v>242</v>
      </c>
      <c r="IL2" t="s">
        <v>243</v>
      </c>
      <c r="IM2" t="s">
        <v>244</v>
      </c>
      <c r="IN2" t="s">
        <v>245</v>
      </c>
      <c r="IO2" t="s">
        <v>246</v>
      </c>
      <c r="IP2" t="s">
        <v>247</v>
      </c>
      <c r="IQ2" t="s">
        <v>248</v>
      </c>
      <c r="IR2" t="s">
        <v>249</v>
      </c>
      <c r="IS2" t="s">
        <v>250</v>
      </c>
      <c r="IT2" t="s">
        <v>251</v>
      </c>
      <c r="IU2" t="s">
        <v>252</v>
      </c>
      <c r="IV2" t="s">
        <v>253</v>
      </c>
      <c r="IW2" t="s">
        <v>254</v>
      </c>
      <c r="IX2" t="s">
        <v>255</v>
      </c>
      <c r="IY2" t="s">
        <v>256</v>
      </c>
      <c r="IZ2" t="s">
        <v>257</v>
      </c>
      <c r="JA2" t="s">
        <v>258</v>
      </c>
      <c r="JB2" t="s">
        <v>259</v>
      </c>
      <c r="JC2" t="s">
        <v>260</v>
      </c>
      <c r="JD2" t="s">
        <v>261</v>
      </c>
      <c r="JE2" t="s">
        <v>262</v>
      </c>
      <c r="JF2" t="s">
        <v>263</v>
      </c>
      <c r="JG2" t="s">
        <v>264</v>
      </c>
      <c r="JH2" t="s">
        <v>265</v>
      </c>
      <c r="JI2" t="s">
        <v>266</v>
      </c>
      <c r="JJ2" t="s">
        <v>267</v>
      </c>
      <c r="JK2" t="s">
        <v>268</v>
      </c>
      <c r="JL2" t="s">
        <v>269</v>
      </c>
      <c r="JM2" t="s">
        <v>270</v>
      </c>
      <c r="JN2" t="s">
        <v>271</v>
      </c>
      <c r="JO2" t="s">
        <v>272</v>
      </c>
      <c r="JP2" t="s">
        <v>273</v>
      </c>
      <c r="JQ2" t="s">
        <v>274</v>
      </c>
      <c r="JR2" t="s">
        <v>275</v>
      </c>
      <c r="JS2" t="s">
        <v>276</v>
      </c>
      <c r="JT2" t="s">
        <v>277</v>
      </c>
      <c r="JU2" t="s">
        <v>278</v>
      </c>
      <c r="JV2" t="s">
        <v>279</v>
      </c>
      <c r="JW2" t="s">
        <v>280</v>
      </c>
      <c r="JX2" t="s">
        <v>281</v>
      </c>
      <c r="JY2" t="s">
        <v>282</v>
      </c>
      <c r="JZ2" t="s">
        <v>283</v>
      </c>
      <c r="KA2" t="s">
        <v>284</v>
      </c>
      <c r="KB2" t="s">
        <v>285</v>
      </c>
      <c r="KC2" t="s">
        <v>286</v>
      </c>
      <c r="KD2" t="s">
        <v>287</v>
      </c>
      <c r="KE2" t="s">
        <v>288</v>
      </c>
      <c r="KF2" t="s">
        <v>289</v>
      </c>
      <c r="KG2" t="s">
        <v>290</v>
      </c>
      <c r="KH2" t="s">
        <v>291</v>
      </c>
      <c r="KI2" t="s">
        <v>292</v>
      </c>
      <c r="KJ2" t="s">
        <v>293</v>
      </c>
      <c r="KK2" t="s">
        <v>294</v>
      </c>
      <c r="KL2" t="s">
        <v>295</v>
      </c>
      <c r="KM2" t="s">
        <v>296</v>
      </c>
      <c r="KN2" t="s">
        <v>297</v>
      </c>
      <c r="KO2" t="s">
        <v>298</v>
      </c>
      <c r="KP2" t="s">
        <v>299</v>
      </c>
    </row>
    <row r="3" spans="1:302" x14ac:dyDescent="0.25">
      <c r="A3">
        <v>1</v>
      </c>
      <c r="B3">
        <v>1</v>
      </c>
      <c r="C3" t="s">
        <v>314</v>
      </c>
      <c r="E3" t="str">
        <f>COMPLEX(0,20.31)</f>
        <v>20.31i</v>
      </c>
      <c r="G3" t="str">
        <f>COMPLEX(-27.03, 162.16)</f>
        <v>-27.03+162.16i</v>
      </c>
      <c r="IO3" t="str">
        <f>COMPLEX(0, 51.2)</f>
        <v>51.2i</v>
      </c>
    </row>
    <row r="4" spans="1:302" x14ac:dyDescent="0.25">
      <c r="A4">
        <v>2</v>
      </c>
      <c r="B4">
        <v>1</v>
      </c>
      <c r="D4" t="s">
        <v>315</v>
      </c>
      <c r="E4" t="s">
        <v>316</v>
      </c>
      <c r="H4" t="str">
        <f>COMPLEX(-12.2, 109.76)</f>
        <v>-12.2+109.76i</v>
      </c>
      <c r="J4" t="str">
        <f>COMPLEX(-7.84, 35.29)</f>
        <v>-7.84+35.29i</v>
      </c>
      <c r="IP4" t="str">
        <f>COMPLEX(-4.67, 68.17)</f>
        <v>-4.67+68.17i</v>
      </c>
    </row>
    <row r="5" spans="1:302" x14ac:dyDescent="0.25">
      <c r="A5">
        <v>3</v>
      </c>
      <c r="B5">
        <v>1</v>
      </c>
      <c r="C5" t="str">
        <f>COMPLEX(0, 20.31)</f>
        <v>20.31i</v>
      </c>
      <c r="D5" t="str">
        <f>COMPLEX(0, 20.12)</f>
        <v>20.12i</v>
      </c>
      <c r="E5" t="s">
        <v>317</v>
      </c>
      <c r="F5" t="str">
        <f>COMPLEX(0, 205.97)</f>
        <v>205.97i</v>
      </c>
      <c r="I5" t="str">
        <f>COMPLEX(-0.01, 333.33)</f>
        <v>-0.01+333.33i</v>
      </c>
      <c r="T5" t="str">
        <f>COMPLEX(-1.66, 14.3)</f>
        <v>-1.66+14.3i</v>
      </c>
      <c r="EA5" t="str">
        <f>COMPLEX(-20, 140)</f>
        <v>-20+140i</v>
      </c>
      <c r="IQ5" t="str">
        <f>COMPLEX(0, 94.88)</f>
        <v>94.88i</v>
      </c>
    </row>
    <row r="6" spans="1:302" x14ac:dyDescent="0.25">
      <c r="A6">
        <v>4</v>
      </c>
      <c r="B6">
        <v>1</v>
      </c>
      <c r="E6" t="str">
        <f>COMPLEX(0, 205.97)</f>
        <v>205.97i</v>
      </c>
      <c r="F6" t="s">
        <v>318</v>
      </c>
      <c r="R6" t="str">
        <f>COMPLEX(-5.48, 52.05)</f>
        <v>-5.48+52.05i</v>
      </c>
    </row>
    <row r="7" spans="1:302" x14ac:dyDescent="0.25">
      <c r="A7">
        <v>5</v>
      </c>
      <c r="B7">
        <v>1</v>
      </c>
      <c r="C7" t="str">
        <f>COMPLEX(-27.03, 162.16)</f>
        <v>-27.03+162.16i</v>
      </c>
      <c r="G7" t="s">
        <v>319</v>
      </c>
      <c r="I7" t="s">
        <v>322</v>
      </c>
      <c r="K7" t="str">
        <f>COMPLEX(-6.84, 33.07)</f>
        <v>-6.84+33.07i</v>
      </c>
    </row>
    <row r="8" spans="1:302" x14ac:dyDescent="0.25">
      <c r="A8">
        <v>6</v>
      </c>
      <c r="B8">
        <v>1</v>
      </c>
      <c r="D8" t="str">
        <f>COMPLEX(-12.2, 109.76)</f>
        <v>-12.2+109.76i</v>
      </c>
      <c r="H8" t="s">
        <v>320</v>
      </c>
      <c r="I8" t="str">
        <f>COMPLEX(0, 26.74)</f>
        <v>26.74i</v>
      </c>
    </row>
    <row r="9" spans="1:302" x14ac:dyDescent="0.25">
      <c r="A9">
        <v>7</v>
      </c>
      <c r="B9">
        <v>1</v>
      </c>
      <c r="E9" t="str">
        <f>COMPLEX(-0.01, 333.33)</f>
        <v>-0.01+333.33i</v>
      </c>
      <c r="G9" t="str">
        <f>COMPLEX(0, 27.05)</f>
        <v>27.05i</v>
      </c>
      <c r="H9" t="str">
        <f>COMPLEX(0, 26.74)</f>
        <v>26.74i</v>
      </c>
      <c r="I9" t="s">
        <v>321</v>
      </c>
      <c r="N9" t="str">
        <f>COMPLEX(-12.2, 109.76)</f>
        <v>-12.2+109.76i</v>
      </c>
      <c r="DH9" t="str">
        <f>COMPLEX(-20, 140)</f>
        <v>-20+140i</v>
      </c>
    </row>
    <row r="10" spans="1:302" x14ac:dyDescent="0.25">
      <c r="A10">
        <v>8</v>
      </c>
      <c r="B10">
        <v>1</v>
      </c>
      <c r="D10" t="str">
        <f>COMPLEX(-7.84, 35.29)</f>
        <v>-7.84+35.29i</v>
      </c>
      <c r="J10" t="s">
        <v>323</v>
      </c>
      <c r="M10" t="str">
        <f>COMPLEX(-3.5, 16.04)</f>
        <v>-3.5+16.04i</v>
      </c>
      <c r="P10" t="str">
        <f>COMPLEX(-6.73, 21.73)</f>
        <v>-6.73+21.73i</v>
      </c>
    </row>
    <row r="11" spans="1:302" x14ac:dyDescent="0.25">
      <c r="A11">
        <v>9</v>
      </c>
      <c r="B11">
        <v>1</v>
      </c>
      <c r="G11" t="str">
        <f>COMPLEX(-6.84, 33.07)</f>
        <v>-6.84+33.07i</v>
      </c>
      <c r="K11" t="s">
        <v>324</v>
      </c>
      <c r="M11" t="str">
        <f>COMPLEX(-7.84,35.29)</f>
        <v>-7.84+35.29i</v>
      </c>
    </row>
    <row r="12" spans="1:302" x14ac:dyDescent="0.25">
      <c r="A12">
        <v>10</v>
      </c>
      <c r="B12">
        <v>1</v>
      </c>
      <c r="L12" t="s">
        <v>325</v>
      </c>
      <c r="M12" t="str">
        <f>COMPLEX(0, 10.74)</f>
        <v>10.74i</v>
      </c>
      <c r="N12" t="str">
        <f>COMPLEX(0, 19.16)</f>
        <v>19.16i</v>
      </c>
    </row>
    <row r="13" spans="1:302" x14ac:dyDescent="0.25">
      <c r="A13">
        <v>11</v>
      </c>
      <c r="B13">
        <v>1</v>
      </c>
      <c r="J13" t="str">
        <f>COMPLEX(-3.5, 16.04)</f>
        <v>-3.5+16.04i</v>
      </c>
      <c r="K13" t="str">
        <f>COMPLEX(-7.84, 35.29)</f>
        <v>-7.84+35.29i</v>
      </c>
      <c r="L13" t="str">
        <f>COMPLEX(0, 10.74)</f>
        <v>10.74i</v>
      </c>
      <c r="M13" t="s">
        <v>326</v>
      </c>
      <c r="O13" t="str">
        <f>COMPLEX(-6.56, 27.87)</f>
        <v>-6.56+27.87i</v>
      </c>
      <c r="IR13" t="str">
        <f>COMPLEX(0, 52)</f>
        <v>52i</v>
      </c>
    </row>
    <row r="14" spans="1:302" x14ac:dyDescent="0.25">
      <c r="A14">
        <v>12</v>
      </c>
      <c r="B14">
        <v>1</v>
      </c>
      <c r="I14" t="str">
        <f>COMPLEX(-12.2, 109.76)</f>
        <v>-12.2+109.76i</v>
      </c>
      <c r="L14" t="str">
        <f>COMPLEX(0, 19.16)</f>
        <v>19.16i</v>
      </c>
      <c r="N14" t="s">
        <v>327</v>
      </c>
      <c r="V14" t="str">
        <f>COMPLEX(-8.73, 65.5)</f>
        <v>-8.73+65.5i</v>
      </c>
      <c r="IS14" t="str">
        <f>COMPLEX(0, 32.05)</f>
        <v>32.05i</v>
      </c>
    </row>
    <row r="15" spans="1:302" x14ac:dyDescent="0.25">
      <c r="A15">
        <v>13</v>
      </c>
      <c r="B15">
        <v>1</v>
      </c>
      <c r="M15" t="str">
        <f>COMPLEX(-6.56, 27.87)</f>
        <v>-6.56+27.87i</v>
      </c>
      <c r="O15" t="s">
        <v>338</v>
      </c>
      <c r="U15" t="str">
        <f>COMPLEX(-5.03, 28.52)</f>
        <v>-5.03+28.52i</v>
      </c>
    </row>
    <row r="16" spans="1:302" x14ac:dyDescent="0.25">
      <c r="A16">
        <v>14</v>
      </c>
      <c r="B16">
        <v>1</v>
      </c>
      <c r="J16" t="str">
        <f>COMPLEX(-6.73, 21.73)</f>
        <v>-6.73+21.73i</v>
      </c>
      <c r="P16" t="s">
        <v>328</v>
      </c>
      <c r="Q16" t="str">
        <f>COMPLEX(-7.14, 21.43)</f>
        <v>-7.14+21.43i</v>
      </c>
    </row>
    <row r="17" spans="1:256" x14ac:dyDescent="0.25">
      <c r="A17">
        <v>15</v>
      </c>
      <c r="B17">
        <v>1</v>
      </c>
      <c r="P17" t="str">
        <f>COMPLEX(-7.14, 21.43)</f>
        <v>-7.14+21.43i</v>
      </c>
      <c r="Q17" t="s">
        <v>329</v>
      </c>
      <c r="R17" t="str">
        <f>COMPLEX(-0.71, 27.08)</f>
        <v>-0.71+27.08i</v>
      </c>
      <c r="S17" t="str">
        <f>COMPLEX(-15.1, 24.21)</f>
        <v>-15.1+24.21i</v>
      </c>
      <c r="AG17" t="str">
        <f>COMPLEX(-0.99, 3.77)</f>
        <v>-0.99+3.77i</v>
      </c>
      <c r="BX17" t="str">
        <f>COMPLEX(-1.39, 3.48)</f>
        <v>-1.39+3.48i</v>
      </c>
      <c r="BY17" t="str">
        <f>COMPLEX(-0.68, 2.57)</f>
        <v>-0.68+2.57i</v>
      </c>
    </row>
    <row r="18" spans="1:256" x14ac:dyDescent="0.25">
      <c r="A18">
        <v>16</v>
      </c>
      <c r="B18">
        <v>1</v>
      </c>
      <c r="F18" t="str">
        <f>COMPLEX(-5.48, 52.05)</f>
        <v>-5.48+52.05i</v>
      </c>
      <c r="Q18" t="str">
        <f>COMPLEX(-0.71, 27.08)</f>
        <v>-0.71+27.08i</v>
      </c>
      <c r="R18" t="s">
        <v>330</v>
      </c>
      <c r="AL18" t="str">
        <f>COMPLEX(-4.1, 45.08)</f>
        <v>-4.1+45.08i</v>
      </c>
    </row>
    <row r="19" spans="1:256" x14ac:dyDescent="0.25">
      <c r="A19">
        <v>17</v>
      </c>
      <c r="B19">
        <v>1</v>
      </c>
      <c r="Q19" t="str">
        <f>COMPLEX(-15.1, 24.21)</f>
        <v>-15.1+24.21i</v>
      </c>
      <c r="S19" t="s">
        <v>331</v>
      </c>
      <c r="IT19" t="str">
        <f>COMPLEX(0, 64.18)</f>
        <v>64.18i</v>
      </c>
    </row>
    <row r="20" spans="1:256" x14ac:dyDescent="0.25">
      <c r="A20">
        <v>19</v>
      </c>
      <c r="B20">
        <v>1</v>
      </c>
      <c r="E20" t="str">
        <f>COMPLEX(-1.66, 14.3)</f>
        <v>-1.66+14.3i</v>
      </c>
      <c r="T20" t="s">
        <v>332</v>
      </c>
      <c r="V20" t="str">
        <f>COMPLEX(-6.1, 54.88)</f>
        <v>-6.1+54.88i</v>
      </c>
      <c r="BV20" t="str">
        <f>COMPLEX(-1.98, 12.18)</f>
        <v>-1.98+12.18i</v>
      </c>
    </row>
    <row r="21" spans="1:256" x14ac:dyDescent="0.25">
      <c r="A21">
        <v>20</v>
      </c>
      <c r="B21">
        <v>1</v>
      </c>
      <c r="O21" t="str">
        <f>COMPLEX(-5.03, 28.52)</f>
        <v>-5.03+28.52i</v>
      </c>
      <c r="U21" t="s">
        <v>333</v>
      </c>
      <c r="V21" t="str">
        <f>COMPLEX(0, 75.03)</f>
        <v>75.03i</v>
      </c>
      <c r="W21" t="str">
        <f>COMPLEX(-11.9, 24.54)</f>
        <v>-11.9+24.54i</v>
      </c>
      <c r="AB21" t="str">
        <f>COMPLEX(-1.75, 4.73)</f>
        <v>-1.75+4.73i</v>
      </c>
    </row>
    <row r="22" spans="1:256" x14ac:dyDescent="0.25">
      <c r="A22">
        <v>21</v>
      </c>
      <c r="B22">
        <v>1</v>
      </c>
      <c r="N22" t="str">
        <f>COMPLEX(-8.73, 65.5)</f>
        <v>-8.73+65.5i</v>
      </c>
      <c r="T22" t="str">
        <f>COMPLEX(-6.1, 54.88)</f>
        <v>-6.1+54.88i</v>
      </c>
      <c r="U22" t="str">
        <f>COMPLEX(0, 75.03)</f>
        <v>75.03i</v>
      </c>
      <c r="V22" t="s">
        <v>334</v>
      </c>
      <c r="Y22" t="str">
        <f>COMPLEX(-3.41, 29.01)</f>
        <v>-3.41+29.01i</v>
      </c>
    </row>
    <row r="23" spans="1:256" x14ac:dyDescent="0.25">
      <c r="A23">
        <v>22</v>
      </c>
      <c r="B23">
        <v>1</v>
      </c>
      <c r="U23" t="str">
        <f>COMPLEX(-11.9, 24.54)</f>
        <v>-11.9+24.54i</v>
      </c>
      <c r="W23" t="s">
        <v>335</v>
      </c>
      <c r="X23" t="str">
        <f>COMPLEX(-3.46, 7.39)</f>
        <v>-3.46+7.39i</v>
      </c>
    </row>
    <row r="24" spans="1:256" x14ac:dyDescent="0.25">
      <c r="A24">
        <v>23</v>
      </c>
      <c r="B24">
        <v>1</v>
      </c>
      <c r="W24" t="str">
        <f>COMPLEX(-3.46, 7.39)</f>
        <v>-3.46+7.39i</v>
      </c>
      <c r="X24" t="s">
        <v>336</v>
      </c>
      <c r="Y24" t="str">
        <f>COMPLEX(0, 16.57)</f>
        <v>16.57i</v>
      </c>
      <c r="Z24" t="str">
        <f>COMPLEX(-10.1, 20.72)</f>
        <v>-10.1+20.72i</v>
      </c>
      <c r="IU24" t="str">
        <f>COMPLEX(0, 43.48)</f>
        <v>43.48i</v>
      </c>
    </row>
    <row r="25" spans="1:256" x14ac:dyDescent="0.25">
      <c r="A25">
        <v>24</v>
      </c>
      <c r="B25">
        <v>1</v>
      </c>
      <c r="V25" t="str">
        <f>COMPLEX(-3.41, 29.01)</f>
        <v>-3.41+29.01i</v>
      </c>
      <c r="X25" t="str">
        <f>COMPLEX(0, 16.57)</f>
        <v>16.57i</v>
      </c>
      <c r="Y25" t="s">
        <v>337</v>
      </c>
      <c r="HY25" t="str">
        <f>COMPLEX(-1.5, 14.55)</f>
        <v>-1.5+14.55i</v>
      </c>
      <c r="IV25" t="str">
        <f>COMPLEX(0, 34.6)</f>
        <v>34.6i</v>
      </c>
    </row>
    <row r="26" spans="1:256" x14ac:dyDescent="0.25">
      <c r="A26">
        <v>25</v>
      </c>
      <c r="B26">
        <v>1</v>
      </c>
      <c r="X26" t="str">
        <f>COMPLEX(-10.1, 20.72)</f>
        <v>-10.1+20.72i</v>
      </c>
      <c r="Z26" t="s">
        <v>339</v>
      </c>
      <c r="AA26" t="str">
        <f>COMPLEX(-5.68, 11.2)</f>
        <v>-5.68+11.2i</v>
      </c>
    </row>
    <row r="27" spans="1:256" x14ac:dyDescent="0.25">
      <c r="A27">
        <v>26</v>
      </c>
      <c r="B27">
        <v>1</v>
      </c>
      <c r="Z27" t="str">
        <f>COMPLEX(-5.68, 11.2)</f>
        <v>-5.68+11.2i</v>
      </c>
      <c r="AA27" t="s">
        <v>340</v>
      </c>
      <c r="AB27" t="str">
        <f>COMPLEX(-2.74, 7.31)</f>
        <v>-2.74+7.31i</v>
      </c>
      <c r="HZ27" t="str">
        <f>COMPLEX(-2.29, 6.93)</f>
        <v>-2.29+6.93i</v>
      </c>
    </row>
    <row r="28" spans="1:256" x14ac:dyDescent="0.25">
      <c r="A28">
        <v>27</v>
      </c>
      <c r="B28">
        <v>1</v>
      </c>
      <c r="U28" t="str">
        <f>COMPLEX(-1.75, 4.73)</f>
        <v>-1.75+4.73i</v>
      </c>
      <c r="AA28" t="str">
        <f>COMPLEX(-2.74, 7.31)</f>
        <v>-2.74+7.31i</v>
      </c>
      <c r="AB28" t="s">
        <v>341</v>
      </c>
    </row>
    <row r="29" spans="1:256" x14ac:dyDescent="0.25">
      <c r="A29">
        <v>33</v>
      </c>
      <c r="B29">
        <v>1</v>
      </c>
      <c r="AC29" t="s">
        <v>342</v>
      </c>
      <c r="AD29" t="str">
        <f>COMPLEX(0, 15.87)</f>
        <v>15.87i</v>
      </c>
      <c r="AH29" t="str">
        <f>COMPLEX(-16.64, 79.87)</f>
        <v>-16.64+79.87i</v>
      </c>
      <c r="AJ29" t="str">
        <f>COMPLEX(-6.84, 33.07)</f>
        <v>-6.84+33.07i</v>
      </c>
      <c r="AK29" t="str">
        <f>COMPLEX(-3.69, 22.66)</f>
        <v>-3.69+22.66i</v>
      </c>
    </row>
    <row r="30" spans="1:256" x14ac:dyDescent="0.25">
      <c r="A30">
        <v>34</v>
      </c>
      <c r="B30">
        <v>1</v>
      </c>
      <c r="AC30" t="str">
        <f>COMPLEX(0, 15.87)</f>
        <v>15.87i</v>
      </c>
      <c r="AD30" t="s">
        <v>343</v>
      </c>
      <c r="AL30" t="str">
        <f>COMPLEX(-15.38, 123.08)</f>
        <v>-15.38+123.08i</v>
      </c>
    </row>
    <row r="31" spans="1:256" x14ac:dyDescent="0.25">
      <c r="A31">
        <v>35</v>
      </c>
      <c r="B31">
        <v>1</v>
      </c>
      <c r="AE31" t="s">
        <v>344</v>
      </c>
      <c r="AF31" t="str">
        <f>COMPLEX(0, 21.07)</f>
        <v>21.07i</v>
      </c>
      <c r="BJ31" t="str">
        <f>COMPLEX(-3.21, 16.03)</f>
        <v>-3.21+16.03i</v>
      </c>
      <c r="BM31" t="str">
        <f>COMPLEX(-25.86, 60.34)</f>
        <v>-25.86+60.34i</v>
      </c>
      <c r="BN31" t="str">
        <f>COMPLEX(-10.63, 30.82)</f>
        <v>-10.63+30.82i</v>
      </c>
    </row>
    <row r="32" spans="1:256" x14ac:dyDescent="0.25">
      <c r="A32">
        <v>36</v>
      </c>
      <c r="B32">
        <v>1</v>
      </c>
      <c r="AE32" t="str">
        <f>COMPLEX(0, 21.07)</f>
        <v>21.07i</v>
      </c>
      <c r="AF32" t="s">
        <v>345</v>
      </c>
      <c r="BW32" t="str">
        <f>COMPLEX(-5.37, 36.24)</f>
        <v>-5.37+36.24i</v>
      </c>
    </row>
    <row r="33" spans="1:268" x14ac:dyDescent="0.25">
      <c r="A33">
        <v>37</v>
      </c>
      <c r="B33">
        <v>1</v>
      </c>
      <c r="Q33" t="str">
        <f>COMPLEX(-0.99, 3.77)</f>
        <v>-0.99+3.77i</v>
      </c>
      <c r="AG33" t="s">
        <v>346</v>
      </c>
      <c r="AH33" t="str">
        <f>COMPLEX(-3.52, 20.68)</f>
        <v>-3.52+20.68i</v>
      </c>
      <c r="AJ33" t="str">
        <f>COMPLEX(-4.8, 13.97)</f>
        <v>-4.8+13.97i</v>
      </c>
      <c r="AK33" t="str">
        <f>COMPLEX(-7.16, 25.79)</f>
        <v>-7.16+25.79i</v>
      </c>
      <c r="AS33" t="str">
        <f>COMPLEX(-2.48, 11.82)</f>
        <v>-2.48+11.82i</v>
      </c>
      <c r="BX33" t="str">
        <f>COMPLEX(-1.36, 3.39)</f>
        <v>-1.36+3.39i</v>
      </c>
      <c r="BY33" t="str">
        <f>COMPLEX(-2.56, 6.93)</f>
        <v>-2.56+6.93i</v>
      </c>
      <c r="JH33" t="str">
        <f>COMPLEX(-276.54, 2120.16)</f>
        <v>-276.54+2120.16i</v>
      </c>
    </row>
    <row r="34" spans="1:268" x14ac:dyDescent="0.25">
      <c r="A34">
        <v>38</v>
      </c>
      <c r="B34">
        <v>1</v>
      </c>
      <c r="AC34" t="str">
        <f>COMPLEX(-16.64, 79.87)</f>
        <v>-16.64+79.87i</v>
      </c>
      <c r="AG34" t="str">
        <f>COMPLEX(-3.52, 20.68)</f>
        <v>-3.52+20.68i</v>
      </c>
      <c r="AH34" t="s">
        <v>347</v>
      </c>
      <c r="AK34" t="str">
        <f>COMPLEX(-5.58, 25.82)</f>
        <v>-5.58+25.82i</v>
      </c>
      <c r="AM34" t="str">
        <f>COMPLEX(-3.72, 10.12)</f>
        <v>-3.72+10.12i</v>
      </c>
    </row>
    <row r="35" spans="1:268" x14ac:dyDescent="0.25">
      <c r="A35">
        <v>39</v>
      </c>
      <c r="B35">
        <v>1</v>
      </c>
      <c r="AI35" t="s">
        <v>348</v>
      </c>
      <c r="AL35" t="str">
        <f>COMPLEX(-14.52, 154.89)</f>
        <v>-14.52+154.89i</v>
      </c>
      <c r="IW35" t="str">
        <f>COMPLEX(0, 32.8)</f>
        <v>32.8i</v>
      </c>
    </row>
    <row r="36" spans="1:268" x14ac:dyDescent="0.25">
      <c r="A36">
        <v>40</v>
      </c>
      <c r="B36">
        <v>1</v>
      </c>
      <c r="AC36" t="str">
        <f>COMPLEX(-6.84, 33.07)</f>
        <v>-6.84+33.07i</v>
      </c>
      <c r="AG36" t="str">
        <f>COMPLEX(-4.8, 13.97)</f>
        <v>-4.8+13.97i</v>
      </c>
      <c r="AJ36" t="s">
        <v>349</v>
      </c>
      <c r="AR36" t="str">
        <f>COMPLEX(-1.07, 6.31)</f>
        <v>-1.07+6.31i</v>
      </c>
    </row>
    <row r="37" spans="1:268" x14ac:dyDescent="0.25">
      <c r="A37">
        <v>41</v>
      </c>
      <c r="B37">
        <v>1</v>
      </c>
      <c r="AC37" t="str">
        <f>COMPLEX(-3.69, 22.66)</f>
        <v>-3.69+22.66i</v>
      </c>
      <c r="AG37" t="str">
        <f>COMPLEX(-7.16, 25.79)</f>
        <v>-7.16+25.79i</v>
      </c>
      <c r="AH37" t="str">
        <f>COMPLEX(-5.58, 25.82)</f>
        <v>-5.58+25.82i</v>
      </c>
      <c r="AK37" t="s">
        <v>350</v>
      </c>
      <c r="AL37" t="str">
        <f>COMPLEX(0, 34.48)</f>
        <v>34.48i</v>
      </c>
      <c r="AS37" t="str">
        <f>COMPLEX(-1.6, 4.69)</f>
        <v>-1.6+4.69i</v>
      </c>
      <c r="AT37" t="str">
        <f>COMPLEX(-3.49, 10.02)</f>
        <v>-3.49+10.02i</v>
      </c>
    </row>
    <row r="38" spans="1:268" x14ac:dyDescent="0.25">
      <c r="A38">
        <v>42</v>
      </c>
      <c r="B38">
        <v>1</v>
      </c>
      <c r="R38" t="str">
        <f>COMPLEX(-4.1, 45.08)</f>
        <v>-4.1+45.08i</v>
      </c>
      <c r="AD38" t="str">
        <f>COMPLEX(-15.38, 123.08)</f>
        <v>-15.38+123.08i</v>
      </c>
      <c r="AI38" t="str">
        <f>COMPLEX(-14.52, 154.89)</f>
        <v>-14.52+154.89i</v>
      </c>
      <c r="AK38" t="str">
        <f>COMPLEX(0, 34.48)</f>
        <v>34.48i</v>
      </c>
      <c r="AL38" t="s">
        <v>351</v>
      </c>
      <c r="AP38" t="str">
        <f>COMPLEX(-10, 70)</f>
        <v>-10+70i</v>
      </c>
    </row>
    <row r="39" spans="1:268" x14ac:dyDescent="0.25">
      <c r="A39">
        <v>43</v>
      </c>
      <c r="B39">
        <v>1</v>
      </c>
      <c r="AH39" t="str">
        <f>COMPLEX(-3.72, 10.12)</f>
        <v>-3.72+10.12i</v>
      </c>
      <c r="AM39" t="s">
        <v>352</v>
      </c>
      <c r="AN39" t="str">
        <f>COMPLEX(-4.44, 12.29)</f>
        <v>-4.44+12.29i</v>
      </c>
      <c r="AR39" t="str">
        <f>COMPLEX(-1.22, 3.37)</f>
        <v>-1.22+3.37i</v>
      </c>
      <c r="AV39" t="str">
        <f>COMPLEX(-7.69, 23.08)</f>
        <v>-7.69+23.08i</v>
      </c>
    </row>
    <row r="40" spans="1:268" x14ac:dyDescent="0.25">
      <c r="A40">
        <v>44</v>
      </c>
      <c r="B40">
        <v>1</v>
      </c>
      <c r="AM40" t="str">
        <f>COMPLEX(-4.44, 12.29)</f>
        <v>-4.44+12.29i</v>
      </c>
      <c r="AN40" t="s">
        <v>353</v>
      </c>
      <c r="AO40" t="str">
        <f>COMPLEX(0, 49.6)</f>
        <v>49.6i</v>
      </c>
      <c r="AQ40" t="str">
        <f>COMPLEX(-3.47, 10.79)</f>
        <v>-3.47+10.79i</v>
      </c>
      <c r="AW40" t="str">
        <f>COMPLEX(-3.57, 10.71)</f>
        <v>-3.57+10.71i</v>
      </c>
      <c r="IX40" t="str">
        <f>COMPLEX(0, 5.84)</f>
        <v>5.84i</v>
      </c>
    </row>
    <row r="41" spans="1:268" x14ac:dyDescent="0.25">
      <c r="A41">
        <v>45</v>
      </c>
      <c r="B41">
        <v>1</v>
      </c>
      <c r="AN41" t="str">
        <f>COMPLEX(0, 49.6)</f>
        <v>49.6i</v>
      </c>
      <c r="AO41" t="s">
        <v>354</v>
      </c>
      <c r="AP41" t="str">
        <f>COMPLEX(0, 47.62)</f>
        <v>47.62i</v>
      </c>
      <c r="BB41" t="str">
        <f>COMPLEX(-4.05, 23.7)</f>
        <v>-4.05+23.7i</v>
      </c>
      <c r="BL41" t="str">
        <f>COMPLEX(-3, 18.02)</f>
        <v>-3+18.02i</v>
      </c>
    </row>
    <row r="42" spans="1:268" x14ac:dyDescent="0.25">
      <c r="A42">
        <v>46</v>
      </c>
      <c r="B42">
        <v>1</v>
      </c>
      <c r="AL42" t="str">
        <f>COMPLEX(-10, 70)</f>
        <v>-10+70i</v>
      </c>
      <c r="AO42" t="str">
        <f>COMPLEX(0, 47.62)</f>
        <v>47.62i</v>
      </c>
      <c r="AP42" t="s">
        <v>355</v>
      </c>
      <c r="BR42" t="str">
        <f>COMPLEX(-2.79, 23.48)</f>
        <v>-2.79+23.48i</v>
      </c>
    </row>
    <row r="43" spans="1:268" x14ac:dyDescent="0.25">
      <c r="A43">
        <v>47</v>
      </c>
      <c r="B43">
        <v>1</v>
      </c>
      <c r="AN43" t="str">
        <f>COMPLEX(-3.47, 10.79)</f>
        <v>-3.47+10.79i</v>
      </c>
      <c r="AQ43" t="s">
        <v>356</v>
      </c>
      <c r="BK43" t="str">
        <f>COMPLEX(-2.19, 6.11)</f>
        <v>-2.19+6.11i</v>
      </c>
      <c r="CP43" t="str">
        <f>COMPLEX(-2.73, 7.48)</f>
        <v>-2.73+7.48i</v>
      </c>
    </row>
    <row r="44" spans="1:268" x14ac:dyDescent="0.25">
      <c r="A44">
        <v>48</v>
      </c>
      <c r="B44">
        <v>1</v>
      </c>
      <c r="AJ44" t="str">
        <f>COMPLEX(-1.07, 6.31)</f>
        <v>-1.07+6.31i</v>
      </c>
      <c r="AM44" t="str">
        <f>COMPLEX(-1.22, 3.37)</f>
        <v>-1.22+3.37i</v>
      </c>
      <c r="AR44" t="s">
        <v>357</v>
      </c>
      <c r="CK44" t="str">
        <f>COMPLEX(-5.59, 13.87)</f>
        <v>-5.59+13.87i</v>
      </c>
    </row>
    <row r="45" spans="1:268" x14ac:dyDescent="0.25">
      <c r="A45">
        <v>49</v>
      </c>
      <c r="B45">
        <v>1</v>
      </c>
      <c r="AG45" t="str">
        <f>COMPLEX(-2.48, 11.82)</f>
        <v>-2.48+11.82i</v>
      </c>
      <c r="AK45" t="str">
        <f>COMPLEX(-1.6, 4.69)</f>
        <v>-1.6+4.69i</v>
      </c>
      <c r="AS45" t="s">
        <v>358</v>
      </c>
      <c r="AT45" t="str">
        <f>COMPLEX(-3.16, 9.59)</f>
        <v>-3.16+9.59i</v>
      </c>
      <c r="IY45" t="str">
        <f>COMPLEX(0, 80.65)</f>
        <v>80.65i</v>
      </c>
    </row>
    <row r="46" spans="1:268" x14ac:dyDescent="0.25">
      <c r="A46">
        <v>51</v>
      </c>
      <c r="B46">
        <v>1</v>
      </c>
      <c r="AK46" t="str">
        <f>COMPLEX(-3.49, 10.02)</f>
        <v>-3.49+10.02i</v>
      </c>
      <c r="AS46" t="str">
        <f>COMPLEX(-3.16, 9.59)</f>
        <v>-3.16+9.59i</v>
      </c>
      <c r="AT46" t="s">
        <v>359</v>
      </c>
      <c r="AU46" t="str">
        <f>COMPLEX(-2.79, 8.23)</f>
        <v>-2.79+8.23i</v>
      </c>
    </row>
    <row r="47" spans="1:268" x14ac:dyDescent="0.25">
      <c r="A47">
        <v>52</v>
      </c>
      <c r="B47">
        <v>1</v>
      </c>
      <c r="AT47" t="str">
        <f>COMPLEX(-2.79, 8.23)</f>
        <v>-2.79+8.23i</v>
      </c>
      <c r="AU47" t="s">
        <v>360</v>
      </c>
      <c r="AX47" t="str">
        <f>COMPLEX(-3.79, 11.22)</f>
        <v>-3.79+11.22i</v>
      </c>
    </row>
    <row r="48" spans="1:268" x14ac:dyDescent="0.25">
      <c r="A48">
        <v>53</v>
      </c>
      <c r="B48">
        <v>1</v>
      </c>
      <c r="AM48" t="str">
        <f>COMPLEX(-7.69, 23.08)</f>
        <v>-7.69+23.08i</v>
      </c>
      <c r="AV48" t="s">
        <v>361</v>
      </c>
      <c r="AW48" t="str">
        <f>COMPLEX(-4.2, 12.26)</f>
        <v>-4.2+12.26i</v>
      </c>
    </row>
    <row r="49" spans="1:264" x14ac:dyDescent="0.25">
      <c r="A49">
        <v>54</v>
      </c>
      <c r="B49">
        <v>1</v>
      </c>
      <c r="AN49" t="str">
        <f>COMPLEX(-3.57, 10.71)</f>
        <v>-3.57+10.71i</v>
      </c>
      <c r="AV49" t="str">
        <f>COMPLEX(-4.2, 12.26)</f>
        <v>-4.2+12.26i</v>
      </c>
      <c r="AW49" t="s">
        <v>362</v>
      </c>
      <c r="AX49" t="str">
        <f>COMPLEX(-2.96, 8.7)</f>
        <v>-2.96+8.7i</v>
      </c>
    </row>
    <row r="50" spans="1:264" x14ac:dyDescent="0.25">
      <c r="A50">
        <v>55</v>
      </c>
      <c r="B50">
        <v>1</v>
      </c>
      <c r="AU50" t="str">
        <f>COMPLEX(-3.79, 11.22)</f>
        <v>-3.79+11.22i</v>
      </c>
      <c r="AW50" t="str">
        <f>COMPLEX(-2.96, 8.7)</f>
        <v>-2.96+8.7i</v>
      </c>
      <c r="AX50" t="s">
        <v>363</v>
      </c>
      <c r="AY50" t="str">
        <f>COMPLEX(-1.98, 5.15)</f>
        <v>-1.98+5.15i</v>
      </c>
      <c r="IZ50" t="str">
        <f>COMPLEX(0, 5.41)</f>
        <v>5.41i</v>
      </c>
    </row>
    <row r="51" spans="1:264" x14ac:dyDescent="0.25">
      <c r="A51">
        <v>57</v>
      </c>
      <c r="B51">
        <v>1</v>
      </c>
      <c r="AX51" t="str">
        <f>COMPLEX(-1.98, 5.15)</f>
        <v>-1.98+5.15i</v>
      </c>
      <c r="AY51" t="s">
        <v>364</v>
      </c>
      <c r="AZ51" t="str">
        <f>COMPLEX(-5.4, 9.39)</f>
        <v>-5.4+9.39i</v>
      </c>
      <c r="BE51" t="str">
        <f>COMPLEX(-0.51, 1.71)</f>
        <v>-0.51+1.71i</v>
      </c>
      <c r="JA51" t="str">
        <f>COMPLEX(0, 19.69)</f>
        <v>19.69i</v>
      </c>
    </row>
    <row r="52" spans="1:264" x14ac:dyDescent="0.25">
      <c r="A52">
        <v>58</v>
      </c>
      <c r="B52">
        <v>1</v>
      </c>
      <c r="AY52" t="str">
        <f>COMPLEX(-5.4, 9.39)</f>
        <v>-5.4+9.39i</v>
      </c>
      <c r="AZ52" t="s">
        <v>365</v>
      </c>
      <c r="BA52" t="str">
        <f>COMPLEX(-11.89, 34.35)</f>
        <v>-11.89+34.35i</v>
      </c>
    </row>
    <row r="53" spans="1:264" x14ac:dyDescent="0.25">
      <c r="A53">
        <v>59</v>
      </c>
      <c r="B53">
        <v>1</v>
      </c>
      <c r="AZ53" t="str">
        <f>COMPLEX(-11.89, 34.35)</f>
        <v>-11.89+34.35i</v>
      </c>
      <c r="BA53" t="s">
        <v>366</v>
      </c>
      <c r="BC53" t="str">
        <f>COMPLEX(-11.56, 75.14)</f>
        <v>-11.56+75.14i</v>
      </c>
    </row>
    <row r="54" spans="1:264" x14ac:dyDescent="0.25">
      <c r="A54">
        <v>60</v>
      </c>
      <c r="B54">
        <v>1</v>
      </c>
      <c r="AO54" t="str">
        <f>COMPLEX(-4.05, 23.7)</f>
        <v>-4.05+23.7i</v>
      </c>
      <c r="BB54" t="s">
        <v>367</v>
      </c>
      <c r="BD54" t="str">
        <f>COMPLEX(-2.09, 15.1)</f>
        <v>-2.09+15.1i</v>
      </c>
    </row>
    <row r="55" spans="1:264" x14ac:dyDescent="0.25">
      <c r="A55">
        <v>61</v>
      </c>
      <c r="B55">
        <v>1</v>
      </c>
      <c r="BA55" t="str">
        <f>COMPLEX(-11.56, 75.14)</f>
        <v>-11.56+75.14i</v>
      </c>
      <c r="BC55" t="s">
        <v>368</v>
      </c>
      <c r="BD55" t="str">
        <f>COMPLEX(0, 17.38)</f>
        <v>17.38i</v>
      </c>
      <c r="JB55" t="str">
        <f>COMPLEX(0, 42.02)</f>
        <v>42.02i</v>
      </c>
    </row>
    <row r="56" spans="1:264" x14ac:dyDescent="0.25">
      <c r="A56">
        <v>62</v>
      </c>
      <c r="B56">
        <v>1</v>
      </c>
      <c r="BB56" t="str">
        <f>COMPLEX(-2.09, 15.1)</f>
        <v>-2.09+15.1i</v>
      </c>
      <c r="BC56" t="str">
        <f>COMPLEX(0, 17.38)</f>
        <v>17.38i</v>
      </c>
      <c r="BD56" t="s">
        <v>369</v>
      </c>
      <c r="BF56" t="str">
        <f>COMPLEX(-1.42, 9.31)</f>
        <v>-1.42+9.31i</v>
      </c>
      <c r="DU56" t="str">
        <f>COMPLEX(-20, 140)</f>
        <v>-20+140i</v>
      </c>
      <c r="JC56" t="str">
        <f>COMPLEX(0, 32.75)</f>
        <v>32.75i</v>
      </c>
    </row>
    <row r="57" spans="1:264" x14ac:dyDescent="0.25">
      <c r="A57">
        <v>63</v>
      </c>
      <c r="B57">
        <v>1</v>
      </c>
      <c r="AY57" t="str">
        <f>COMPLEX(-0.51, 1.71)</f>
        <v>-0.51+1.71i</v>
      </c>
      <c r="BE57" t="s">
        <v>370</v>
      </c>
      <c r="BF57" t="str">
        <f>COMPLEX(0, 25.88)</f>
        <v>25.88i</v>
      </c>
      <c r="ID57" t="str">
        <f>COMPLEX(-0.87, 5.68)</f>
        <v>-0.87+5.68i</v>
      </c>
    </row>
    <row r="58" spans="1:264" x14ac:dyDescent="0.25">
      <c r="A58">
        <v>64</v>
      </c>
      <c r="B58">
        <v>1</v>
      </c>
      <c r="BD58" t="str">
        <f>COMPLEX(-1.42, 9.31)</f>
        <v>-1.42+9.31i</v>
      </c>
      <c r="BE58" t="str">
        <f>COMPLEX(0, 25.88)</f>
        <v>25.88i</v>
      </c>
      <c r="BF58" t="s">
        <v>371</v>
      </c>
    </row>
    <row r="59" spans="1:264" x14ac:dyDescent="0.25">
      <c r="A59">
        <v>69</v>
      </c>
      <c r="B59">
        <v>1</v>
      </c>
      <c r="BG59" t="s">
        <v>372</v>
      </c>
      <c r="BP59" t="str">
        <f>COMPLEX(-1.87, 5.76)</f>
        <v>-1.87+5.76i</v>
      </c>
      <c r="FZ59" t="str">
        <f>COMPLEX(0, 9.91)</f>
        <v>9.91i</v>
      </c>
      <c r="GJ59" t="str">
        <f>COMPLEX(-0.9, 4.11)</f>
        <v>-0.9+4.11i</v>
      </c>
    </row>
    <row r="60" spans="1:264" x14ac:dyDescent="0.25">
      <c r="A60">
        <v>70</v>
      </c>
      <c r="B60">
        <v>1</v>
      </c>
      <c r="BH60" t="s">
        <v>373</v>
      </c>
      <c r="BI60" t="str">
        <f>COMPLEX(-2.9, 9.07)</f>
        <v>-2.9+9.07i</v>
      </c>
      <c r="IE60" t="str">
        <f>COMPLEX(-1.28, 7.9)</f>
        <v>-1.28+7.9i</v>
      </c>
    </row>
    <row r="61" spans="1:264" x14ac:dyDescent="0.25">
      <c r="A61">
        <v>71</v>
      </c>
      <c r="B61">
        <v>1</v>
      </c>
      <c r="BH61" t="str">
        <f>COMPLEX(-2.9, 9.07)</f>
        <v>-2.9+9.07i</v>
      </c>
      <c r="BI61" t="s">
        <v>374</v>
      </c>
      <c r="BJ61" t="str">
        <f>COMPLEX(-1.95, 7.1)</f>
        <v>-1.95+7.1i</v>
      </c>
      <c r="BK61" t="str">
        <f>COMPLEX(-3.1, 9.04)</f>
        <v>-3.1+9.04i</v>
      </c>
      <c r="JD61" t="str">
        <f>COMPLEX(0, 15.16)</f>
        <v>15.16i</v>
      </c>
    </row>
    <row r="62" spans="1:264" x14ac:dyDescent="0.25">
      <c r="A62">
        <v>72</v>
      </c>
      <c r="B62">
        <v>1</v>
      </c>
      <c r="AE62" t="str">
        <f>COMPLEX(-3.21, 16.03)</f>
        <v>-3.21+16.03i</v>
      </c>
      <c r="BI62" t="str">
        <f>COMPLEX(-1.95, 7.1)</f>
        <v>-1.95+7.1i</v>
      </c>
      <c r="BJ62" t="s">
        <v>375</v>
      </c>
      <c r="BN62" t="str">
        <f>COMPLEX(-2.28, 11.02)</f>
        <v>-2.28+11.02i</v>
      </c>
      <c r="IF62" t="str">
        <f>COMPLEX(-0.68, 5.09)</f>
        <v>-0.68+5.09i</v>
      </c>
    </row>
    <row r="63" spans="1:264" x14ac:dyDescent="0.25">
      <c r="A63">
        <v>73</v>
      </c>
      <c r="B63">
        <v>1</v>
      </c>
      <c r="AQ63" t="str">
        <f>COMPLEX(-2.19, 6.11)</f>
        <v>-2.19+6.11i</v>
      </c>
      <c r="BI63" t="str">
        <f>COMPLEX(-3.1, 9.04)</f>
        <v>-3.1+9.04i</v>
      </c>
      <c r="BK63" t="s">
        <v>376</v>
      </c>
      <c r="BL63" t="str">
        <f>COMPLEX(0, 40.98)</f>
        <v>40.98i</v>
      </c>
      <c r="BM63" t="str">
        <f>COMPLEX(-5.69, 15.45)</f>
        <v>-5.69+15.45i</v>
      </c>
      <c r="BP63" t="str">
        <f>COMPLEX(-5.94, 17.17)</f>
        <v>-5.94+17.17i</v>
      </c>
    </row>
    <row r="64" spans="1:264" x14ac:dyDescent="0.25">
      <c r="A64">
        <v>74</v>
      </c>
      <c r="B64">
        <v>1</v>
      </c>
      <c r="AO64" t="str">
        <f>COMPLEX(-3, 18.02)</f>
        <v>-3+18.02i</v>
      </c>
      <c r="BK64" t="str">
        <f>COMPLEX(0, 40.98)</f>
        <v>40.98i</v>
      </c>
      <c r="BL64" t="s">
        <v>377</v>
      </c>
      <c r="BW64" t="str">
        <f>COMPLEX(-5.37, 36.24)</f>
        <v>-5.37+36.24i</v>
      </c>
      <c r="IH64" t="str">
        <f>COMPLEX(-0.69, 4.87)</f>
        <v>-0.69+4.87i</v>
      </c>
    </row>
    <row r="65" spans="1:243" x14ac:dyDescent="0.25">
      <c r="A65">
        <v>76</v>
      </c>
      <c r="B65">
        <v>1</v>
      </c>
      <c r="AE65" t="str">
        <f>COMPLEX(-25.86, 60.34)</f>
        <v>-25.86+60.34i</v>
      </c>
      <c r="BK65" t="str">
        <f>COMPLEX(-5.69, 15.45)</f>
        <v>-5.69+15.45i</v>
      </c>
      <c r="BM65" t="s">
        <v>378</v>
      </c>
      <c r="BN65" t="str">
        <f>COMPLEX(-7.6, 20.43)</f>
        <v>-7.6+20.43i</v>
      </c>
    </row>
    <row r="66" spans="1:243" x14ac:dyDescent="0.25">
      <c r="A66">
        <v>77</v>
      </c>
      <c r="B66">
        <v>1</v>
      </c>
      <c r="AE66" t="str">
        <f>COMPLEX(-10.63, 30.82)</f>
        <v>-10.63+30.82i</v>
      </c>
      <c r="BJ66" t="str">
        <f>COMPLEX(-2.28, 11.02)</f>
        <v>-2.28+11.02i</v>
      </c>
      <c r="BM66" t="str">
        <f>COMPLEX(-7.6, 20.43)</f>
        <v>-7.6+20.43i</v>
      </c>
      <c r="BN66" t="s">
        <v>379</v>
      </c>
      <c r="BO66" t="str">
        <f>COMPLEX(-27.03, 162.16)</f>
        <v>-27.03+162.16i</v>
      </c>
      <c r="BQ66" t="str">
        <f>COMPLEX(-2.75, 13.74)</f>
        <v>-2.75+13.74i</v>
      </c>
      <c r="IG66" t="str">
        <f>COMPLEX(-1.12, 3.36)</f>
        <v>-1.12+3.36i</v>
      </c>
      <c r="II66" t="str">
        <f>COMPLEX(-1.52, 4.14)</f>
        <v>-1.52+4.14i</v>
      </c>
    </row>
    <row r="67" spans="1:243" x14ac:dyDescent="0.25">
      <c r="A67">
        <v>78</v>
      </c>
      <c r="B67">
        <v>1</v>
      </c>
      <c r="BN67" t="str">
        <f>COMPLEX(-27.03, 162.16)</f>
        <v>-27.03+162.16i</v>
      </c>
      <c r="BO67" t="s">
        <v>380</v>
      </c>
      <c r="BP67" t="str">
        <f>COMPLEX(-11.54, 42.31)</f>
        <v>-11.54+42.31i</v>
      </c>
      <c r="BS67" t="str">
        <f>COMPLEX(0, 27.78)</f>
        <v>27.78i</v>
      </c>
    </row>
    <row r="68" spans="1:243" x14ac:dyDescent="0.25">
      <c r="A68">
        <v>79</v>
      </c>
      <c r="B68">
        <v>1</v>
      </c>
      <c r="BG68" t="str">
        <f>COMPLEX(-1.87, 5.76)</f>
        <v>-1.87+5.76i</v>
      </c>
      <c r="BK68" t="str">
        <f>COMPLEX(-5.94, 17.17)</f>
        <v>-5.94+17.17i</v>
      </c>
      <c r="BO68" t="str">
        <f>COMPLEX(-11.54, 42.31)</f>
        <v>-11.54+42.31i</v>
      </c>
      <c r="BP68" t="s">
        <v>381</v>
      </c>
      <c r="GJ68" t="str">
        <f>COMPLEX(-0.66, 2.49)</f>
        <v>-0.66+2.49i</v>
      </c>
    </row>
    <row r="69" spans="1:243" x14ac:dyDescent="0.25">
      <c r="A69">
        <v>80</v>
      </c>
      <c r="B69">
        <v>1</v>
      </c>
      <c r="BN69" t="str">
        <f>COMPLEX(-2.75, 13.74)</f>
        <v>-2.75+13.74i</v>
      </c>
      <c r="BQ69" t="s">
        <v>382</v>
      </c>
      <c r="GJ69" t="str">
        <f>COMPLEX(-1.84, 8.97)</f>
        <v>-1.84+8.97i</v>
      </c>
    </row>
    <row r="70" spans="1:243" x14ac:dyDescent="0.25">
      <c r="A70">
        <v>81</v>
      </c>
      <c r="B70">
        <v>1</v>
      </c>
      <c r="AP70" t="str">
        <f>COMPLEX(-2.79, 23.48)</f>
        <v>-2.79+23.48i</v>
      </c>
      <c r="BR70" t="s">
        <v>383</v>
      </c>
      <c r="BW70" t="str">
        <f>COMPLEX(0, 50)</f>
        <v>50i</v>
      </c>
      <c r="FS70" t="str">
        <f>COMPLEX(-3.18, 29.97)</f>
        <v>-3.18+29.97i</v>
      </c>
      <c r="FT70" t="str">
        <f>COMPLEX(-3.18, 29.97)</f>
        <v>-3.18+29.97i</v>
      </c>
    </row>
    <row r="71" spans="1:243" x14ac:dyDescent="0.25">
      <c r="A71">
        <v>84</v>
      </c>
      <c r="B71">
        <v>1</v>
      </c>
      <c r="BO71" t="str">
        <f>COMPLEX(0, 27.78)</f>
        <v>27.78i</v>
      </c>
      <c r="BS71" t="s">
        <v>384</v>
      </c>
    </row>
    <row r="72" spans="1:243" x14ac:dyDescent="0.25">
      <c r="A72">
        <v>85</v>
      </c>
      <c r="B72">
        <v>1</v>
      </c>
      <c r="BT72" t="s">
        <v>385</v>
      </c>
      <c r="BU72" t="str">
        <f>COMPLEX(-1.92, 15.38)</f>
        <v>-1.92+15.38i</v>
      </c>
      <c r="CE72" t="str">
        <f>COMPLEX(0, 20.83)</f>
        <v>20.83i</v>
      </c>
    </row>
    <row r="73" spans="1:243" x14ac:dyDescent="0.25">
      <c r="A73">
        <v>86</v>
      </c>
      <c r="B73">
        <v>1</v>
      </c>
      <c r="BT73" t="str">
        <f>COMPLEX(-1.92, 15.38)</f>
        <v>-1.92+15.38i</v>
      </c>
      <c r="BU73" t="s">
        <v>386</v>
      </c>
      <c r="BV73" t="str">
        <f>COMPLEX(-1.36, 10.58)</f>
        <v>-1.36+10.58i</v>
      </c>
      <c r="CG73" t="str">
        <f>COMPLEX(0, 20.83)</f>
        <v>20.83i</v>
      </c>
      <c r="IB73" t="str">
        <f>COMPLEX(-2.56, 20.51)</f>
        <v>-2.56+20.51i</v>
      </c>
    </row>
    <row r="74" spans="1:243" x14ac:dyDescent="0.25">
      <c r="A74">
        <v>87</v>
      </c>
      <c r="B74">
        <v>1</v>
      </c>
      <c r="T74" t="str">
        <f>COMPLEX(-1.98, 12.18)</f>
        <v>-1.98+12.18i</v>
      </c>
      <c r="BU74" t="str">
        <f>COMPLEX(-1.36, 10.58)</f>
        <v>-1.36+10.58i</v>
      </c>
      <c r="BV74" t="s">
        <v>387</v>
      </c>
      <c r="CB74" t="str">
        <f>COMPLEX(0, 21.42)</f>
        <v>21.42i</v>
      </c>
    </row>
    <row r="75" spans="1:243" x14ac:dyDescent="0.25">
      <c r="A75">
        <v>88</v>
      </c>
      <c r="B75">
        <v>1</v>
      </c>
      <c r="AF75" t="str">
        <f>COMPLEX(-5.37, 36.24)</f>
        <v>-5.37+36.24i</v>
      </c>
      <c r="BL75" t="str">
        <f>COMPLEX(-5.37, 36.24)</f>
        <v>-5.37+36.24i</v>
      </c>
      <c r="BR75" t="str">
        <f>COMPLEX(0, 50)</f>
        <v>50i</v>
      </c>
      <c r="BW75" t="s">
        <v>388</v>
      </c>
    </row>
    <row r="76" spans="1:243" x14ac:dyDescent="0.25">
      <c r="A76">
        <v>89</v>
      </c>
      <c r="B76">
        <v>1</v>
      </c>
      <c r="Q76" t="str">
        <f>COMPLEX(-1.39, 3.48)</f>
        <v>-1.39+3.48i</v>
      </c>
      <c r="AG76" t="str">
        <f>COMPLEX(-1.36, 3.39)</f>
        <v>-1.36+3.39i</v>
      </c>
      <c r="BX76" t="s">
        <v>389</v>
      </c>
      <c r="BZ76" t="str">
        <f>COMPLEX(-2.87, 7.27)</f>
        <v>-2.87+7.27i</v>
      </c>
    </row>
    <row r="77" spans="1:243" x14ac:dyDescent="0.25">
      <c r="A77">
        <v>90</v>
      </c>
      <c r="B77">
        <v>1</v>
      </c>
      <c r="Q77" t="str">
        <f>COMPLEX(-0.68, 2.57)</f>
        <v>-0.68+2.57i</v>
      </c>
      <c r="AG77" t="str">
        <f>COMPLEX(-2.56, 6.93)</f>
        <v>-2.56+6.93i</v>
      </c>
      <c r="BY77" t="s">
        <v>390</v>
      </c>
      <c r="CA77" t="str">
        <f>COMPLEX(-1.02, 5.56)</f>
        <v>-1.02+5.56i</v>
      </c>
    </row>
    <row r="78" spans="1:243" x14ac:dyDescent="0.25">
      <c r="A78">
        <v>91</v>
      </c>
      <c r="B78">
        <v>1</v>
      </c>
      <c r="BX78" t="str">
        <f>COMPLEX(-2.87, 7.27)</f>
        <v>-2.87+7.27i</v>
      </c>
      <c r="BZ78" t="s">
        <v>391</v>
      </c>
      <c r="CB78" t="str">
        <f>COMPLEX(-1.35, 3.42)</f>
        <v>-1.35+3.42i</v>
      </c>
      <c r="CC78" t="str">
        <f>COMPLEX(-3.43, 12.01)</f>
        <v>-3.43+12.01i</v>
      </c>
    </row>
    <row r="79" spans="1:243" x14ac:dyDescent="0.25">
      <c r="A79">
        <v>92</v>
      </c>
      <c r="B79">
        <v>1</v>
      </c>
      <c r="BY79" t="str">
        <f>COMPLEX(-1.02, 5.56)</f>
        <v>-1.02+5.56i</v>
      </c>
      <c r="CA79" t="s">
        <v>392</v>
      </c>
      <c r="CH79" t="str">
        <f>COMPLEX(-0.9, 6.83)</f>
        <v>-0.9+6.83i</v>
      </c>
      <c r="CJ79" t="str">
        <f>COMPLEX(-1.94, 10.51)</f>
        <v>-1.94+10.51i</v>
      </c>
    </row>
    <row r="80" spans="1:243" x14ac:dyDescent="0.25">
      <c r="A80">
        <v>94</v>
      </c>
      <c r="B80">
        <v>1</v>
      </c>
      <c r="BV80" t="str">
        <f>COMPLEX(0, 21.42)</f>
        <v>21.42i</v>
      </c>
      <c r="BZ80" t="str">
        <f>COMPLEX(-1.35, 3.42)</f>
        <v>-1.35+3.42i</v>
      </c>
      <c r="CB80" t="s">
        <v>393</v>
      </c>
      <c r="CC80" t="str">
        <f>COMPLEX(-1.07, 1.64)</f>
        <v>-1.07+1.64i</v>
      </c>
    </row>
    <row r="81" spans="1:237" x14ac:dyDescent="0.25">
      <c r="A81">
        <v>97</v>
      </c>
      <c r="B81">
        <v>1</v>
      </c>
      <c r="BZ81" t="str">
        <f>COMPLEX(-3.43, 12.01)</f>
        <v>-3.43+12.01i</v>
      </c>
      <c r="CB81" t="str">
        <f>COMPLEX(-1.07, 1.64)</f>
        <v>-1.07+1.64i</v>
      </c>
      <c r="CC81" t="s">
        <v>394</v>
      </c>
      <c r="CF81" t="str">
        <f>COMPLEX(-6.68, 16.09)</f>
        <v>-6.68+16.09i</v>
      </c>
      <c r="CG81" t="str">
        <f>COMPLEX(-3.84, 9.29)</f>
        <v>-3.84+9.29i</v>
      </c>
      <c r="CH81" t="str">
        <f>COMPLEX(-2.79, 7.1)</f>
        <v>-2.79+7.1i</v>
      </c>
    </row>
    <row r="82" spans="1:237" x14ac:dyDescent="0.25">
      <c r="A82">
        <v>98</v>
      </c>
      <c r="B82">
        <v>1</v>
      </c>
      <c r="CD82" t="s">
        <v>395</v>
      </c>
      <c r="CF82" t="str">
        <f>COMPLEX(-5.14, 13.7)</f>
        <v>-5.14+13.7i</v>
      </c>
      <c r="CG82" t="str">
        <f>COMPLEX(-2.15, 7.66)</f>
        <v>-2.15+7.66i</v>
      </c>
    </row>
    <row r="83" spans="1:237" x14ac:dyDescent="0.25">
      <c r="A83">
        <v>99</v>
      </c>
      <c r="B83">
        <v>1</v>
      </c>
      <c r="BT83" t="str">
        <f>COMPLEX(0, 20.83)</f>
        <v>20.83i</v>
      </c>
      <c r="CE83" t="s">
        <v>396</v>
      </c>
      <c r="CK83" t="str">
        <f>COMPLEX(-2.52, 6.42)</f>
        <v>-2.52+6.42i</v>
      </c>
      <c r="CL83" t="str">
        <f>COMPLEX(-100, 200)</f>
        <v>-100+200i</v>
      </c>
      <c r="CM83" t="str">
        <f>COMPLEX(-0.35, 2.78)</f>
        <v>-0.35+2.78i</v>
      </c>
      <c r="CN83" t="str">
        <f>COMPLEX(-1.53, 5.31)</f>
        <v>-1.53+5.31i</v>
      </c>
    </row>
    <row r="84" spans="1:237" x14ac:dyDescent="0.25">
      <c r="A84">
        <v>100</v>
      </c>
      <c r="B84">
        <v>1</v>
      </c>
      <c r="CC84" t="str">
        <f>COMPLEX(-6.68, 16.09)</f>
        <v>-6.68+16.09i</v>
      </c>
      <c r="CD84" t="str">
        <f>COMPLEX(-5.14, 13.7)</f>
        <v>-5.14+13.7i</v>
      </c>
      <c r="CF84" t="s">
        <v>397</v>
      </c>
      <c r="CG84" t="str">
        <f>COMPLEX(-9.41, 22.35)</f>
        <v>-9.41+22.35i</v>
      </c>
    </row>
    <row r="85" spans="1:237" x14ac:dyDescent="0.25">
      <c r="A85">
        <v>102</v>
      </c>
      <c r="B85">
        <v>1</v>
      </c>
      <c r="BU85" t="str">
        <f>COMPLEX(0, 20.83)</f>
        <v>20.83i</v>
      </c>
      <c r="CC85" t="str">
        <f>COMPLEX(-3.84, 9.29)</f>
        <v>-3.84+9.29i</v>
      </c>
      <c r="CD85" t="str">
        <f>COMPLEX(-2.15, 7.66)</f>
        <v>-2.15+7.66i</v>
      </c>
      <c r="CF85" t="str">
        <f>COMPLEX(-9.41, 22.35)</f>
        <v>-9.41+22.35i</v>
      </c>
      <c r="CG85" t="s">
        <v>398</v>
      </c>
      <c r="CI85" t="str">
        <f>COMPLEX(-7.23, 10.77)</f>
        <v>-7.23+10.77i</v>
      </c>
    </row>
    <row r="86" spans="1:237" x14ac:dyDescent="0.25">
      <c r="A86">
        <v>103</v>
      </c>
      <c r="B86">
        <v>1</v>
      </c>
      <c r="CA86" t="str">
        <f>COMPLEX(-0.9, 6.83)</f>
        <v>-0.9+6.83i</v>
      </c>
      <c r="CC86" t="str">
        <f>COMPLEX(-2.79, 7.1)</f>
        <v>-2.79+7.1i</v>
      </c>
      <c r="CH86" t="s">
        <v>399</v>
      </c>
      <c r="CJ86" t="str">
        <f>COMPLEX(-4.52, 14.74)</f>
        <v>-4.52+14.74i</v>
      </c>
    </row>
    <row r="87" spans="1:237" x14ac:dyDescent="0.25">
      <c r="A87">
        <v>104</v>
      </c>
      <c r="B87">
        <v>1</v>
      </c>
      <c r="CG87" t="str">
        <f>COMPLEX(-7.23, 10.77)</f>
        <v>-7.23+10.77i</v>
      </c>
      <c r="CI87" t="s">
        <v>400</v>
      </c>
      <c r="CL87" t="str">
        <f>COMPLEX(-3.35, 5.73)</f>
        <v>-3.35+5.73i</v>
      </c>
      <c r="IA87" t="str">
        <f>COMPLEX(-2.54, 7.16)</f>
        <v>-2.54+7.16i</v>
      </c>
    </row>
    <row r="88" spans="1:237" x14ac:dyDescent="0.25">
      <c r="A88">
        <v>105</v>
      </c>
      <c r="B88">
        <v>1</v>
      </c>
      <c r="CA88" t="str">
        <f>COMPLEX(-1.94, 10.51)</f>
        <v>-1.94+10.51i</v>
      </c>
      <c r="CH88" t="str">
        <f>COMPLEX(-4.52, 14.74)</f>
        <v>-4.52+14.74i</v>
      </c>
      <c r="CJ88" t="s">
        <v>401</v>
      </c>
      <c r="CK88" t="str">
        <f>COMPLEX(-1.52, 11.16)</f>
        <v>-1.52+11.16i</v>
      </c>
      <c r="CN88" t="str">
        <f>COMPLEX(-0.85, 2.17)</f>
        <v>-0.85+2.17i</v>
      </c>
    </row>
    <row r="89" spans="1:237" x14ac:dyDescent="0.25">
      <c r="A89">
        <v>107</v>
      </c>
      <c r="B89">
        <v>1</v>
      </c>
      <c r="AR89" t="str">
        <f>COMPLEX(-5.59, 13.87)</f>
        <v>-5.59+13.87i</v>
      </c>
      <c r="CE89" t="str">
        <f>COMPLEX(-2.52, 6.42)</f>
        <v>-2.52+6.42i</v>
      </c>
      <c r="CJ89" t="str">
        <f>COMPLEX(-1.52, 11.16)</f>
        <v>-1.52+11.16i</v>
      </c>
      <c r="CK89" t="s">
        <v>402</v>
      </c>
    </row>
    <row r="90" spans="1:237" x14ac:dyDescent="0.25">
      <c r="A90">
        <v>108</v>
      </c>
      <c r="B90">
        <v>1</v>
      </c>
      <c r="CE90" t="str">
        <f>COMPLEX(-100, 200)</f>
        <v>-100+200i</v>
      </c>
      <c r="CI90" t="str">
        <f>COMPLEX(-3.35, 5.73)</f>
        <v>-3.35+5.73i</v>
      </c>
      <c r="CL90" t="s">
        <v>403</v>
      </c>
      <c r="IC90" t="str">
        <f>COMPLEX(-1.52, 4.27)</f>
        <v>-1.52+4.27i</v>
      </c>
    </row>
    <row r="91" spans="1:237" x14ac:dyDescent="0.25">
      <c r="A91">
        <v>109</v>
      </c>
      <c r="B91">
        <v>1</v>
      </c>
      <c r="CE91" t="str">
        <f>COMPLEX(-0.35, 2.78)</f>
        <v>-0.35+2.78i</v>
      </c>
      <c r="CM91" t="s">
        <v>404</v>
      </c>
      <c r="CN91" t="str">
        <f>COMPLEX(-1.81, 4.75)</f>
        <v>-1.81+4.75i</v>
      </c>
      <c r="CP91" t="str">
        <f>COMPLEX(-1.18, 3.22)</f>
        <v>-1.18+3.22i</v>
      </c>
      <c r="CQ91" t="str">
        <f>COMPLEX(-0.66, 2.36)</f>
        <v>-0.66+2.36i</v>
      </c>
    </row>
    <row r="92" spans="1:237" x14ac:dyDescent="0.25">
      <c r="A92">
        <v>110</v>
      </c>
      <c r="B92">
        <v>1</v>
      </c>
      <c r="CE92" t="str">
        <f>COMPLEX(-1.53, 5.31)</f>
        <v>-1.53+5.31i</v>
      </c>
      <c r="CJ92" t="str">
        <f>COMPLEX(-0.85, 2.17)</f>
        <v>-0.85+2.17i</v>
      </c>
      <c r="CM92" t="str">
        <f>COMPLEX(-1.81, 4.75)</f>
        <v>-1.81+4.75i</v>
      </c>
      <c r="CN92" t="s">
        <v>405</v>
      </c>
      <c r="CO92" t="str">
        <f>COMPLEX(-0.77, 2.2)</f>
        <v>-0.77+2.2i</v>
      </c>
    </row>
    <row r="93" spans="1:237" x14ac:dyDescent="0.25">
      <c r="A93">
        <v>112</v>
      </c>
      <c r="B93">
        <v>1</v>
      </c>
      <c r="CN93" t="str">
        <f>COMPLEX(-0.77, 2.2)</f>
        <v>-0.77+2.2i</v>
      </c>
      <c r="CO93" t="s">
        <v>406</v>
      </c>
      <c r="CQ93" t="str">
        <f>COMPLEX(-8.28, 20.46)</f>
        <v>-8.28+20.46i</v>
      </c>
    </row>
    <row r="94" spans="1:237" x14ac:dyDescent="0.25">
      <c r="A94">
        <v>113</v>
      </c>
      <c r="B94">
        <v>1</v>
      </c>
      <c r="AQ94" t="str">
        <f>COMPLEX(-2.73, 7.48)</f>
        <v>-2.73+7.48i</v>
      </c>
      <c r="CM94" t="str">
        <f>COMPLEX(-1.18, 3.22)</f>
        <v>-1.18+3.22i</v>
      </c>
      <c r="CP94" t="s">
        <v>407</v>
      </c>
    </row>
    <row r="95" spans="1:237" x14ac:dyDescent="0.25">
      <c r="A95">
        <v>114</v>
      </c>
      <c r="B95">
        <v>1</v>
      </c>
      <c r="CM95" t="str">
        <f>COMPLEX(-0.66, 2.36)</f>
        <v>-0.66+2.36i</v>
      </c>
      <c r="CO95" t="str">
        <f>COMPLEX(-8.28, 20.46)</f>
        <v>-8.28+20.46i</v>
      </c>
      <c r="CQ95" t="s">
        <v>408</v>
      </c>
      <c r="GF95" t="str">
        <f>COMPLEX(0, 6.94)</f>
        <v>6.94i</v>
      </c>
    </row>
    <row r="96" spans="1:237" x14ac:dyDescent="0.25">
      <c r="A96">
        <v>115</v>
      </c>
      <c r="B96">
        <v>2</v>
      </c>
      <c r="CR96" t="s">
        <v>409</v>
      </c>
      <c r="CX96" t="str">
        <f>COMPLEX(0, 34.01)</f>
        <v>34.01i</v>
      </c>
      <c r="CY96" t="str">
        <f>COMPLEX(-8.8, 48.66)</f>
        <v>-8.8+48.66i</v>
      </c>
    </row>
    <row r="97" spans="1:265" x14ac:dyDescent="0.25">
      <c r="A97">
        <v>116</v>
      </c>
      <c r="B97">
        <v>2</v>
      </c>
      <c r="CS97" t="s">
        <v>410</v>
      </c>
      <c r="CW97" t="str">
        <f>COMPLEX(-0.18, 9.53)</f>
        <v>-0.18+9.53i</v>
      </c>
      <c r="DA97" t="str">
        <f>COMPLEX(-15.61, 52.24)</f>
        <v>-15.61+52.24i</v>
      </c>
    </row>
    <row r="98" spans="1:265" x14ac:dyDescent="0.25">
      <c r="A98">
        <v>117</v>
      </c>
      <c r="B98">
        <v>2</v>
      </c>
      <c r="CT98" t="s">
        <v>411</v>
      </c>
      <c r="CU98" t="str">
        <f>COMPLEX(-30.77, 553.85)</f>
        <v>-30.77+553.85i</v>
      </c>
      <c r="EJ98" t="str">
        <f>COMPLEX(0, 59.49)</f>
        <v>59.49i</v>
      </c>
    </row>
    <row r="99" spans="1:265" x14ac:dyDescent="0.25">
      <c r="A99">
        <v>118</v>
      </c>
      <c r="B99">
        <v>2</v>
      </c>
      <c r="CT99" t="str">
        <f>COMPLEX(-30.77, 553.85)</f>
        <v>-30.77+553.85i</v>
      </c>
      <c r="CU99" t="s">
        <v>412</v>
      </c>
      <c r="CV99" t="str">
        <f>COMPLEX(0, 36.9)</f>
        <v>36.9i</v>
      </c>
      <c r="CX99" t="str">
        <f>COMPLEX(-0.03, 3.43)</f>
        <v>-0.03+3.43i</v>
      </c>
      <c r="IM99" t="str">
        <f>COMPLEX(0, 1.62)</f>
        <v>1.62i</v>
      </c>
    </row>
    <row r="100" spans="1:265" x14ac:dyDescent="0.25">
      <c r="A100">
        <v>119</v>
      </c>
      <c r="B100">
        <v>2</v>
      </c>
      <c r="CU100" t="str">
        <f>COMPLEX(0, 36.9)</f>
        <v>36.9i</v>
      </c>
      <c r="CV100" t="s">
        <v>413</v>
      </c>
      <c r="CW100" t="str">
        <f>COMPLEX(0, 29.5)</f>
        <v>29.5i</v>
      </c>
      <c r="CX100" t="str">
        <f>COMPLEX(0, 17.18)</f>
        <v>17.18i</v>
      </c>
      <c r="IK100" t="str">
        <f>COMPLEX(-1.85, 42.45)</f>
        <v>-1.85+42.45i</v>
      </c>
    </row>
    <row r="101" spans="1:265" x14ac:dyDescent="0.25">
      <c r="A101">
        <v>120</v>
      </c>
      <c r="B101">
        <v>2</v>
      </c>
      <c r="CS101" t="str">
        <f>COMPLEX(-0.18, 9.53)</f>
        <v>-0.18+9.53i</v>
      </c>
      <c r="CV101" t="str">
        <f>COMPLEX(0, 29.5)</f>
        <v>29.5i</v>
      </c>
      <c r="CW101" t="s">
        <v>414</v>
      </c>
      <c r="IL101" t="str">
        <f>COMPLEX(0, 46.83)</f>
        <v>46.83i</v>
      </c>
      <c r="IM101" t="str">
        <f>COMPLEX(0,-2.7)</f>
        <v>-2.7i</v>
      </c>
    </row>
    <row r="102" spans="1:265" x14ac:dyDescent="0.25">
      <c r="A102">
        <v>121</v>
      </c>
      <c r="B102">
        <v>2</v>
      </c>
      <c r="CR102" t="str">
        <f>COMPLEX(0,34.01)</f>
        <v>34.01i</v>
      </c>
      <c r="CU102" t="str">
        <f>COMPLEX(-0.03, 3.43)</f>
        <v>-0.03+3.43i</v>
      </c>
      <c r="CV102" t="str">
        <f>COMPLEX(0,17.18)</f>
        <v>17.18i</v>
      </c>
      <c r="CX102" t="s">
        <v>415</v>
      </c>
    </row>
    <row r="103" spans="1:265" x14ac:dyDescent="0.25">
      <c r="A103">
        <v>122</v>
      </c>
      <c r="B103">
        <v>2</v>
      </c>
      <c r="CR103" t="str">
        <f>COMPLEX(-8.8, 48.66)</f>
        <v>-8.8+48.66i</v>
      </c>
      <c r="CY103" t="s">
        <v>416</v>
      </c>
      <c r="CZ103" t="str">
        <f>COMPLEX(-1.31, 3.81)</f>
        <v>-1.31+3.81i</v>
      </c>
      <c r="DB103" t="str">
        <f>COMPLEX(-0.67, 2.55)</f>
        <v>-0.67+2.55i</v>
      </c>
      <c r="EH103" t="str">
        <f>COMPLEX(-1.31, 51.25)</f>
        <v>-1.31+51.25i</v>
      </c>
    </row>
    <row r="104" spans="1:265" x14ac:dyDescent="0.25">
      <c r="A104">
        <v>123</v>
      </c>
      <c r="B104">
        <v>2</v>
      </c>
      <c r="CY104" t="str">
        <f>COMPLEX(-1.31, 3.81)</f>
        <v>-1.31+3.81i</v>
      </c>
      <c r="CZ104" t="s">
        <v>417</v>
      </c>
      <c r="DA104" t="str">
        <f>COMPLEX(-2.8, 8.36)</f>
        <v>-2.8+8.36i</v>
      </c>
      <c r="DB104" t="str">
        <f>COMPLEX(-2.14, 6.35)</f>
        <v>-2.14+6.35i</v>
      </c>
    </row>
    <row r="105" spans="1:265" x14ac:dyDescent="0.25">
      <c r="A105">
        <v>124</v>
      </c>
      <c r="B105">
        <v>2</v>
      </c>
      <c r="CS105" t="str">
        <f>COMPLEX(-15.61, 52.24)</f>
        <v>-15.61+52.24i</v>
      </c>
      <c r="CZ105" t="str">
        <f>COMPLEX(-2.8, 8.36)</f>
        <v>-2.8+8.36i</v>
      </c>
      <c r="DA105" t="s">
        <v>418</v>
      </c>
      <c r="EK105" t="str">
        <f>COMPLEX(-0.78, 25.88)</f>
        <v>-0.78+25.88i</v>
      </c>
    </row>
    <row r="106" spans="1:265" x14ac:dyDescent="0.25">
      <c r="A106">
        <v>125</v>
      </c>
      <c r="B106">
        <v>2</v>
      </c>
      <c r="CY106" t="str">
        <f>COMPLEX(-0.67, 2.55)</f>
        <v>-0.67+2.55i</v>
      </c>
      <c r="CZ106" t="str">
        <f>COMPLEX(-2.14, 6.35)</f>
        <v>-2.14+6.35i</v>
      </c>
      <c r="DB106" t="s">
        <v>419</v>
      </c>
      <c r="DC106" t="str">
        <f>COMPLEX(-1.54, 50.71)</f>
        <v>-1.54+50.71i</v>
      </c>
    </row>
    <row r="107" spans="1:265" x14ac:dyDescent="0.25">
      <c r="A107">
        <v>126</v>
      </c>
      <c r="B107">
        <v>2</v>
      </c>
      <c r="DB107" t="str">
        <f>COMPLEX(-1.54, 50.71)</f>
        <v>-1.54+50.71i</v>
      </c>
      <c r="DC107" t="s">
        <v>420</v>
      </c>
      <c r="DD107" t="str">
        <f>COMPLEX(-3.52, 24.18)</f>
        <v>-3.52+24.18i</v>
      </c>
      <c r="DF107" t="str">
        <f>COMPLEX(-0.93, 8.94)</f>
        <v>-0.93+8.94i</v>
      </c>
      <c r="DI107" t="str">
        <f>COMPLEX(-0.69, 5.84)</f>
        <v>-0.69+5.84i</v>
      </c>
      <c r="EH107" t="str">
        <f>COMPLEX(-1.98, 19.8)</f>
        <v>-1.98+19.8i</v>
      </c>
      <c r="EI107" t="str">
        <f>COMPLEX(-2.61, 18.21)</f>
        <v>-2.61+18.21i</v>
      </c>
      <c r="ET107" t="str">
        <f>COMPLEX(-1.21, 8.47)</f>
        <v>-1.21+8.47i</v>
      </c>
    </row>
    <row r="108" spans="1:265" x14ac:dyDescent="0.25">
      <c r="A108">
        <v>127</v>
      </c>
      <c r="B108">
        <v>2</v>
      </c>
      <c r="DC108" t="str">
        <f>COMPLEX(-3.52, 24.18)</f>
        <v>-3.52+24.18i</v>
      </c>
      <c r="DD108" t="s">
        <v>421</v>
      </c>
      <c r="DE108" t="str">
        <f>COMPLEX(-1.75, 17.15)</f>
        <v>-1.75+17.15i</v>
      </c>
      <c r="DK108" t="str">
        <f>COMPLEX(-4.25, 29.14)</f>
        <v>-4.25+29.14i</v>
      </c>
      <c r="ES108" t="str">
        <f>COMPLEX(-1.75, 17.15)</f>
        <v>-1.75+17.15i</v>
      </c>
    </row>
    <row r="109" spans="1:265" x14ac:dyDescent="0.25">
      <c r="A109">
        <v>128</v>
      </c>
      <c r="B109">
        <v>2</v>
      </c>
      <c r="DD109" t="str">
        <f>COMPLEX(-1.75, 17.15)</f>
        <v>-1.75+17.15i</v>
      </c>
      <c r="DE109" t="s">
        <v>422</v>
      </c>
      <c r="DG109" t="str">
        <f>COMPLEX(-1.29, 12.81)</f>
        <v>-1.29+12.81i</v>
      </c>
      <c r="DJ109" t="str">
        <f>COMPLEX(-6.86, 50.89)</f>
        <v>-6.86+50.89i</v>
      </c>
    </row>
    <row r="110" spans="1:265" x14ac:dyDescent="0.25">
      <c r="A110">
        <v>129</v>
      </c>
      <c r="B110">
        <v>2</v>
      </c>
      <c r="DC110" t="str">
        <f>COMPLEX(-0.93, 8.94)</f>
        <v>-0.93+8.94i</v>
      </c>
      <c r="DF110" t="s">
        <v>423</v>
      </c>
      <c r="DG110" t="str">
        <f>COMPLEX(-1.33, 13.16)</f>
        <v>-1.33+13.16i</v>
      </c>
      <c r="DJ110" t="str">
        <f>COMPLEX(-5.99, 53.09)</f>
        <v>-5.99+53.09i</v>
      </c>
    </row>
    <row r="111" spans="1:265" x14ac:dyDescent="0.25">
      <c r="A111">
        <v>130</v>
      </c>
      <c r="B111">
        <v>2</v>
      </c>
      <c r="DE111" t="str">
        <f>COMPLEX(-1.29, 12.81)</f>
        <v>-1.29+12.81i</v>
      </c>
      <c r="DF111" t="str">
        <f>COMPLEX(-1.33, 13.16)</f>
        <v>-1.33+13.16i</v>
      </c>
      <c r="DG111" t="s">
        <v>424</v>
      </c>
      <c r="DH111" t="str">
        <f>COMPLEX(0,52.8)</f>
        <v>52.8i</v>
      </c>
      <c r="DI111" t="str">
        <f>COMPLEX(-5.89, 60.4)</f>
        <v>-5.89+60.4i</v>
      </c>
      <c r="EA111" t="str">
        <f>COMPLEX(0,67.88)</f>
        <v>67.88i</v>
      </c>
      <c r="EB111" t="str">
        <f>COMPLEX(-6.18, 59.97)</f>
        <v>-6.18+59.97i</v>
      </c>
      <c r="ER111" t="str">
        <f>COMPLEX(-1.24, 12.49)</f>
        <v>-1.24+12.49i</v>
      </c>
      <c r="ES111" t="str">
        <f>COMPLEX(-1.26, 12.63)</f>
        <v>-1.26+12.63i</v>
      </c>
      <c r="JE111" t="str">
        <f>COMPLEX(0,51.81)</f>
        <v>51.81i</v>
      </c>
    </row>
    <row r="112" spans="1:265" x14ac:dyDescent="0.25">
      <c r="A112">
        <v>131</v>
      </c>
      <c r="B112">
        <v>2</v>
      </c>
      <c r="I112" t="str">
        <f>COMPLEX(-20, 140)</f>
        <v>-20+140i</v>
      </c>
      <c r="DG112" t="str">
        <f>COMPLEX(0,52.8)</f>
        <v>52.8i</v>
      </c>
      <c r="DH112" t="s">
        <v>425</v>
      </c>
    </row>
    <row r="113" spans="1:266" x14ac:dyDescent="0.25">
      <c r="A113">
        <v>132</v>
      </c>
      <c r="B113">
        <v>2</v>
      </c>
      <c r="DC113" t="str">
        <f>COMPLEX(-0.69, 5.84)</f>
        <v>-0.69+5.84i</v>
      </c>
      <c r="DG113" t="str">
        <f>COMPLEX(-5.89, 60.4)</f>
        <v>-5.89+60.4i</v>
      </c>
      <c r="DI113" t="s">
        <v>426</v>
      </c>
      <c r="EU113" t="str">
        <f>COMPLEX(-0.59, 23.68)</f>
        <v>-0.59+23.68i</v>
      </c>
    </row>
    <row r="114" spans="1:266" x14ac:dyDescent="0.25">
      <c r="A114">
        <v>133</v>
      </c>
      <c r="B114">
        <v>2</v>
      </c>
      <c r="DE114" t="str">
        <f>COMPLEX(-6.86, 50.89)</f>
        <v>-6.86+50.89i</v>
      </c>
      <c r="DF114" t="str">
        <f>COMPLEX(-5.99, 53.09)</f>
        <v>-5.99+53.09i</v>
      </c>
      <c r="DJ114" t="s">
        <v>427</v>
      </c>
      <c r="DN114" t="str">
        <f>COMPLEX(-12.16, 83.7)</f>
        <v>-12.16+83.7i</v>
      </c>
      <c r="ES114" t="str">
        <f>COMPLEX(-6.86, 50.89)</f>
        <v>-6.86+50.89i</v>
      </c>
      <c r="ET114" t="str">
        <f>COMPLEX(-5.99, 53.09)</f>
        <v>-5.99+53.09i</v>
      </c>
      <c r="EV114" t="str">
        <f>COMPLEX(-1.96, 98.97)</f>
        <v>-1.96+98.97i</v>
      </c>
    </row>
    <row r="115" spans="1:266" x14ac:dyDescent="0.25">
      <c r="A115">
        <v>134</v>
      </c>
      <c r="B115">
        <v>2</v>
      </c>
      <c r="DD115" t="str">
        <f>COMPLEX(-4.25, 29.14)</f>
        <v>-4.25+29.14i</v>
      </c>
      <c r="DK115" t="s">
        <v>428</v>
      </c>
      <c r="DL115" t="str">
        <f>COMPLEX(-4.9, 33.41)</f>
        <v>-4.9+33.41i</v>
      </c>
      <c r="FI115" t="str">
        <f>COMPLEX(-2.66, 25.97)</f>
        <v>-2.66+25.97i</v>
      </c>
    </row>
    <row r="116" spans="1:266" x14ac:dyDescent="0.25">
      <c r="A116">
        <v>135</v>
      </c>
      <c r="B116">
        <v>2</v>
      </c>
      <c r="DK116" t="str">
        <f>COMPLEX(-4.9, 33.41)</f>
        <v>-4.9+33.41i</v>
      </c>
      <c r="DL116" t="s">
        <v>429</v>
      </c>
      <c r="DM116" t="str">
        <f>COMPLEX(-2.3, 15.72)</f>
        <v>-2.3+15.72i</v>
      </c>
    </row>
    <row r="117" spans="1:266" x14ac:dyDescent="0.25">
      <c r="A117">
        <v>136</v>
      </c>
      <c r="B117">
        <v>2</v>
      </c>
      <c r="DL117" t="str">
        <f>COMPLEX(-2.3, 15.72)</f>
        <v>-2.3+15.72i</v>
      </c>
      <c r="DM117" t="s">
        <v>430</v>
      </c>
      <c r="DN117" t="str">
        <f>COMPLEX(-1.55, 11.02)</f>
        <v>-1.55+11.02i</v>
      </c>
      <c r="EC117" t="str">
        <f>COMPLEX(-3.61, 25.12)</f>
        <v>-3.61+25.12i</v>
      </c>
    </row>
    <row r="118" spans="1:266" x14ac:dyDescent="0.25">
      <c r="A118">
        <v>137</v>
      </c>
      <c r="B118">
        <v>2</v>
      </c>
      <c r="DJ118" t="str">
        <f>COMPLEX(-12.16, 83.7)</f>
        <v>-12.16+83.7i</v>
      </c>
      <c r="DM118" t="str">
        <f>COMPLEX(-1.55, 11.02)</f>
        <v>-1.55+11.02i</v>
      </c>
      <c r="DN118" t="s">
        <v>431</v>
      </c>
      <c r="DQ118" t="str">
        <f>COMPLEX(-11.35, 86.23)</f>
        <v>-11.35+86.23i</v>
      </c>
      <c r="EN118" t="str">
        <f>COMPLEX(-0.9, 26.54)</f>
        <v>-0.9+26.54i</v>
      </c>
      <c r="FF118" t="str">
        <f>COMPLEX(-42.34, 287.89)</f>
        <v>-42.34+287.89i</v>
      </c>
      <c r="FK118" t="str">
        <f>COMPLEX(-3.06, 66.08)</f>
        <v>-3.06+66.08i</v>
      </c>
      <c r="FM118" t="str">
        <f>COMPLEX(-42.34, 287.89)</f>
        <v>-42.34+287.89i</v>
      </c>
    </row>
    <row r="119" spans="1:266" x14ac:dyDescent="0.25">
      <c r="A119">
        <v>138</v>
      </c>
      <c r="B119">
        <v>2</v>
      </c>
      <c r="DO119" t="s">
        <v>432</v>
      </c>
      <c r="FF119" t="str">
        <f>COMPLEX(-0.98, 49.49)</f>
        <v>-0.98+49.49i</v>
      </c>
      <c r="FM119" t="str">
        <f>COMPLEX(-0.98, 49.49)</f>
        <v>-0.98+49.49i</v>
      </c>
    </row>
    <row r="120" spans="1:266" x14ac:dyDescent="0.25">
      <c r="A120">
        <v>139</v>
      </c>
      <c r="B120">
        <v>2</v>
      </c>
      <c r="DP120" t="s">
        <v>433</v>
      </c>
      <c r="EW120" t="str">
        <f>COMPLEX(-1.05, 4.19)</f>
        <v>-1.05+4.19i</v>
      </c>
      <c r="FG120" t="str">
        <f>COMPLEX(-1.66, 72.66)</f>
        <v>-1.66+72.66i</v>
      </c>
      <c r="JF120" t="str">
        <f>COMPLEX(0,59.88)</f>
        <v>59.88i</v>
      </c>
    </row>
    <row r="121" spans="1:266" x14ac:dyDescent="0.25">
      <c r="A121">
        <v>140</v>
      </c>
      <c r="B121">
        <v>2</v>
      </c>
      <c r="DN121" t="str">
        <f>COMPLEX(-11.35, 86.23)</f>
        <v>-11.35+86.23i</v>
      </c>
      <c r="DQ121" t="s">
        <v>434</v>
      </c>
      <c r="DR121" t="str">
        <f>COMPLEX(-1.68, 11.72)</f>
        <v>-1.68+11.72i</v>
      </c>
      <c r="DS121" t="str">
        <f>COMPLEX(-1.17, 8.68)</f>
        <v>-1.17+8.68i</v>
      </c>
      <c r="DV121" t="str">
        <f>COMPLEX(-0.4, 2.91)</f>
        <v>-0.4+2.91i</v>
      </c>
      <c r="DW121" t="str">
        <f>COMPLEX(-0.46, 3.23)</f>
        <v>-0.46+3.23i</v>
      </c>
      <c r="DX121" t="str">
        <f>COMPLEX(-0.39, 2.81)</f>
        <v>-0.39+2.81i</v>
      </c>
      <c r="FG121" t="str">
        <f>COMPLEX(-16.07, 110.01)</f>
        <v>-16.07+110.01i</v>
      </c>
    </row>
    <row r="122" spans="1:266" x14ac:dyDescent="0.25">
      <c r="A122">
        <v>141</v>
      </c>
      <c r="B122">
        <v>2</v>
      </c>
      <c r="DQ122" t="str">
        <f>COMPLEX(-1.68, 11.72)</f>
        <v>-1.68+11.72i</v>
      </c>
      <c r="DR122" t="s">
        <v>435</v>
      </c>
      <c r="DW122" t="str">
        <f>COMPLEX(-0.56, 4.34)</f>
        <v>-0.56+4.34i</v>
      </c>
      <c r="EY122" t="str">
        <f>COMPLEX(-0.68, 16.98)</f>
        <v>-0.68+16.98i</v>
      </c>
    </row>
    <row r="123" spans="1:266" x14ac:dyDescent="0.25">
      <c r="A123">
        <v>142</v>
      </c>
      <c r="B123">
        <v>2</v>
      </c>
      <c r="DQ123" t="str">
        <f>COMPLEX(-1.17, 8.68)</f>
        <v>-1.17+8.68i</v>
      </c>
      <c r="DS123" t="s">
        <v>436</v>
      </c>
      <c r="DT123" t="str">
        <f>COMPLEX(-1.83, 17.35)</f>
        <v>-1.83+17.35i</v>
      </c>
      <c r="EZ123" t="str">
        <f>COMPLEX(-0.97, 20.03)</f>
        <v>-0.97+20.03i</v>
      </c>
    </row>
    <row r="124" spans="1:266" x14ac:dyDescent="0.25">
      <c r="A124">
        <v>143</v>
      </c>
      <c r="B124">
        <v>2</v>
      </c>
      <c r="DS124" t="str">
        <f>COMPLEX(-1.83, 17.35)</f>
        <v>-1.83+17.35i</v>
      </c>
      <c r="DT124" t="s">
        <v>437</v>
      </c>
      <c r="DU124" t="str">
        <f>COMPLEX(0,11.6)</f>
        <v>11.6i</v>
      </c>
      <c r="DV124" t="str">
        <f>COMPLEX(-1.24, 12.82)</f>
        <v>-1.24+12.82i</v>
      </c>
      <c r="DY124" t="str">
        <f>COMPLEX(-0.99, 28.15)</f>
        <v>-0.99+28.15i</v>
      </c>
      <c r="DZ124" t="str">
        <f>COMPLEX(-1.51, 10.79)</f>
        <v>-1.51+10.79i</v>
      </c>
    </row>
    <row r="125" spans="1:266" x14ac:dyDescent="0.25">
      <c r="A125">
        <v>144</v>
      </c>
      <c r="B125">
        <v>2</v>
      </c>
      <c r="BD125" t="str">
        <f>COMPLEX(-20, 140)</f>
        <v>-20+140i</v>
      </c>
      <c r="DT125" t="str">
        <f>COMPLEX(0,11.6)</f>
        <v>11.6i</v>
      </c>
      <c r="DU125" t="s">
        <v>438</v>
      </c>
    </row>
    <row r="126" spans="1:266" x14ac:dyDescent="0.25">
      <c r="A126">
        <v>145</v>
      </c>
      <c r="B126">
        <v>2</v>
      </c>
      <c r="DQ126" t="str">
        <f>COMPLEX(-0.4, 2.91)</f>
        <v>-0.4+2.91i</v>
      </c>
      <c r="DT126" t="str">
        <f>COMPLEX(-1.24, 12.82)</f>
        <v>-1.24+12.82i</v>
      </c>
      <c r="DV126" t="s">
        <v>439</v>
      </c>
      <c r="DW126" t="str">
        <f>COMPLEX(-2.41, 16.66)</f>
        <v>-2.41+16.66i</v>
      </c>
      <c r="DZ126" t="str">
        <f>COMPLEX(-0.94, 6.48)</f>
        <v>-0.94+6.48i</v>
      </c>
      <c r="FE126" t="str">
        <f>COMPLEX(-1.51, 54.9)</f>
        <v>-1.51+54.9i</v>
      </c>
    </row>
    <row r="127" spans="1:266" x14ac:dyDescent="0.25">
      <c r="A127">
        <v>146</v>
      </c>
      <c r="B127">
        <v>2</v>
      </c>
      <c r="DQ127" t="str">
        <f>COMPLEX(-0.46, 3.23)</f>
        <v>-0.46+3.23i</v>
      </c>
      <c r="DR127" t="str">
        <f>COMPLEX(-0.56, 4.34)</f>
        <v>-0.56+4.34i</v>
      </c>
      <c r="DV127" t="str">
        <f>COMPLEX(-2.41, 16.66)</f>
        <v>-2.41+16.66i</v>
      </c>
      <c r="DW127" t="s">
        <v>440</v>
      </c>
      <c r="DX127" t="str">
        <f>COMPLEX(-2.81, 19.43)</f>
        <v>-2.81+19.43i</v>
      </c>
    </row>
    <row r="128" spans="1:266" x14ac:dyDescent="0.25">
      <c r="A128">
        <v>147</v>
      </c>
      <c r="B128">
        <v>2</v>
      </c>
      <c r="DQ128" t="str">
        <f>COMPLEX(-0.39, 2.81)</f>
        <v>-0.39+2.81i</v>
      </c>
      <c r="DW128" t="str">
        <f>COMPLEX(-2.81, 19.43)</f>
        <v>-2.81+19.43i</v>
      </c>
      <c r="DX128" t="s">
        <v>441</v>
      </c>
    </row>
    <row r="129" spans="1:164" x14ac:dyDescent="0.25">
      <c r="A129">
        <v>148</v>
      </c>
      <c r="B129">
        <v>2</v>
      </c>
      <c r="DT129" t="str">
        <f>COMPLEX(-0.99, 28.15)</f>
        <v>-0.99+28.15i</v>
      </c>
      <c r="DY129" t="s">
        <v>442</v>
      </c>
      <c r="FC129" t="str">
        <f>COMPLEX(-2.01, 5.86)</f>
        <v>-2.01+5.86i</v>
      </c>
      <c r="FD129" t="str">
        <f>COMPLEX(-0.8, 2.27)</f>
        <v>-0.8+2.27i</v>
      </c>
    </row>
    <row r="130" spans="1:164" x14ac:dyDescent="0.25">
      <c r="A130">
        <v>149</v>
      </c>
      <c r="B130">
        <v>2</v>
      </c>
      <c r="DT130" t="str">
        <f>COMPLEX(-1.51, 10.79)</f>
        <v>-1.51+10.79i</v>
      </c>
      <c r="DV130" t="str">
        <f>COMPLEX(-0.94, 6.48)</f>
        <v>-0.94+6.48i</v>
      </c>
      <c r="DZ130" t="s">
        <v>443</v>
      </c>
    </row>
    <row r="131" spans="1:164" x14ac:dyDescent="0.25">
      <c r="A131">
        <v>150</v>
      </c>
      <c r="B131">
        <v>2</v>
      </c>
      <c r="E131" t="str">
        <f>COMPLEX(-20, 140)</f>
        <v>-20+140i</v>
      </c>
      <c r="DG131" t="str">
        <f>COMPLEX(0,67.88)</f>
        <v>67.88i</v>
      </c>
      <c r="EA131" t="s">
        <v>444</v>
      </c>
    </row>
    <row r="132" spans="1:164" x14ac:dyDescent="0.25">
      <c r="A132">
        <v>151</v>
      </c>
      <c r="B132">
        <v>2</v>
      </c>
      <c r="DG132" t="str">
        <f>COMPLEX(-6.18, 59.97)</f>
        <v>-6.18+59.97i</v>
      </c>
      <c r="EB132" t="s">
        <v>445</v>
      </c>
      <c r="EU132" t="str">
        <f>COMPLEX(-0.62, 24.28)</f>
        <v>-0.62+24.28i</v>
      </c>
    </row>
    <row r="133" spans="1:164" x14ac:dyDescent="0.25">
      <c r="A133">
        <v>152</v>
      </c>
      <c r="B133">
        <v>2</v>
      </c>
      <c r="DM133" t="str">
        <f>COMPLEX(-3.61, 25.12)</f>
        <v>-3.61+25.12i</v>
      </c>
      <c r="EC133" t="s">
        <v>446</v>
      </c>
      <c r="ED133" t="str">
        <f>COMPLEX(-1.47, 10.24)</f>
        <v>-1.47+10.24i</v>
      </c>
    </row>
    <row r="134" spans="1:164" x14ac:dyDescent="0.25">
      <c r="A134">
        <v>153</v>
      </c>
      <c r="B134">
        <v>2</v>
      </c>
      <c r="EC134" t="str">
        <f>COMPLEX(-1.47, 10.24)</f>
        <v>-1.47+10.24i</v>
      </c>
      <c r="ED134" t="s">
        <v>447</v>
      </c>
      <c r="EL134" t="str">
        <f>COMPLEX(-6.4, 33.5)</f>
        <v>-6.4+33.5i</v>
      </c>
      <c r="FH134" t="str">
        <f>COMPLEX(-0.62, 14.56)</f>
        <v>-0.62+14.56i</v>
      </c>
    </row>
    <row r="135" spans="1:164" x14ac:dyDescent="0.25">
      <c r="A135">
        <v>154</v>
      </c>
      <c r="B135">
        <v>2</v>
      </c>
      <c r="EE135" t="s">
        <v>448</v>
      </c>
      <c r="EG135" t="str">
        <f>COMPLEX(-1.34, 2.42)</f>
        <v>-1.34+2.42i</v>
      </c>
      <c r="FH135" t="str">
        <f>COMPLEX(-0.81, 3.06)</f>
        <v>-0.81+3.06i</v>
      </c>
    </row>
    <row r="136" spans="1:164" x14ac:dyDescent="0.25">
      <c r="A136">
        <v>155</v>
      </c>
      <c r="B136">
        <v>2</v>
      </c>
      <c r="EF136" t="s">
        <v>449</v>
      </c>
      <c r="EG136" t="str">
        <f>COMPLEX(-1.16, 37.17)</f>
        <v>-1.16+37.17i</v>
      </c>
      <c r="EL136" t="str">
        <f>COMPLEX(-3.29, 16.97)</f>
        <v>-3.29+16.97i</v>
      </c>
      <c r="EO136" t="str">
        <f>COMPLEX(-1.76, 45.21)</f>
        <v>-1.76+45.21i</v>
      </c>
    </row>
    <row r="137" spans="1:164" x14ac:dyDescent="0.25">
      <c r="A137">
        <v>156</v>
      </c>
      <c r="B137">
        <v>2</v>
      </c>
      <c r="EE137" t="str">
        <f>COMPLEX(-1.34, 2.42)</f>
        <v>-1.34+2.42i</v>
      </c>
      <c r="EF137" t="str">
        <f>COMPLEX(-1.16, 37.17)</f>
        <v>-1.16+37.17i</v>
      </c>
      <c r="EG137" t="s">
        <v>450</v>
      </c>
    </row>
    <row r="138" spans="1:164" x14ac:dyDescent="0.25">
      <c r="A138">
        <v>157</v>
      </c>
      <c r="B138">
        <v>2</v>
      </c>
      <c r="CY138" t="str">
        <f>COMPLEX(-1.31, 51.25)</f>
        <v>-1.31+51.25i</v>
      </c>
      <c r="DC138" t="str">
        <f>COMPLEX(-1.98, 19.8)</f>
        <v>-1.98+19.8i</v>
      </c>
      <c r="EH138" t="s">
        <v>451</v>
      </c>
      <c r="EJ138" t="str">
        <f>COMPLEX(-8.27, 101.37)</f>
        <v>-8.27+101.37i</v>
      </c>
    </row>
    <row r="139" spans="1:164" x14ac:dyDescent="0.25">
      <c r="A139">
        <v>158</v>
      </c>
      <c r="B139">
        <v>2</v>
      </c>
      <c r="DC139" t="str">
        <f>COMPLEX(-2.61, 18.21)</f>
        <v>-2.61+18.21i</v>
      </c>
      <c r="EI139" t="s">
        <v>452</v>
      </c>
      <c r="EJ139" t="str">
        <f>COMPLEX(-3.53, 34.73)</f>
        <v>-3.53+34.73i</v>
      </c>
      <c r="EK139" t="str">
        <f>COMPLEX(-3.22, 21.85)</f>
        <v>-3.22+21.85i</v>
      </c>
    </row>
    <row r="140" spans="1:164" x14ac:dyDescent="0.25">
      <c r="A140">
        <v>159</v>
      </c>
      <c r="B140">
        <v>2</v>
      </c>
      <c r="CT140" t="str">
        <f>COMPLEX(0,59.49)</f>
        <v>59.49i</v>
      </c>
      <c r="EH140" t="str">
        <f>COMPLEX(-8.27, 101.37)</f>
        <v>-8.27+101.37i</v>
      </c>
      <c r="EI140" t="str">
        <f>COMPLEX(-3.53, 34.73)</f>
        <v>-3.53+34.73i</v>
      </c>
      <c r="EJ140" t="s">
        <v>453</v>
      </c>
    </row>
    <row r="141" spans="1:164" x14ac:dyDescent="0.25">
      <c r="A141">
        <v>160</v>
      </c>
      <c r="B141">
        <v>2</v>
      </c>
      <c r="DA141" t="str">
        <f>COMPLEX(-0.78, 25.88)</f>
        <v>-0.78+25.88i</v>
      </c>
      <c r="EI141" t="str">
        <f>COMPLEX(-3.22, 21.85)</f>
        <v>-3.22+21.85i</v>
      </c>
      <c r="EK141" t="s">
        <v>454</v>
      </c>
    </row>
    <row r="142" spans="1:164" x14ac:dyDescent="0.25">
      <c r="A142">
        <v>161</v>
      </c>
      <c r="B142">
        <v>2</v>
      </c>
      <c r="ED142" t="str">
        <f>COMPLEX(-6.4, 33.5)</f>
        <v>-6.4+33.5i</v>
      </c>
      <c r="EF142" t="str">
        <f>COMPLEX(-3.29, 16.97)</f>
        <v>-3.29+16.97i</v>
      </c>
      <c r="EL142" t="s">
        <v>455</v>
      </c>
    </row>
    <row r="143" spans="1:164" x14ac:dyDescent="0.25">
      <c r="A143">
        <v>162</v>
      </c>
      <c r="B143">
        <v>2</v>
      </c>
      <c r="EM143" t="s">
        <v>456</v>
      </c>
      <c r="EO143" t="str">
        <f>COMPLEX(-2.25, 30.51)</f>
        <v>-2.25+30.51i</v>
      </c>
      <c r="EP143" t="str">
        <f>COMPLEX(-2.98, 40.6)</f>
        <v>-2.98+40.6i</v>
      </c>
    </row>
    <row r="144" spans="1:164" x14ac:dyDescent="0.25">
      <c r="A144">
        <v>163</v>
      </c>
      <c r="B144">
        <v>2</v>
      </c>
      <c r="DN144" t="str">
        <f>COMPLEX(-0.9, 26.54)</f>
        <v>-0.9+26.54i</v>
      </c>
      <c r="EN144" t="s">
        <v>457</v>
      </c>
      <c r="EO144" t="str">
        <f>COMPLEX(-1.65, 19.31)</f>
        <v>-1.65+19.31i</v>
      </c>
    </row>
    <row r="145" spans="1:267" x14ac:dyDescent="0.25">
      <c r="A145">
        <v>164</v>
      </c>
      <c r="B145">
        <v>2</v>
      </c>
      <c r="EF145" t="str">
        <f>COMPLEX(-1.76, 45.21)</f>
        <v>-1.76+45.21i</v>
      </c>
      <c r="EM145" t="str">
        <f>COMPLEX(-2.25, 30.51)</f>
        <v>-2.25+30.51i</v>
      </c>
      <c r="EN145" t="str">
        <f>COMPLEX(-1.65, 19.31)</f>
        <v>-1.65+19.31i</v>
      </c>
      <c r="EO145" t="s">
        <v>458</v>
      </c>
    </row>
    <row r="146" spans="1:267" x14ac:dyDescent="0.25">
      <c r="A146">
        <v>165</v>
      </c>
      <c r="B146">
        <v>2</v>
      </c>
      <c r="EM146" t="str">
        <f>COMPLEX(-2.98, 40.6)</f>
        <v>-2.98+40.6i</v>
      </c>
      <c r="EP146" t="s">
        <v>459</v>
      </c>
      <c r="EQ146" t="str">
        <f>COMPLEX(-1.32, 81.28)</f>
        <v>-1.32+81.28i</v>
      </c>
    </row>
    <row r="147" spans="1:267" x14ac:dyDescent="0.25">
      <c r="A147">
        <v>166</v>
      </c>
      <c r="B147">
        <v>2</v>
      </c>
      <c r="EP147" t="str">
        <f>COMPLEX(-1.32, 81.28)</f>
        <v>-1.32+81.28i</v>
      </c>
      <c r="EQ147" t="s">
        <v>460</v>
      </c>
      <c r="JG147" t="str">
        <f>COMPLEX(0,64.94)</f>
        <v>64.94i</v>
      </c>
    </row>
    <row r="148" spans="1:267" x14ac:dyDescent="0.25">
      <c r="A148">
        <v>167</v>
      </c>
      <c r="B148">
        <v>2</v>
      </c>
      <c r="DG148" t="str">
        <f>COMPLEX(-1.24, 12.49)</f>
        <v>-1.24+12.49i</v>
      </c>
      <c r="ER148" t="s">
        <v>461</v>
      </c>
      <c r="ET148" t="str">
        <f>COMPLEX(-5.62, 55.61)</f>
        <v>-5.62+55.61i</v>
      </c>
    </row>
    <row r="149" spans="1:267" x14ac:dyDescent="0.25">
      <c r="A149">
        <v>168</v>
      </c>
      <c r="B149">
        <v>2</v>
      </c>
      <c r="DD149" t="str">
        <f>COMPLEX(-1.75, 17.15)</f>
        <v>-1.75+17.15i</v>
      </c>
      <c r="DG149" t="str">
        <f>COMPLEX(-1.26, 12.63)</f>
        <v>-1.26+12.63i</v>
      </c>
      <c r="DJ149" t="str">
        <f>COMPLEX(-6.86, 50.89)</f>
        <v>-6.86+50.89i</v>
      </c>
      <c r="ES149" t="s">
        <v>462</v>
      </c>
    </row>
    <row r="150" spans="1:267" x14ac:dyDescent="0.25">
      <c r="A150">
        <v>169</v>
      </c>
      <c r="B150">
        <v>2</v>
      </c>
      <c r="DC150" t="str">
        <f>COMPLEX(-1.21, 8.47)</f>
        <v>-1.21+8.47i</v>
      </c>
      <c r="DJ150" t="str">
        <f>COMPLEX(-5.99, 53.09)</f>
        <v>-5.99+53.09i</v>
      </c>
      <c r="ER150" t="str">
        <f>COMPLEX(-5.62, 55.61)</f>
        <v>-5.62+55.61i</v>
      </c>
      <c r="ET150" t="s">
        <v>463</v>
      </c>
    </row>
    <row r="151" spans="1:267" x14ac:dyDescent="0.25">
      <c r="A151">
        <v>170</v>
      </c>
      <c r="B151">
        <v>2</v>
      </c>
      <c r="DI151" t="str">
        <f>COMPLEX(-0.59, 23.68)</f>
        <v>-0.59+23.68i</v>
      </c>
      <c r="EB151" t="str">
        <f>COMPLEX(-0.62, 24.28)</f>
        <v>-0.62+24.28i</v>
      </c>
      <c r="EU151" t="s">
        <v>464</v>
      </c>
    </row>
    <row r="152" spans="1:267" x14ac:dyDescent="0.25">
      <c r="A152">
        <v>171</v>
      </c>
      <c r="B152">
        <v>2</v>
      </c>
      <c r="DJ152" t="str">
        <f>COMPLEX(-1.96, 98.97)</f>
        <v>-1.96+98.97i</v>
      </c>
      <c r="EV152" t="s">
        <v>432</v>
      </c>
    </row>
    <row r="153" spans="1:267" x14ac:dyDescent="0.25">
      <c r="A153">
        <v>172</v>
      </c>
      <c r="B153">
        <v>2</v>
      </c>
      <c r="DP153" t="str">
        <f>COMPLEX(-1.05, 4.19)</f>
        <v>-1.05+4.19i</v>
      </c>
      <c r="EW153" t="s">
        <v>465</v>
      </c>
      <c r="EX153" t="str">
        <f>COMPLEX(-0.28, 2.03)</f>
        <v>-0.28+2.03i</v>
      </c>
      <c r="EY153" t="str">
        <f>COMPLEX(-1.07, 4.25)</f>
        <v>-1.07+4.25i</v>
      </c>
    </row>
    <row r="154" spans="1:267" x14ac:dyDescent="0.25">
      <c r="A154">
        <v>173</v>
      </c>
      <c r="B154">
        <v>2</v>
      </c>
      <c r="EW154" t="str">
        <f>COMPLEX(-0.28, 2.03)</f>
        <v>-0.28+2.03i</v>
      </c>
      <c r="EX154" t="s">
        <v>466</v>
      </c>
      <c r="EY154" t="str">
        <f>COMPLEX(-0.69, 2.84)</f>
        <v>-0.69+2.84i</v>
      </c>
      <c r="EZ154" t="str">
        <f>COMPLEX(-0.74, 3.08)</f>
        <v>-0.74+3.08i</v>
      </c>
      <c r="FA154" t="str">
        <f>COMPLEX(-0.63, 1.77)</f>
        <v>-0.63+1.77i</v>
      </c>
    </row>
    <row r="155" spans="1:267" x14ac:dyDescent="0.25">
      <c r="A155">
        <v>174</v>
      </c>
      <c r="B155">
        <v>2</v>
      </c>
      <c r="DR155" t="str">
        <f>COMPLEX(-0.68, 16.98)</f>
        <v>-0.68+16.98i</v>
      </c>
      <c r="EW155" t="str">
        <f>COMPLEX(-1.07, 4.25)</f>
        <v>-1.07+4.25i</v>
      </c>
      <c r="EX155" t="str">
        <f>COMPLEX(-0.69, 2.84)</f>
        <v>-0.69+2.84i</v>
      </c>
      <c r="EY155" t="s">
        <v>467</v>
      </c>
    </row>
    <row r="156" spans="1:267" x14ac:dyDescent="0.25">
      <c r="A156">
        <v>175</v>
      </c>
      <c r="B156">
        <v>2</v>
      </c>
      <c r="DS156" t="str">
        <f>COMPLEX(-0.97, 20.03)</f>
        <v>-0.97+20.03i</v>
      </c>
      <c r="EX156" t="str">
        <f>COMPLEX(-0.74, 3.08)</f>
        <v>-0.74+3.08i</v>
      </c>
      <c r="EZ156" t="s">
        <v>468</v>
      </c>
      <c r="FA156" t="str">
        <f>COMPLEX(-0.65, 2.6)</f>
        <v>-0.65+2.6i</v>
      </c>
      <c r="FD156" t="str">
        <f>COMPLEX(-0.76, 3.05)</f>
        <v>-0.76+3.05i</v>
      </c>
    </row>
    <row r="157" spans="1:267" x14ac:dyDescent="0.25">
      <c r="A157">
        <v>176</v>
      </c>
      <c r="B157">
        <v>2</v>
      </c>
      <c r="EX157" t="str">
        <f>COMPLEX(-0.63, 1.77)</f>
        <v>-0.63+1.77i</v>
      </c>
      <c r="EZ157" t="str">
        <f>COMPLEX(-0.65, 2.6)</f>
        <v>-0.65+2.6i</v>
      </c>
      <c r="FA157" t="s">
        <v>469</v>
      </c>
      <c r="FB157" t="str">
        <f>COMPLEX(-3.35, 11.05)</f>
        <v>-3.35+11.05i</v>
      </c>
    </row>
    <row r="158" spans="1:267" x14ac:dyDescent="0.25">
      <c r="A158">
        <v>177</v>
      </c>
      <c r="B158">
        <v>2</v>
      </c>
      <c r="FA158" t="str">
        <f>COMPLEX(-3.35, 11.05)</f>
        <v>-3.35+11.05i</v>
      </c>
      <c r="FB158" t="s">
        <v>470</v>
      </c>
      <c r="FC158" t="str">
        <f>COMPLEX(-2.9, 11.05)</f>
        <v>-2.9+11.05i</v>
      </c>
    </row>
    <row r="159" spans="1:267" x14ac:dyDescent="0.25">
      <c r="A159">
        <v>178</v>
      </c>
      <c r="B159">
        <v>2</v>
      </c>
      <c r="DY159" t="str">
        <f>COMPLEX(-2.01, 5.86)</f>
        <v>-2.01+5.86i</v>
      </c>
      <c r="FB159" t="str">
        <f>COMPLEX(-2.9, 11.05)</f>
        <v>-2.9+11.05i</v>
      </c>
      <c r="FC159" t="s">
        <v>471</v>
      </c>
      <c r="FD159" t="str">
        <f>COMPLEX(-1.35, 5.03)</f>
        <v>-1.35+5.03i</v>
      </c>
      <c r="FE159" t="str">
        <f>COMPLEX(-6.95, 33.02)</f>
        <v>-6.95+33.02i</v>
      </c>
    </row>
    <row r="160" spans="1:267" x14ac:dyDescent="0.25">
      <c r="A160">
        <v>179</v>
      </c>
      <c r="B160">
        <v>2</v>
      </c>
      <c r="DY160" t="str">
        <f>COMPLEX(-0.8, 2.27)</f>
        <v>-0.8+2.27i</v>
      </c>
      <c r="EZ160" t="str">
        <f>COMPLEX(-0.76, 3.05)</f>
        <v>-0.76+3.05i</v>
      </c>
      <c r="FC160" t="str">
        <f>COMPLEX(-1.35, 5.03)</f>
        <v>-1.35+5.03i</v>
      </c>
      <c r="FD160" t="s">
        <v>472</v>
      </c>
    </row>
    <row r="161" spans="1:244" x14ac:dyDescent="0.25">
      <c r="A161">
        <v>180</v>
      </c>
      <c r="B161">
        <v>2</v>
      </c>
      <c r="DV161" t="str">
        <f>COMPLEX(-1.51, 54.9)</f>
        <v>-1.51+54.9i</v>
      </c>
      <c r="FC161" t="str">
        <f>COMPLEX(-6.95, 33.02)</f>
        <v>-6.95+33.02i</v>
      </c>
      <c r="FE161" t="s">
        <v>473</v>
      </c>
    </row>
    <row r="162" spans="1:244" x14ac:dyDescent="0.25">
      <c r="A162">
        <v>181</v>
      </c>
      <c r="B162">
        <v>2</v>
      </c>
      <c r="DN162" t="str">
        <f>COMPLEX(-42.34, 287.89)</f>
        <v>-42.34+287.89i</v>
      </c>
      <c r="DO162" t="str">
        <f>COMPLEX(-0.98, 49.49)</f>
        <v>-0.98+49.49i</v>
      </c>
      <c r="FF162" t="s">
        <v>474</v>
      </c>
      <c r="FL162" t="str">
        <f>COMPLEX(-5.79, 120.2)</f>
        <v>-5.79+120.2i</v>
      </c>
    </row>
    <row r="163" spans="1:244" x14ac:dyDescent="0.25">
      <c r="A163">
        <v>182</v>
      </c>
      <c r="B163">
        <v>2</v>
      </c>
      <c r="DP163" t="str">
        <f>COMPLEX(-1.66, 72.66)</f>
        <v>-1.66+72.66i</v>
      </c>
      <c r="DQ163" t="str">
        <f>COMPLEX(-16.07, 110.01)</f>
        <v>-16.07+110.01i</v>
      </c>
      <c r="FG163" t="s">
        <v>475</v>
      </c>
    </row>
    <row r="164" spans="1:244" x14ac:dyDescent="0.25">
      <c r="A164">
        <v>183</v>
      </c>
      <c r="B164">
        <v>2</v>
      </c>
      <c r="ED164" t="str">
        <f>COMPLEX(-0.62, 14.56)</f>
        <v>-0.62+14.56i</v>
      </c>
      <c r="EE164" t="str">
        <f>COMPLEX(-0.81, 3.06)</f>
        <v>-0.81+3.06i</v>
      </c>
      <c r="FH164" t="s">
        <v>476</v>
      </c>
    </row>
    <row r="165" spans="1:244" x14ac:dyDescent="0.25">
      <c r="A165">
        <v>184</v>
      </c>
      <c r="B165">
        <v>2</v>
      </c>
      <c r="DK165" t="str">
        <f>COMPLEX(-2.66, 25.97)</f>
        <v>-2.66+25.97i</v>
      </c>
      <c r="FI165" t="s">
        <v>477</v>
      </c>
      <c r="FJ165" t="str">
        <f>COMPLEX(-4.12, 40.4)</f>
        <v>-4.12+40.4i</v>
      </c>
    </row>
    <row r="166" spans="1:244" x14ac:dyDescent="0.25">
      <c r="A166">
        <v>185</v>
      </c>
      <c r="B166">
        <v>2</v>
      </c>
      <c r="FI166" t="str">
        <f>COMPLEX(-4.12, 40.4)</f>
        <v>-4.12+40.4i</v>
      </c>
      <c r="FJ166" t="s">
        <v>478</v>
      </c>
    </row>
    <row r="167" spans="1:244" x14ac:dyDescent="0.25">
      <c r="A167">
        <v>186</v>
      </c>
      <c r="B167">
        <v>2</v>
      </c>
      <c r="DN167" t="str">
        <f>COMPLEX(-3.06, 66.08)</f>
        <v>-3.06+66.08i</v>
      </c>
      <c r="FK167" t="s">
        <v>479</v>
      </c>
      <c r="FM167" t="str">
        <f>COMPLEX(-9.4, 115.51)</f>
        <v>-9.4+115.51i</v>
      </c>
    </row>
    <row r="168" spans="1:244" x14ac:dyDescent="0.25">
      <c r="A168">
        <v>187</v>
      </c>
      <c r="B168">
        <v>2</v>
      </c>
      <c r="FF168" t="str">
        <f>COMPLEX(-5.79, 120.2)</f>
        <v>-5.79+120.2i</v>
      </c>
      <c r="FL168" t="s">
        <v>480</v>
      </c>
      <c r="FM168" t="str">
        <f>COMPLEX(-9.4, 115.51)</f>
        <v>-9.4+115.51i</v>
      </c>
    </row>
    <row r="169" spans="1:244" x14ac:dyDescent="0.25">
      <c r="A169">
        <v>188</v>
      </c>
      <c r="B169">
        <v>2</v>
      </c>
      <c r="DN169" t="str">
        <f>COMPLEX(-42.34, 287.89)</f>
        <v>-42.34+287.89i</v>
      </c>
      <c r="DO169" t="str">
        <f>COMPLEX(-0.98, 49.49)</f>
        <v>-0.98+49.49i</v>
      </c>
      <c r="FK169" t="str">
        <f>COMPLEX(-9.4, 115.51)</f>
        <v>-9.4+115.51i</v>
      </c>
      <c r="FL169" t="str">
        <f>COMPLEX(-9.4, 115.51)</f>
        <v>-9.4+115.51i</v>
      </c>
      <c r="FM169" t="s">
        <v>481</v>
      </c>
    </row>
    <row r="170" spans="1:244" x14ac:dyDescent="0.25">
      <c r="A170">
        <v>189</v>
      </c>
      <c r="B170">
        <v>3</v>
      </c>
      <c r="FN170" t="s">
        <v>482</v>
      </c>
      <c r="GG170" t="str">
        <f>COMPLEX(-3.26, 9.39)</f>
        <v>-3.26+9.39i</v>
      </c>
      <c r="GH170" t="str">
        <f>COMPLEX(-6.69, 10.03)</f>
        <v>-6.69+10.03i</v>
      </c>
      <c r="GI170" t="str">
        <f>COMPLEX(0,3.85)</f>
        <v>3.85i</v>
      </c>
    </row>
    <row r="171" spans="1:244" x14ac:dyDescent="0.25">
      <c r="A171">
        <v>190</v>
      </c>
      <c r="B171">
        <v>3</v>
      </c>
      <c r="FO171" t="s">
        <v>483</v>
      </c>
      <c r="HB171" t="str">
        <f>COMPLEX(0,15.97)</f>
        <v>15.97i</v>
      </c>
      <c r="HD171" t="str">
        <f>COMPLEX(-80, 440)</f>
        <v>-80+440i</v>
      </c>
      <c r="HM171" t="str">
        <f>COMPLEX(0,36.36)</f>
        <v>36.36i</v>
      </c>
    </row>
    <row r="172" spans="1:244" x14ac:dyDescent="0.25">
      <c r="A172">
        <v>191</v>
      </c>
      <c r="B172">
        <v>3</v>
      </c>
      <c r="FP172" t="s">
        <v>484</v>
      </c>
      <c r="FQ172" t="str">
        <f>COMPLEX(-1.3, 20.75)</f>
        <v>-1.3+20.75i</v>
      </c>
      <c r="GX172" t="str">
        <f>COMPLEX(-0.27, 16.39)</f>
        <v>-0.27+16.39i</v>
      </c>
    </row>
    <row r="173" spans="1:244" x14ac:dyDescent="0.25">
      <c r="A173">
        <v>192</v>
      </c>
      <c r="B173">
        <v>3</v>
      </c>
      <c r="FP173" t="str">
        <f>COMPLEX(-1.3, 20.75)</f>
        <v>-1.3+20.75i</v>
      </c>
      <c r="FQ173" t="s">
        <v>485</v>
      </c>
      <c r="GX173" t="str">
        <f>COMPLEX(-23.53, 105.88)</f>
        <v>-23.53+105.88i</v>
      </c>
    </row>
    <row r="174" spans="1:244" x14ac:dyDescent="0.25">
      <c r="A174">
        <v>193</v>
      </c>
      <c r="B174">
        <v>3</v>
      </c>
      <c r="FR174" t="s">
        <v>486</v>
      </c>
      <c r="FU174" t="str">
        <f>COMPLEX(0,4.1)</f>
        <v>4.1i</v>
      </c>
      <c r="GD174" t="str">
        <f>COMPLEX(-7.51, 10.51)</f>
        <v>-7.51+10.51i</v>
      </c>
      <c r="GG174" t="str">
        <f>COMPLEX(-2.6, 6.89)</f>
        <v>-2.6+6.89i</v>
      </c>
    </row>
    <row r="175" spans="1:244" x14ac:dyDescent="0.25">
      <c r="A175">
        <v>194</v>
      </c>
      <c r="B175">
        <v>3</v>
      </c>
      <c r="BR175" t="str">
        <f>COMPLEX(-3.18, 29.97)</f>
        <v>-3.18+29.97i</v>
      </c>
      <c r="FS175" t="s">
        <v>487</v>
      </c>
      <c r="GR175" t="str">
        <f>COMPLEX(-3.75, 34.56)</f>
        <v>-3.75+34.56i</v>
      </c>
      <c r="IJ175" t="str">
        <f>COMPLEX(-1.9, 28.04)</f>
        <v>-1.9+28.04i</v>
      </c>
    </row>
    <row r="176" spans="1:244" x14ac:dyDescent="0.25">
      <c r="A176">
        <v>195</v>
      </c>
      <c r="B176">
        <v>3</v>
      </c>
      <c r="BR176" t="str">
        <f>COMPLEX(-3.18, 29.97)</f>
        <v>-3.18+29.97i</v>
      </c>
      <c r="FT176" t="s">
        <v>488</v>
      </c>
      <c r="GK176" t="str">
        <f>COMPLEX(-0.61, 27.73)</f>
        <v>-0.61+27.73i</v>
      </c>
      <c r="GR176" t="str">
        <f>COMPLEX(-3.75, 34.56)</f>
        <v>-3.75+34.56i</v>
      </c>
    </row>
    <row r="177" spans="1:248" x14ac:dyDescent="0.25">
      <c r="A177">
        <v>196</v>
      </c>
      <c r="B177">
        <v>3</v>
      </c>
      <c r="FR177" t="str">
        <f>COMPLEX(0,4.1)</f>
        <v>4.1i</v>
      </c>
      <c r="FU177" t="s">
        <v>489</v>
      </c>
      <c r="FV177" t="str">
        <f>COMPLEX(-7.8, 22.27)</f>
        <v>-7.8+22.27i</v>
      </c>
      <c r="GI177" t="str">
        <f>COMPLEX(-4.02, 10.86)</f>
        <v>-4.02+10.86i</v>
      </c>
      <c r="IN177" t="s">
        <v>300</v>
      </c>
    </row>
    <row r="178" spans="1:248" x14ac:dyDescent="0.25">
      <c r="A178">
        <v>197</v>
      </c>
      <c r="B178">
        <v>3</v>
      </c>
      <c r="FU178" t="str">
        <f>COMPLEX(-7.8, 22.27)</f>
        <v>-7.8+22.27i</v>
      </c>
      <c r="FV178" t="s">
        <v>490</v>
      </c>
      <c r="FW178" t="str">
        <f>COMPLEX(-2.7, 16.22)</f>
        <v>-2.7+16.22i</v>
      </c>
      <c r="GJ178" t="str">
        <f>COMPLEX(-8.22, 21.92)</f>
        <v>-8.22+21.92i</v>
      </c>
    </row>
    <row r="179" spans="1:248" x14ac:dyDescent="0.25">
      <c r="A179">
        <v>198</v>
      </c>
      <c r="B179">
        <v>3</v>
      </c>
      <c r="FV179" t="str">
        <f>COMPLEX(-2.7, 16.22)</f>
        <v>-2.7+16.22i</v>
      </c>
      <c r="FW179" t="s">
        <v>491</v>
      </c>
      <c r="GA179" t="str">
        <f>COMPLEX(-0.57, 1.18)</f>
        <v>-0.57+1.18i</v>
      </c>
      <c r="GB179" t="str">
        <f>COMPLEX(-4.1, 20.94)</f>
        <v>-4.1+20.94i</v>
      </c>
      <c r="GH179" t="str">
        <f>COMPLEX(-0.56, 4.53)</f>
        <v>-0.56+4.53i</v>
      </c>
      <c r="GI179" t="str">
        <f>COMPLEX(-3.49, 12.74)</f>
        <v>-3.49+12.74i</v>
      </c>
      <c r="GJ179" t="str">
        <f>COMPLEX(-2.61, 8.36)</f>
        <v>-2.61+8.36i</v>
      </c>
    </row>
    <row r="180" spans="1:248" x14ac:dyDescent="0.25">
      <c r="A180">
        <v>199</v>
      </c>
      <c r="B180">
        <v>3</v>
      </c>
      <c r="FX180" t="s">
        <v>492</v>
      </c>
      <c r="FY180" t="str">
        <f>COMPLEX(-3.17, 5.62)</f>
        <v>-3.17+5.62i</v>
      </c>
      <c r="GI180" t="str">
        <f>COMPLEX(-3.33, 8.5)</f>
        <v>-3.33+8.5i</v>
      </c>
    </row>
    <row r="181" spans="1:248" x14ac:dyDescent="0.25">
      <c r="A181">
        <v>200</v>
      </c>
      <c r="B181">
        <v>3</v>
      </c>
      <c r="FX181" t="str">
        <f>COMPLEX(-3.17, 5.62)</f>
        <v>-3.17+5.62i</v>
      </c>
      <c r="FY181" t="s">
        <v>493</v>
      </c>
      <c r="GI181" t="str">
        <f>COMPLEX(-3.53, 5.58)</f>
        <v>-3.53+5.58i</v>
      </c>
      <c r="HU181" t="str">
        <f>COMPLEX(0,4.55)</f>
        <v>4.55i</v>
      </c>
    </row>
    <row r="182" spans="1:248" x14ac:dyDescent="0.25">
      <c r="A182">
        <v>201</v>
      </c>
      <c r="B182">
        <v>1</v>
      </c>
      <c r="BG182" t="str">
        <f>COMPLEX(0,9.91)</f>
        <v>9.91i</v>
      </c>
      <c r="FZ182" t="s">
        <v>494</v>
      </c>
      <c r="GC182" t="str">
        <f>COMPLEX(-2.54, 3.75)</f>
        <v>-2.54+3.75i</v>
      </c>
    </row>
    <row r="183" spans="1:248" x14ac:dyDescent="0.25">
      <c r="A183">
        <v>202</v>
      </c>
      <c r="B183">
        <v>3</v>
      </c>
      <c r="FW183" t="str">
        <f>COMPLEX(-0.57, 1.18)</f>
        <v>-0.57+1.18i</v>
      </c>
      <c r="GA183" t="s">
        <v>495</v>
      </c>
      <c r="GJ183" t="str">
        <f>COMPLEX(0,7.74)</f>
        <v>7.74i</v>
      </c>
    </row>
    <row r="184" spans="1:248" x14ac:dyDescent="0.25">
      <c r="A184">
        <v>203</v>
      </c>
      <c r="B184">
        <v>3</v>
      </c>
      <c r="FW184" t="str">
        <f>COMPLEX(-4.1, 20.94)</f>
        <v>-4.1+20.94i</v>
      </c>
      <c r="GB184" t="s">
        <v>496</v>
      </c>
      <c r="GJ184" t="str">
        <f>COMPLEX(-2.79, 16.48)</f>
        <v>-2.79+16.48i</v>
      </c>
    </row>
    <row r="185" spans="1:248" x14ac:dyDescent="0.25">
      <c r="A185">
        <v>204</v>
      </c>
      <c r="B185">
        <v>3</v>
      </c>
      <c r="FZ185" t="str">
        <f>COMPLEX(-2.54, 3.75)</f>
        <v>-2.54+3.75i</v>
      </c>
      <c r="GC185" t="s">
        <v>497</v>
      </c>
      <c r="GD185" t="str">
        <f>COMPLEX(-6.82, 10.09)</f>
        <v>-6.82+10.09i</v>
      </c>
      <c r="IN185" t="str">
        <f>COMPLEX(-0.45, 4.62)</f>
        <v>-0.45+4.62i</v>
      </c>
    </row>
    <row r="186" spans="1:248" x14ac:dyDescent="0.25">
      <c r="A186">
        <v>205</v>
      </c>
      <c r="B186">
        <v>3</v>
      </c>
      <c r="FR186" t="str">
        <f>COMPLEX(-7.51, 10.51)</f>
        <v>-7.51+10.51i</v>
      </c>
      <c r="GC186" t="str">
        <f>COMPLEX(-6.82, 10.09)</f>
        <v>-6.82+10.09i</v>
      </c>
      <c r="GD186" t="s">
        <v>498</v>
      </c>
      <c r="GE186" t="str">
        <f>COMPLEX(-1.04, 1.54)</f>
        <v>-1.04+1.54i</v>
      </c>
    </row>
    <row r="187" spans="1:248" x14ac:dyDescent="0.25">
      <c r="A187">
        <v>206</v>
      </c>
      <c r="B187">
        <v>3</v>
      </c>
      <c r="GD187" t="str">
        <f>COMPLEX(-1.04, 1.54)</f>
        <v>-1.04+1.54i</v>
      </c>
      <c r="GE187" t="s">
        <v>499</v>
      </c>
      <c r="GF187" t="str">
        <f>COMPLEX(-5.22, 6.65)</f>
        <v>-5.22+6.65i</v>
      </c>
      <c r="GG187" t="str">
        <f>COMPLEX(-1.02, 1.79)</f>
        <v>-1.02+1.79i</v>
      </c>
    </row>
    <row r="188" spans="1:248" x14ac:dyDescent="0.25">
      <c r="A188">
        <v>207</v>
      </c>
      <c r="B188">
        <v>1</v>
      </c>
      <c r="CQ188" t="str">
        <f>COMPLEX(0,6.94)</f>
        <v>6.94i</v>
      </c>
      <c r="GE188" t="str">
        <f>COMPLEX(-5.22, 6.65)</f>
        <v>-5.22+6.65i</v>
      </c>
      <c r="GF188" t="s">
        <v>500</v>
      </c>
    </row>
    <row r="189" spans="1:248" x14ac:dyDescent="0.25">
      <c r="A189">
        <v>208</v>
      </c>
      <c r="B189">
        <v>3</v>
      </c>
      <c r="FN189" t="str">
        <f>COMPLEX(-3.26, 9.39)</f>
        <v>-3.26+9.39i</v>
      </c>
      <c r="FR189" t="str">
        <f>COMPLEX(-2.6, 6.89)</f>
        <v>-2.6+6.89i</v>
      </c>
      <c r="GE189" t="str">
        <f>COMPLEX(-1.02, 1.79)</f>
        <v>-1.02+1.79i</v>
      </c>
      <c r="GG189" t="s">
        <v>501</v>
      </c>
    </row>
    <row r="190" spans="1:248" x14ac:dyDescent="0.25">
      <c r="A190">
        <v>209</v>
      </c>
      <c r="B190">
        <v>3</v>
      </c>
      <c r="FN190" t="str">
        <f>COMPLEX(-6.69, 10.03)</f>
        <v>-6.69+10.03i</v>
      </c>
      <c r="FW190" t="str">
        <f>COMPLEX(-0.56, 4.53)</f>
        <v>-0.56+4.53i</v>
      </c>
      <c r="GH190" t="s">
        <v>502</v>
      </c>
    </row>
    <row r="191" spans="1:248" x14ac:dyDescent="0.25">
      <c r="A191">
        <v>210</v>
      </c>
      <c r="B191">
        <v>3</v>
      </c>
      <c r="FN191" t="str">
        <f>COMPLEX(0,3.85)</f>
        <v>3.85i</v>
      </c>
      <c r="FU191" t="str">
        <f>COMPLEX(-4.02, 10.86)</f>
        <v>-4.02+10.86i</v>
      </c>
      <c r="FW191" t="str">
        <f>COMPLEX(-3.49, 12.74)</f>
        <v>-3.49+12.74i</v>
      </c>
      <c r="FX191" t="str">
        <f>COMPLEX(-3.33, 8.5)</f>
        <v>-3.33+8.5i</v>
      </c>
      <c r="FY191" t="str">
        <f>COMPLEX(-3.53, 5.58)</f>
        <v>-3.53+5.58i</v>
      </c>
      <c r="GI191" t="s">
        <v>503</v>
      </c>
    </row>
    <row r="192" spans="1:248" x14ac:dyDescent="0.25">
      <c r="A192">
        <v>211</v>
      </c>
      <c r="B192">
        <v>3</v>
      </c>
      <c r="BG192" t="str">
        <f>COMPLEX(-0.9, 4.11)</f>
        <v>-0.9+4.11i</v>
      </c>
      <c r="BP192" t="str">
        <f>COMPLEX(-0.66, 2.49)</f>
        <v>-0.66+2.49i</v>
      </c>
      <c r="BQ192" t="str">
        <f>COMPLEX(-1.84, 8.97)</f>
        <v>-1.84+8.97i</v>
      </c>
      <c r="FV192" t="str">
        <f>COMPLEX(-8.22, 21.92)</f>
        <v>-8.22+21.92i</v>
      </c>
      <c r="FW192" t="str">
        <f>COMPLEX(-2.61, 8.36)</f>
        <v>-2.61+8.36i</v>
      </c>
      <c r="GA192" t="str">
        <f>COMPLEX(0,7.74)</f>
        <v>7.74i</v>
      </c>
      <c r="GB192" t="str">
        <f>COMPLEX(-2.79, 16.48)</f>
        <v>-2.79+16.48i</v>
      </c>
      <c r="GJ192" t="s">
        <v>504</v>
      </c>
      <c r="GK192" t="str">
        <f>COMPLEX(-19.01, 77.29)</f>
        <v>-19.01+77.29i</v>
      </c>
    </row>
    <row r="193" spans="1:223" x14ac:dyDescent="0.25">
      <c r="A193">
        <v>212</v>
      </c>
      <c r="B193">
        <v>3</v>
      </c>
      <c r="FT193" t="str">
        <f>COMPLEX(-0.61, 27.73)</f>
        <v>-0.61+27.73i</v>
      </c>
      <c r="GJ193" t="str">
        <f>COMPLEX(-19.01, 77.29)</f>
        <v>-19.01+77.29i</v>
      </c>
      <c r="GK193" t="s">
        <v>505</v>
      </c>
      <c r="GN193" t="str">
        <f>COMPLEX(-2.23, 12.46)</f>
        <v>-2.23+12.46i</v>
      </c>
    </row>
    <row r="194" spans="1:223" x14ac:dyDescent="0.25">
      <c r="A194">
        <v>213</v>
      </c>
      <c r="B194">
        <v>3</v>
      </c>
      <c r="GL194" t="s">
        <v>506</v>
      </c>
      <c r="GM194" t="str">
        <f>COMPLEX(-1.72, 26.2)</f>
        <v>-1.72+26.2i</v>
      </c>
    </row>
    <row r="195" spans="1:223" x14ac:dyDescent="0.25">
      <c r="A195">
        <v>214</v>
      </c>
      <c r="B195">
        <v>3</v>
      </c>
      <c r="GL195" t="str">
        <f>COMPLEX(-1.72, 26.2)</f>
        <v>-1.72+26.2i</v>
      </c>
      <c r="GM195" t="s">
        <v>507</v>
      </c>
      <c r="GN195" t="str">
        <f>COMPLEX(-4.93, 53.6)</f>
        <v>-4.93+53.6i</v>
      </c>
      <c r="HO195" t="str">
        <f>COMPLEX(-12.62, 90.84)</f>
        <v>-12.62+90.84i</v>
      </c>
    </row>
    <row r="196" spans="1:223" x14ac:dyDescent="0.25">
      <c r="A196">
        <v>215</v>
      </c>
      <c r="B196">
        <v>3</v>
      </c>
      <c r="GK196" t="str">
        <f>COMPLEX(-2.23, 12.46)</f>
        <v>-2.23+12.46i</v>
      </c>
      <c r="GM196" t="str">
        <f>COMPLEX(-4.93, 53.6)</f>
        <v>-4.93+53.6i</v>
      </c>
      <c r="GN196" t="s">
        <v>508</v>
      </c>
      <c r="GO196" t="str">
        <f>COMPLEX(-7.03, 38.89)</f>
        <v>-7.03+38.89i</v>
      </c>
    </row>
    <row r="197" spans="1:223" x14ac:dyDescent="0.25">
      <c r="A197">
        <v>216</v>
      </c>
      <c r="B197">
        <v>3</v>
      </c>
      <c r="GN197" t="str">
        <f>COMPLEX(-7.03, 38.89)</f>
        <v>-7.03+38.89i</v>
      </c>
      <c r="GO197" t="s">
        <v>509</v>
      </c>
      <c r="GP197" t="str">
        <f>COMPLEX(-1.61, 19.99)</f>
        <v>-1.61+19.99i</v>
      </c>
    </row>
    <row r="198" spans="1:223" x14ac:dyDescent="0.25">
      <c r="A198">
        <v>217</v>
      </c>
      <c r="B198">
        <v>3</v>
      </c>
      <c r="GO198" t="str">
        <f>COMPLEX(-1.61, 19.99)</f>
        <v>-1.61+19.99i</v>
      </c>
      <c r="GP198" t="s">
        <v>510</v>
      </c>
      <c r="GQ198" t="str">
        <f>COMPLEX(0,21.93)</f>
        <v>21.93i</v>
      </c>
      <c r="GR198" t="str">
        <f>COMPLEX(-1.59, 56.45)</f>
        <v>-1.59+56.45i</v>
      </c>
      <c r="GS198" t="str">
        <f>COMPLEX(-1.72, 25.2)</f>
        <v>-1.72+25.2i</v>
      </c>
    </row>
    <row r="199" spans="1:223" x14ac:dyDescent="0.25">
      <c r="A199">
        <v>218</v>
      </c>
      <c r="B199">
        <v>3</v>
      </c>
      <c r="GP199" t="str">
        <f>COMPLEX(0,21.93)</f>
        <v>21.93i</v>
      </c>
      <c r="GQ199" t="s">
        <v>511</v>
      </c>
      <c r="GR199" t="str">
        <f>COMPLEX(-0.82, 29.1)</f>
        <v>-0.82+29.1i</v>
      </c>
      <c r="GS199" t="str">
        <f>COMPLEX(-1.57, 20.54)</f>
        <v>-1.57+20.54i</v>
      </c>
    </row>
    <row r="200" spans="1:223" x14ac:dyDescent="0.25">
      <c r="A200">
        <v>219</v>
      </c>
      <c r="B200">
        <v>3</v>
      </c>
      <c r="FS200" t="str">
        <f>COMPLEX(-3.75, 34.56)</f>
        <v>-3.75+34.56i</v>
      </c>
      <c r="FT200" t="str">
        <f>COMPLEX(-3.75, 34.56)</f>
        <v>-3.75+34.56i</v>
      </c>
      <c r="GP200" t="str">
        <f>COMPLEX(-1.59, 56.45)</f>
        <v>-1.59+56.45i</v>
      </c>
      <c r="GQ200" t="str">
        <f>COMPLEX(-0.82, 29.1)</f>
        <v>-0.82+29.1i</v>
      </c>
      <c r="GR200" t="s">
        <v>512</v>
      </c>
      <c r="HJ200" t="str">
        <f>COMPLEX(-90.09, 540.54)</f>
        <v>-90.09+540.54i</v>
      </c>
    </row>
    <row r="201" spans="1:223" x14ac:dyDescent="0.25">
      <c r="A201">
        <v>220</v>
      </c>
      <c r="B201">
        <v>3</v>
      </c>
      <c r="GP201" t="str">
        <f>COMPLEX(-1.72, 25.2)</f>
        <v>-1.72+25.2i</v>
      </c>
      <c r="GQ201" t="str">
        <f>COMPLEX(-1.57, 20.54)</f>
        <v>-1.57+20.54i</v>
      </c>
      <c r="GS201" t="s">
        <v>513</v>
      </c>
      <c r="GT201" t="str">
        <f>COMPLEX(-1.15, 33.86)</f>
        <v>-1.15+33.86i</v>
      </c>
      <c r="HK201" t="str">
        <f>COMPLEX(-67.45, 193.93)</f>
        <v>-67.45+193.93i</v>
      </c>
    </row>
    <row r="202" spans="1:223" x14ac:dyDescent="0.25">
      <c r="A202">
        <v>221</v>
      </c>
      <c r="B202">
        <v>3</v>
      </c>
      <c r="GS202" t="str">
        <f>COMPLEX(-1.15, 33.86)</f>
        <v>-1.15+33.86i</v>
      </c>
      <c r="GT202" t="s">
        <v>514</v>
      </c>
      <c r="GV202" t="str">
        <f>COMPLEX(-168.54, 730.34)</f>
        <v>-168.54+730.34i</v>
      </c>
    </row>
    <row r="203" spans="1:223" x14ac:dyDescent="0.25">
      <c r="A203">
        <v>222</v>
      </c>
      <c r="B203">
        <v>3</v>
      </c>
      <c r="GU203" t="s">
        <v>515</v>
      </c>
      <c r="HJ203" t="str">
        <f>COMPLEX(-0.53, 19.44)</f>
        <v>-0.53+19.44i</v>
      </c>
    </row>
    <row r="204" spans="1:223" x14ac:dyDescent="0.25">
      <c r="A204">
        <v>223</v>
      </c>
      <c r="B204">
        <v>3</v>
      </c>
      <c r="GT204" t="str">
        <f>COMPLEX(-168.54, 730.34)</f>
        <v>-168.54+730.34i</v>
      </c>
      <c r="GV204" t="s">
        <v>516</v>
      </c>
      <c r="GW204" t="str">
        <f>COMPLEX(-3.14, 51.09)</f>
        <v>-3.14+51.09i</v>
      </c>
    </row>
    <row r="205" spans="1:223" x14ac:dyDescent="0.25">
      <c r="A205">
        <v>224</v>
      </c>
      <c r="B205">
        <v>3</v>
      </c>
      <c r="GV205" t="str">
        <f>COMPLEX(-3.14, 51.09)</f>
        <v>-3.14+51.09i</v>
      </c>
      <c r="GW205" t="s">
        <v>517</v>
      </c>
      <c r="GX205" t="str">
        <f>COMPLEX(-2.38, 15.25)</f>
        <v>-2.38+15.25i</v>
      </c>
      <c r="GY205" t="str">
        <f>COMPLEX(-27.45, 117.02)</f>
        <v>-27.45+117.02i</v>
      </c>
    </row>
    <row r="206" spans="1:223" x14ac:dyDescent="0.25">
      <c r="A206">
        <v>225</v>
      </c>
      <c r="B206">
        <v>3</v>
      </c>
      <c r="FP206" t="str">
        <f>COMPLEX(-0.27, 16.39)</f>
        <v>-0.27+16.39i</v>
      </c>
      <c r="FQ206" t="str">
        <f>COMPLEX(-23.53, 105.88)</f>
        <v>-23.53+105.88i</v>
      </c>
      <c r="GW206" t="str">
        <f>COMPLEX(-2.38, 15.25)</f>
        <v>-2.38+15.25i</v>
      </c>
      <c r="GX206" t="s">
        <v>518</v>
      </c>
    </row>
    <row r="207" spans="1:223" x14ac:dyDescent="0.25">
      <c r="A207">
        <v>226</v>
      </c>
      <c r="B207">
        <v>3</v>
      </c>
      <c r="GW207" t="str">
        <f>COMPLEX(-27.45, 117.02)</f>
        <v>-27.45+117.02i</v>
      </c>
      <c r="GY207" t="s">
        <v>519</v>
      </c>
      <c r="HD207" t="str">
        <f>COMPLEX(-1.11, 47.14)</f>
        <v>-1.11+47.14i</v>
      </c>
    </row>
    <row r="208" spans="1:223" x14ac:dyDescent="0.25">
      <c r="A208">
        <v>227</v>
      </c>
      <c r="B208">
        <v>3</v>
      </c>
      <c r="GZ208" t="s">
        <v>520</v>
      </c>
      <c r="HD208" t="str">
        <f>COMPLEX(-0.4, 21.18)</f>
        <v>-0.4+21.18i</v>
      </c>
    </row>
    <row r="209" spans="1:232" x14ac:dyDescent="0.25">
      <c r="A209">
        <v>228</v>
      </c>
      <c r="B209">
        <v>3</v>
      </c>
      <c r="HA209" t="s">
        <v>521</v>
      </c>
      <c r="HB209" t="str">
        <f>COMPLEX(-23.96, 109.71)</f>
        <v>-23.96+109.71i</v>
      </c>
      <c r="HD209" t="str">
        <f>COMPLEX(-0.31, 10.9)</f>
        <v>-0.31+10.9i</v>
      </c>
      <c r="HG209" t="str">
        <f>COMPLEX(-1.56, 34.65)</f>
        <v>-1.56+34.65i</v>
      </c>
    </row>
    <row r="210" spans="1:232" x14ac:dyDescent="0.25">
      <c r="A210">
        <v>229</v>
      </c>
      <c r="B210">
        <v>3</v>
      </c>
      <c r="FO210" t="str">
        <f>COMPLEX(0,15.97)</f>
        <v>15.97i</v>
      </c>
      <c r="HA210" t="str">
        <f>COMPLEX(-23.96, 109.71)</f>
        <v>-23.96+109.71i</v>
      </c>
      <c r="HB210" t="s">
        <v>522</v>
      </c>
      <c r="HC210" t="str">
        <f>COMPLEX(-0.89, 29.5)</f>
        <v>-0.89+29.5i</v>
      </c>
    </row>
    <row r="211" spans="1:232" x14ac:dyDescent="0.25">
      <c r="A211">
        <v>230</v>
      </c>
      <c r="B211">
        <v>3</v>
      </c>
      <c r="HB211" t="str">
        <f>COMPLEX(-0.89, 29.5)</f>
        <v>-0.89+29.5i</v>
      </c>
      <c r="HC211" t="s">
        <v>523</v>
      </c>
    </row>
    <row r="212" spans="1:232" x14ac:dyDescent="0.25">
      <c r="A212">
        <v>231</v>
      </c>
      <c r="B212">
        <v>3</v>
      </c>
      <c r="FO212" t="str">
        <f>COMPLEX(-80, 440)</f>
        <v>-80+440i</v>
      </c>
      <c r="GY212" t="str">
        <f>COMPLEX(-1.11, 47.14)</f>
        <v>-1.11+47.14i</v>
      </c>
      <c r="GZ212" t="str">
        <f>COMPLEX(-0.4, 21.18)</f>
        <v>-0.4+21.18i</v>
      </c>
      <c r="HA212" t="str">
        <f>COMPLEX(-0.31, 10.9)</f>
        <v>-0.31+10.9i</v>
      </c>
      <c r="HD212" t="s">
        <v>524</v>
      </c>
      <c r="HE212" t="str">
        <f>COMPLEX(-4.2, 144.81)</f>
        <v>-4.2+144.81i</v>
      </c>
      <c r="HJ212" t="str">
        <f>COMPLEX(-270.27, 1621.62)</f>
        <v>-270.27+1621.62i</v>
      </c>
    </row>
    <row r="213" spans="1:232" x14ac:dyDescent="0.25">
      <c r="A213">
        <v>232</v>
      </c>
      <c r="B213">
        <v>3</v>
      </c>
      <c r="HD213" t="str">
        <f>COMPLEX(-4.2, 144.81)</f>
        <v>-4.2+144.81i</v>
      </c>
      <c r="HE213" t="s">
        <v>525</v>
      </c>
      <c r="HF213" t="str">
        <f>COMPLEX(-0.72, 20.59)</f>
        <v>-0.72+20.59i</v>
      </c>
    </row>
    <row r="214" spans="1:232" x14ac:dyDescent="0.25">
      <c r="A214">
        <v>233</v>
      </c>
      <c r="B214">
        <v>3</v>
      </c>
      <c r="HE214" t="str">
        <f>COMPLEX(-0.72, 20.59)</f>
        <v>-0.72+20.59i</v>
      </c>
      <c r="HF214" t="s">
        <v>526</v>
      </c>
    </row>
    <row r="215" spans="1:232" x14ac:dyDescent="0.25">
      <c r="A215">
        <v>234</v>
      </c>
      <c r="B215">
        <v>3</v>
      </c>
      <c r="HA215" t="str">
        <f>COMPLEX(-1.56, 34.65)</f>
        <v>-1.56+34.65i</v>
      </c>
      <c r="HG215" t="s">
        <v>527</v>
      </c>
      <c r="HH215" t="str">
        <f>COMPLEX(-0.3, 38.61)</f>
        <v>-0.3+38.61i</v>
      </c>
      <c r="HI215" t="str">
        <f>COMPLEX(-1.82, 58.35)</f>
        <v>-1.82+58.35i</v>
      </c>
      <c r="HJ215" t="str">
        <f>COMPLEX(-0.81, 36.75)</f>
        <v>-0.81+36.75i</v>
      </c>
    </row>
    <row r="216" spans="1:232" x14ac:dyDescent="0.25">
      <c r="A216">
        <v>235</v>
      </c>
      <c r="B216">
        <v>3</v>
      </c>
      <c r="HG216" t="str">
        <f>COMPLEX(-0.3, 38.61)</f>
        <v>-0.3+38.61i</v>
      </c>
      <c r="HH216" t="s">
        <v>528</v>
      </c>
      <c r="HK216" t="str">
        <f>COMPLEX(-500, 1500)</f>
        <v>-500+1500i</v>
      </c>
    </row>
    <row r="217" spans="1:232" x14ac:dyDescent="0.25">
      <c r="A217">
        <v>236</v>
      </c>
      <c r="B217">
        <v>3</v>
      </c>
      <c r="HG217" t="str">
        <f>COMPLEX(-1.82, 58.35)</f>
        <v>-1.82+58.35i</v>
      </c>
      <c r="HI217" t="s">
        <v>529</v>
      </c>
    </row>
    <row r="218" spans="1:232" x14ac:dyDescent="0.25">
      <c r="A218">
        <v>237</v>
      </c>
      <c r="B218">
        <v>3</v>
      </c>
      <c r="GR218" t="str">
        <f>COMPLEX(-90.09, 540.54)</f>
        <v>-90.09+540.54i</v>
      </c>
      <c r="GU218" t="str">
        <f>COMPLEX(-0.53, 19.44)</f>
        <v>-0.53+19.44i</v>
      </c>
      <c r="HD218" t="str">
        <f>COMPLEX(-270.27, 1621.62)</f>
        <v>-270.27+1621.62i</v>
      </c>
      <c r="HG218" t="str">
        <f>COMPLEX(-0.81, 36.75)</f>
        <v>-0.81+36.75i</v>
      </c>
      <c r="HJ218" t="s">
        <v>530</v>
      </c>
      <c r="HN218" t="str">
        <f>COMPLEX(-2.11, 64.87)</f>
        <v>-2.11+64.87i</v>
      </c>
    </row>
    <row r="219" spans="1:232" x14ac:dyDescent="0.25">
      <c r="A219">
        <v>238</v>
      </c>
      <c r="B219">
        <v>3</v>
      </c>
      <c r="GS219" t="str">
        <f>COMPLEX(-67.45, 193.93)</f>
        <v>-67.45+193.93i</v>
      </c>
      <c r="HH219" t="str">
        <f>COMPLEX(-500, 1500)</f>
        <v>-500+1500i</v>
      </c>
      <c r="HK219" t="s">
        <v>531</v>
      </c>
      <c r="HL219" t="str">
        <f>COMPLEX(-1.91, 61.21)</f>
        <v>-1.91+61.21i</v>
      </c>
    </row>
    <row r="220" spans="1:232" x14ac:dyDescent="0.25">
      <c r="A220">
        <v>239</v>
      </c>
      <c r="B220">
        <v>3</v>
      </c>
      <c r="HK220" t="str">
        <f>COMPLEX(-1.91, 61.21)</f>
        <v>-1.91+61.21i</v>
      </c>
      <c r="HL220" t="s">
        <v>529</v>
      </c>
    </row>
    <row r="221" spans="1:232" x14ac:dyDescent="0.25">
      <c r="A221">
        <v>240</v>
      </c>
      <c r="B221">
        <v>3</v>
      </c>
      <c r="FO221" t="str">
        <f>COMPLEX(0,36.36)</f>
        <v>36.36i</v>
      </c>
      <c r="HM221" t="s">
        <v>532</v>
      </c>
      <c r="HX221" t="str">
        <f>COMPLEX(-16.15, 231.43)</f>
        <v>-16.15+231.43i</v>
      </c>
    </row>
    <row r="222" spans="1:232" x14ac:dyDescent="0.25">
      <c r="A222">
        <v>241</v>
      </c>
      <c r="B222">
        <v>3</v>
      </c>
      <c r="HJ222" t="str">
        <f>COMPLEX(-2.11, 64.87)</f>
        <v>-2.11+64.87i</v>
      </c>
      <c r="HN222" t="s">
        <v>533</v>
      </c>
    </row>
    <row r="223" spans="1:232" x14ac:dyDescent="0.25">
      <c r="A223">
        <v>242</v>
      </c>
      <c r="B223">
        <v>3</v>
      </c>
      <c r="GM223" t="str">
        <f>COMPLEX(-12.62, 90.84)</f>
        <v>-12.62+90.84i</v>
      </c>
      <c r="HO223" t="s">
        <v>534</v>
      </c>
      <c r="HR223" t="str">
        <f>COMPLEX(-1.12, 11.64)</f>
        <v>-1.12+11.64i</v>
      </c>
      <c r="HT223" t="str">
        <f>COMPLEX(-2.09, 13.51)</f>
        <v>-2.09+13.51i</v>
      </c>
    </row>
    <row r="224" spans="1:232" x14ac:dyDescent="0.25">
      <c r="A224">
        <v>243</v>
      </c>
      <c r="B224">
        <v>3</v>
      </c>
      <c r="HP224" t="s">
        <v>535</v>
      </c>
      <c r="HQ224" t="str">
        <f>COMPLEX(-8.93, 24.97)</f>
        <v>-8.93+24.97i</v>
      </c>
      <c r="HR224" t="str">
        <f>COMPLEX(-0.97, 5.37)</f>
        <v>-0.97+5.37i</v>
      </c>
    </row>
    <row r="225" spans="1:240" x14ac:dyDescent="0.25">
      <c r="A225">
        <v>244</v>
      </c>
      <c r="B225">
        <v>3</v>
      </c>
      <c r="HP225" t="str">
        <f>COMPLEX(-8.93, 24.97)</f>
        <v>-8.93+24.97i</v>
      </c>
      <c r="HQ225" t="s">
        <v>536</v>
      </c>
      <c r="HS225" t="str">
        <f>COMPLEX(-5.71, 16.13)</f>
        <v>-5.71+16.13i</v>
      </c>
    </row>
    <row r="226" spans="1:240" x14ac:dyDescent="0.25">
      <c r="A226">
        <v>245</v>
      </c>
      <c r="B226">
        <v>3</v>
      </c>
      <c r="HO226" t="str">
        <f>COMPLEX(-1.12, 11.64)</f>
        <v>-1.12+11.64i</v>
      </c>
      <c r="HP226" t="str">
        <f>COMPLEX(-0.97, 5.37)</f>
        <v>-0.97+5.37i</v>
      </c>
      <c r="HR226" t="s">
        <v>537</v>
      </c>
      <c r="HS226" t="str">
        <f>COMPLEX(-2.8, 13.06)</f>
        <v>-2.8+13.06i</v>
      </c>
      <c r="HT226" t="str">
        <f>COMPLEX(-0.78, 4.59)</f>
        <v>-0.78+4.59i</v>
      </c>
    </row>
    <row r="227" spans="1:240" x14ac:dyDescent="0.25">
      <c r="A227">
        <v>246</v>
      </c>
      <c r="B227">
        <v>3</v>
      </c>
      <c r="HQ227" t="str">
        <f>COMPLEX(-5.71, 16.13)</f>
        <v>-5.71+16.13i</v>
      </c>
      <c r="HR227" t="str">
        <f>COMPLEX(-2.8, 13.06)</f>
        <v>-2.8+13.06i</v>
      </c>
      <c r="HS227" t="s">
        <v>538</v>
      </c>
      <c r="HT227" t="str">
        <f>COMPLEX(-1.56, 7.46)</f>
        <v>-1.56+7.46i</v>
      </c>
    </row>
    <row r="228" spans="1:240" x14ac:dyDescent="0.25">
      <c r="A228">
        <v>247</v>
      </c>
      <c r="B228">
        <v>3</v>
      </c>
      <c r="HO228" t="str">
        <f>COMPLEX(-2.09, 13.51)</f>
        <v>-2.09+13.51i</v>
      </c>
      <c r="HR228" t="str">
        <f>COMPLEX(-0.78, 4.59)</f>
        <v>-0.78+4.59i</v>
      </c>
      <c r="HS228" t="str">
        <f>COMPLEX(-1.56, 7.46)</f>
        <v>-1.56+7.46i</v>
      </c>
      <c r="HT228" t="s">
        <v>539</v>
      </c>
      <c r="HU228" t="str">
        <f>COMPLEX(-2.58, 7.32)</f>
        <v>-2.58+7.32i</v>
      </c>
    </row>
    <row r="229" spans="1:240" x14ac:dyDescent="0.25">
      <c r="A229">
        <v>248</v>
      </c>
      <c r="B229">
        <v>3</v>
      </c>
      <c r="FY229" t="str">
        <f>COMPLEX(0,4.55)</f>
        <v>4.55i</v>
      </c>
      <c r="HT229" t="str">
        <f>COMPLEX(-2.58, 7.32)</f>
        <v>-2.58+7.32i</v>
      </c>
      <c r="HU229" t="s">
        <v>540</v>
      </c>
      <c r="HV229" t="str">
        <f>COMPLEX(-3.1, 8.88)</f>
        <v>-3.1+8.88i</v>
      </c>
    </row>
    <row r="230" spans="1:240" x14ac:dyDescent="0.25">
      <c r="A230">
        <v>249</v>
      </c>
      <c r="B230">
        <v>3</v>
      </c>
      <c r="HU230" t="str">
        <f>COMPLEX(-3.1, 8.88)</f>
        <v>-3.1+8.88i</v>
      </c>
      <c r="HV230" t="s">
        <v>541</v>
      </c>
      <c r="HW230" t="str">
        <f>COMPLEX(-1.61, 4.85)</f>
        <v>-1.61+4.85i</v>
      </c>
    </row>
    <row r="231" spans="1:240" x14ac:dyDescent="0.25">
      <c r="A231">
        <v>250</v>
      </c>
      <c r="B231">
        <v>3</v>
      </c>
      <c r="HV231" t="str">
        <f>COMPLEX(-1.61, 4.85)</f>
        <v>-1.61+4.85i</v>
      </c>
      <c r="HW231" t="s">
        <v>542</v>
      </c>
    </row>
    <row r="232" spans="1:240" x14ac:dyDescent="0.25">
      <c r="A232">
        <v>281</v>
      </c>
      <c r="B232">
        <v>3</v>
      </c>
      <c r="HM232" t="str">
        <f>COMPLEX(-16.15, 231.43)</f>
        <v>-16.15+231.43i</v>
      </c>
      <c r="HX232" t="s">
        <v>543</v>
      </c>
    </row>
    <row r="233" spans="1:240" x14ac:dyDescent="0.25">
      <c r="A233">
        <v>319</v>
      </c>
      <c r="B233">
        <v>1</v>
      </c>
      <c r="Y233" t="str">
        <f>COMPLEX(-1.5, 14.55)</f>
        <v>-1.5+14.55i</v>
      </c>
      <c r="HY233" t="s">
        <v>544</v>
      </c>
    </row>
    <row r="234" spans="1:240" x14ac:dyDescent="0.25">
      <c r="A234">
        <v>320</v>
      </c>
      <c r="B234">
        <v>1</v>
      </c>
      <c r="AA234" t="str">
        <f>COMPLEX(-2.29, 6.93)</f>
        <v>-2.29+6.93i</v>
      </c>
      <c r="HZ234" t="s">
        <v>545</v>
      </c>
    </row>
    <row r="235" spans="1:240" x14ac:dyDescent="0.25">
      <c r="A235">
        <v>322</v>
      </c>
      <c r="B235">
        <v>1</v>
      </c>
      <c r="CI235" t="str">
        <f>COMPLEX(-2.54, 7.16)</f>
        <v>-2.54+7.16i</v>
      </c>
      <c r="IA235" t="s">
        <v>546</v>
      </c>
    </row>
    <row r="236" spans="1:240" x14ac:dyDescent="0.25">
      <c r="A236">
        <v>323</v>
      </c>
      <c r="B236">
        <v>1</v>
      </c>
      <c r="BU236" t="str">
        <f>COMPLEX(-2.56, 20.51)</f>
        <v>-2.56+20.51i</v>
      </c>
      <c r="IB236" t="s">
        <v>547</v>
      </c>
    </row>
    <row r="237" spans="1:240" x14ac:dyDescent="0.25">
      <c r="A237">
        <v>324</v>
      </c>
      <c r="B237">
        <v>1</v>
      </c>
      <c r="CL237" t="str">
        <f>COMPLEX(-1.52, 4.27)</f>
        <v>-1.52+4.27i</v>
      </c>
      <c r="IC237" t="s">
        <v>548</v>
      </c>
    </row>
    <row r="238" spans="1:240" x14ac:dyDescent="0.25">
      <c r="A238">
        <v>526</v>
      </c>
      <c r="B238">
        <v>1</v>
      </c>
      <c r="BE238" t="str">
        <f>COMPLEX(-0.87, 5.68)</f>
        <v>-0.87+5.68i</v>
      </c>
      <c r="ID238" t="s">
        <v>549</v>
      </c>
    </row>
    <row r="239" spans="1:240" x14ac:dyDescent="0.25">
      <c r="A239">
        <v>528</v>
      </c>
      <c r="B239">
        <v>1</v>
      </c>
      <c r="BH239" t="str">
        <f>COMPLEX(-1.28, 7.9)</f>
        <v>-1.28+7.9i</v>
      </c>
      <c r="IE239" t="s">
        <v>550</v>
      </c>
    </row>
    <row r="240" spans="1:240" x14ac:dyDescent="0.25">
      <c r="A240">
        <v>531</v>
      </c>
      <c r="B240">
        <v>1</v>
      </c>
      <c r="BJ240" t="str">
        <f>COMPLEX(-0.68, 5.09)</f>
        <v>-0.68+5.09i</v>
      </c>
      <c r="IF240" t="s">
        <v>551</v>
      </c>
    </row>
    <row r="241" spans="1:256" x14ac:dyDescent="0.25">
      <c r="A241">
        <v>552</v>
      </c>
      <c r="B241">
        <v>1</v>
      </c>
      <c r="BN241" t="str">
        <f>COMPLEX(-1.12, 3.36)</f>
        <v>-1.12+3.36i</v>
      </c>
      <c r="IG241" t="s">
        <v>552</v>
      </c>
    </row>
    <row r="242" spans="1:256" x14ac:dyDescent="0.25">
      <c r="A242">
        <v>562</v>
      </c>
      <c r="B242">
        <v>1</v>
      </c>
      <c r="BL242" t="str">
        <f>COMPLEX(-0.69, 4.87)</f>
        <v>-0.69+4.87i</v>
      </c>
      <c r="IH242" t="s">
        <v>553</v>
      </c>
    </row>
    <row r="243" spans="1:256" x14ac:dyDescent="0.25">
      <c r="A243">
        <v>609</v>
      </c>
      <c r="B243">
        <v>1</v>
      </c>
      <c r="BN243" t="str">
        <f>COMPLEX(-1.52, 4.14)</f>
        <v>-1.52+4.14i</v>
      </c>
      <c r="II243" t="s">
        <v>554</v>
      </c>
    </row>
    <row r="244" spans="1:256" x14ac:dyDescent="0.25">
      <c r="A244">
        <v>664</v>
      </c>
      <c r="B244">
        <v>3</v>
      </c>
      <c r="FS244" t="str">
        <f>COMPLEX(-1.9, 28.04)</f>
        <v>-1.9+28.04i</v>
      </c>
      <c r="IJ244" t="s">
        <v>555</v>
      </c>
    </row>
    <row r="245" spans="1:256" x14ac:dyDescent="0.25">
      <c r="A245">
        <v>1190</v>
      </c>
      <c r="B245">
        <v>2</v>
      </c>
      <c r="CV245" t="str">
        <f>COMPLEX(-1.85, 42.45)</f>
        <v>-1.85+42.45i</v>
      </c>
      <c r="IK245" t="s">
        <v>556</v>
      </c>
    </row>
    <row r="246" spans="1:256" x14ac:dyDescent="0.25">
      <c r="A246">
        <v>1200</v>
      </c>
      <c r="B246">
        <v>2</v>
      </c>
      <c r="CW246" t="str">
        <f>COMPLEX(0,46.83)</f>
        <v>46.83i</v>
      </c>
      <c r="IL246" t="s">
        <v>557</v>
      </c>
    </row>
    <row r="247" spans="1:256" x14ac:dyDescent="0.25">
      <c r="A247">
        <v>1201</v>
      </c>
      <c r="B247">
        <v>2</v>
      </c>
      <c r="CU247" t="str">
        <f>COMPLEX(0,1.62)</f>
        <v>1.62i</v>
      </c>
      <c r="CW247" t="str">
        <f>COMPLEX(0,-2.7)</f>
        <v>-2.7i</v>
      </c>
      <c r="IM247" t="s">
        <v>558</v>
      </c>
    </row>
    <row r="248" spans="1:256" x14ac:dyDescent="0.25">
      <c r="A248">
        <v>2040</v>
      </c>
      <c r="B248">
        <v>3</v>
      </c>
      <c r="FU248" t="str">
        <f>COMPLEX(-10.13, 48.96)</f>
        <v>-10.13+48.96i</v>
      </c>
      <c r="GC248" t="str">
        <f>COMPLEX(-0.45, 4.62)</f>
        <v>-0.45+4.62i</v>
      </c>
      <c r="IN248" t="s">
        <v>559</v>
      </c>
    </row>
    <row r="249" spans="1:256" x14ac:dyDescent="0.25">
      <c r="A249">
        <v>7001</v>
      </c>
      <c r="B249">
        <v>1</v>
      </c>
      <c r="C249" t="str">
        <f>COMPLEX(0,51.2)</f>
        <v>51.2i</v>
      </c>
      <c r="IO249" t="s">
        <v>560</v>
      </c>
    </row>
    <row r="250" spans="1:256" x14ac:dyDescent="0.25">
      <c r="A250">
        <v>7002</v>
      </c>
      <c r="B250">
        <v>1</v>
      </c>
      <c r="D250" t="str">
        <f>COMPLEX(-4.67, 68.17)</f>
        <v>-4.67+68.17i</v>
      </c>
      <c r="IP250" t="s">
        <v>561</v>
      </c>
    </row>
    <row r="251" spans="1:256" x14ac:dyDescent="0.25">
      <c r="A251">
        <v>7003</v>
      </c>
      <c r="B251">
        <v>1</v>
      </c>
      <c r="E251" t="str">
        <f>COMPLEX(0,94.88)</f>
        <v>94.88i</v>
      </c>
      <c r="IQ251" t="s">
        <v>562</v>
      </c>
    </row>
    <row r="252" spans="1:256" x14ac:dyDescent="0.25">
      <c r="A252">
        <v>7011</v>
      </c>
      <c r="B252">
        <v>1</v>
      </c>
      <c r="M252" t="str">
        <f>COMPLEX(0,52)</f>
        <v>52i</v>
      </c>
      <c r="IR252" t="s">
        <v>563</v>
      </c>
    </row>
    <row r="253" spans="1:256" x14ac:dyDescent="0.25">
      <c r="A253">
        <v>7012</v>
      </c>
      <c r="B253">
        <v>1</v>
      </c>
      <c r="N253" t="str">
        <f>COMPLEX(0,32.05)</f>
        <v>32.05i</v>
      </c>
      <c r="IS253" t="s">
        <v>564</v>
      </c>
    </row>
    <row r="254" spans="1:256" x14ac:dyDescent="0.25">
      <c r="A254">
        <v>7017</v>
      </c>
      <c r="B254">
        <v>1</v>
      </c>
      <c r="S254" t="str">
        <f>COMPLEX(0,64.18)</f>
        <v>64.18i</v>
      </c>
      <c r="IT254" t="s">
        <v>565</v>
      </c>
    </row>
    <row r="255" spans="1:256" x14ac:dyDescent="0.25">
      <c r="A255">
        <v>7023</v>
      </c>
      <c r="B255">
        <v>1</v>
      </c>
      <c r="X255" t="str">
        <f>COMPLEX(0,43.48)</f>
        <v>43.48i</v>
      </c>
      <c r="IU255" t="s">
        <v>557</v>
      </c>
    </row>
    <row r="256" spans="1:256" x14ac:dyDescent="0.25">
      <c r="A256">
        <v>7024</v>
      </c>
      <c r="B256">
        <v>1</v>
      </c>
      <c r="Y256" t="str">
        <f>COMPLEX(0,34.6)</f>
        <v>34.6i</v>
      </c>
      <c r="IV256" t="s">
        <v>566</v>
      </c>
    </row>
    <row r="257" spans="1:298" x14ac:dyDescent="0.25">
      <c r="A257">
        <v>7039</v>
      </c>
      <c r="B257">
        <v>1</v>
      </c>
      <c r="AI257" t="str">
        <f>COMPLEX(0,32.8)</f>
        <v>32.8i</v>
      </c>
      <c r="IW257" t="s">
        <v>567</v>
      </c>
    </row>
    <row r="258" spans="1:298" x14ac:dyDescent="0.25">
      <c r="A258">
        <v>7044</v>
      </c>
      <c r="B258">
        <v>1</v>
      </c>
      <c r="AN258" t="str">
        <f>COMPLEX(0,5.84)</f>
        <v>5.84i</v>
      </c>
      <c r="IX258" t="s">
        <v>568</v>
      </c>
    </row>
    <row r="259" spans="1:298" x14ac:dyDescent="0.25">
      <c r="A259">
        <v>7049</v>
      </c>
      <c r="B259">
        <v>1</v>
      </c>
      <c r="AS259" t="str">
        <f>COMPLEX(0,80.65)</f>
        <v>80.65i</v>
      </c>
      <c r="IY259" t="s">
        <v>569</v>
      </c>
    </row>
    <row r="260" spans="1:298" x14ac:dyDescent="0.25">
      <c r="A260">
        <v>7055</v>
      </c>
      <c r="B260">
        <v>1</v>
      </c>
      <c r="AX260" t="str">
        <f>COMPLEX(0,5.41)</f>
        <v>5.41i</v>
      </c>
      <c r="IZ260" t="s">
        <v>570</v>
      </c>
    </row>
    <row r="261" spans="1:298" x14ac:dyDescent="0.25">
      <c r="A261">
        <v>7057</v>
      </c>
      <c r="B261">
        <v>1</v>
      </c>
      <c r="AY261" t="str">
        <f>COMPLEX(0,19.69)</f>
        <v>19.69i</v>
      </c>
      <c r="JA261" t="s">
        <v>571</v>
      </c>
    </row>
    <row r="262" spans="1:298" x14ac:dyDescent="0.25">
      <c r="A262">
        <v>7061</v>
      </c>
      <c r="B262">
        <v>1</v>
      </c>
      <c r="BC262" t="str">
        <f>COMPLEX(0,42.02)</f>
        <v>42.02i</v>
      </c>
      <c r="JB262" t="s">
        <v>572</v>
      </c>
    </row>
    <row r="263" spans="1:298" x14ac:dyDescent="0.25">
      <c r="A263">
        <v>7062</v>
      </c>
      <c r="B263">
        <v>1</v>
      </c>
      <c r="BD263" t="str">
        <f>COMPLEX(0,32.75)</f>
        <v>32.75i</v>
      </c>
      <c r="JC263" t="s">
        <v>573</v>
      </c>
    </row>
    <row r="264" spans="1:298" x14ac:dyDescent="0.25">
      <c r="A264">
        <v>7071</v>
      </c>
      <c r="B264">
        <v>1</v>
      </c>
      <c r="BI264" t="str">
        <f>COMPLEX(0,15.16)</f>
        <v>15.16i</v>
      </c>
      <c r="JD264" t="s">
        <v>574</v>
      </c>
    </row>
    <row r="265" spans="1:298" x14ac:dyDescent="0.25">
      <c r="A265">
        <v>7130</v>
      </c>
      <c r="B265">
        <v>2</v>
      </c>
      <c r="DG265" t="str">
        <f>COMPLEX(0,51.81)</f>
        <v>51.81i</v>
      </c>
      <c r="JE265" t="s">
        <v>575</v>
      </c>
    </row>
    <row r="266" spans="1:298" x14ac:dyDescent="0.25">
      <c r="A266">
        <v>7139</v>
      </c>
      <c r="B266">
        <v>2</v>
      </c>
      <c r="DP266" t="str">
        <f>COMPLEX(0,59.88)</f>
        <v>59.88i</v>
      </c>
      <c r="JF266" t="s">
        <v>576</v>
      </c>
    </row>
    <row r="267" spans="1:298" x14ac:dyDescent="0.25">
      <c r="A267">
        <v>7166</v>
      </c>
      <c r="B267">
        <v>2</v>
      </c>
      <c r="EQ267" t="str">
        <f>COMPLEX(0,64.94)</f>
        <v>64.94i</v>
      </c>
      <c r="JG267" t="s">
        <v>577</v>
      </c>
    </row>
    <row r="268" spans="1:298" x14ac:dyDescent="0.25">
      <c r="A268">
        <v>9001</v>
      </c>
      <c r="B268">
        <v>1</v>
      </c>
      <c r="AG268" t="str">
        <f>COMPLEX(-276.54, 2120.16)</f>
        <v>-276.54+2120.16i</v>
      </c>
      <c r="JH268" t="s">
        <v>578</v>
      </c>
      <c r="JL268" t="str">
        <f>COMPLEX(-62.74, 272.93)</f>
        <v>-62.74+272.93i</v>
      </c>
      <c r="JM268" t="str">
        <f>COMPLEX(-0.13, 2.36)</f>
        <v>-0.13+2.36i</v>
      </c>
      <c r="JO268" t="str">
        <f>COMPLEX(-0.09, 1.57)</f>
        <v>-0.09+1.57i</v>
      </c>
    </row>
    <row r="269" spans="1:298" x14ac:dyDescent="0.25">
      <c r="A269">
        <v>9002</v>
      </c>
      <c r="B269">
        <v>1</v>
      </c>
      <c r="JI269" t="s">
        <v>579</v>
      </c>
      <c r="JO269" t="str">
        <f>COMPLEX(-0.79, 4.48)</f>
        <v>-0.79+4.48i</v>
      </c>
      <c r="JP269" t="str">
        <f>COMPLEX(-6.87, 8.98)</f>
        <v>-6.87+8.98i</v>
      </c>
      <c r="JS269" t="str">
        <f>COMPLEX(-0.05, 0.3)</f>
        <v>-0.05+0.3i</v>
      </c>
    </row>
    <row r="270" spans="1:298" x14ac:dyDescent="0.25">
      <c r="A270">
        <v>9003</v>
      </c>
      <c r="B270">
        <v>1</v>
      </c>
      <c r="JJ270" t="s">
        <v>580</v>
      </c>
      <c r="JM270" t="str">
        <f>COMPLEX(-0.87, 3.86)</f>
        <v>-0.87+3.86i</v>
      </c>
      <c r="JN270" t="str">
        <f>COMPLEX(-0.87, 3.86)</f>
        <v>-0.87+3.86i</v>
      </c>
      <c r="JV270" t="str">
        <f>COMPLEX(-0.03, 0.21)</f>
        <v>-0.03+0.21i</v>
      </c>
      <c r="JW270" t="str">
        <f>COMPLEX(-0.03, 0.2)</f>
        <v>-0.03+0.2i</v>
      </c>
      <c r="JX270" t="str">
        <f>COMPLEX(-0.03, 0.2)</f>
        <v>-0.03+0.2i</v>
      </c>
      <c r="JY270" t="str">
        <f>COMPLEX(-0.07, 0.71)</f>
        <v>-0.07+0.71i</v>
      </c>
      <c r="JZ270" t="str">
        <f>COMPLEX(-0.04, 0.28)</f>
        <v>-0.04+0.28i</v>
      </c>
      <c r="KA270" t="str">
        <f>COMPLEX(-0.05, 0.59)</f>
        <v>-0.05+0.59i</v>
      </c>
      <c r="KB270" t="str">
        <f>COMPLEX(-0.06, 0.38)</f>
        <v>-0.06+0.38i</v>
      </c>
      <c r="KC270" t="str">
        <f>COMPLEX(-0.05, 0.33)</f>
        <v>-0.05+0.33i</v>
      </c>
      <c r="KG270" t="str">
        <f>COMPLEX(-7.78, 6.7)</f>
        <v>-7.78+6.7i</v>
      </c>
    </row>
    <row r="271" spans="1:298" x14ac:dyDescent="0.25">
      <c r="A271">
        <v>9004</v>
      </c>
      <c r="B271">
        <v>1</v>
      </c>
      <c r="JK271" t="s">
        <v>581</v>
      </c>
      <c r="KD271" t="str">
        <f>COMPLEX(-0.06, 0.4)</f>
        <v>-0.06+0.4i</v>
      </c>
      <c r="KE271" t="str">
        <f>COMPLEX(-0.03, 0.18)</f>
        <v>-0.03+0.18i</v>
      </c>
      <c r="KF271" t="str">
        <f>COMPLEX(-0.05, 0.58)</f>
        <v>-0.05+0.58i</v>
      </c>
      <c r="KG271" t="str">
        <f>COMPLEX(-16.62, 12.55)</f>
        <v>-16.62+12.55i</v>
      </c>
    </row>
    <row r="272" spans="1:298" x14ac:dyDescent="0.25">
      <c r="A272">
        <v>9005</v>
      </c>
      <c r="B272">
        <v>1</v>
      </c>
      <c r="JH272" t="str">
        <f>COMPLEX(-62.74, 272.93)</f>
        <v>-62.74+272.93i</v>
      </c>
      <c r="JL272" t="s">
        <v>582</v>
      </c>
      <c r="KH272" t="str">
        <f>COMPLEX(-0.11, 2.55)</f>
        <v>-0.11+2.55i</v>
      </c>
      <c r="KI272" t="str">
        <f>COMPLEX(-0.12, 2.84)</f>
        <v>-0.12+2.84i</v>
      </c>
      <c r="KJ272" t="str">
        <f>COMPLEX(-0.11, 2.51)</f>
        <v>-0.11+2.51i</v>
      </c>
      <c r="KK272" t="str">
        <f>COMPLEX(0,6.3)</f>
        <v>6.3i</v>
      </c>
      <c r="KL272" t="str">
        <f>COMPLEX(0,1.2)</f>
        <v>1.2i</v>
      </c>
    </row>
    <row r="273" spans="1:301" x14ac:dyDescent="0.25">
      <c r="A273">
        <v>9006</v>
      </c>
      <c r="B273">
        <v>1</v>
      </c>
      <c r="JH273" t="str">
        <f>COMPLEX(-0.13, 2.36)</f>
        <v>-0.13+2.36i</v>
      </c>
      <c r="JJ273" t="str">
        <f>COMPLEX(-0.87, 3.86)</f>
        <v>-0.87+3.86i</v>
      </c>
      <c r="JM273" t="s">
        <v>583</v>
      </c>
      <c r="JN273" t="str">
        <f>COMPLEX(-0.87, 3.86)</f>
        <v>-0.87+3.86i</v>
      </c>
    </row>
    <row r="274" spans="1:301" x14ac:dyDescent="0.25">
      <c r="A274">
        <v>9007</v>
      </c>
      <c r="B274">
        <v>1</v>
      </c>
      <c r="JJ274" t="str">
        <f>COMPLEX(-0.87, 3.86)</f>
        <v>-0.87+3.86i</v>
      </c>
      <c r="JM274" t="str">
        <f>COMPLEX(-0.87, 3.86)</f>
        <v>-0.87+3.86i</v>
      </c>
      <c r="JN274" t="s">
        <v>584</v>
      </c>
      <c r="KM274" t="str">
        <f>COMPLEX(-0.05, 0.33)</f>
        <v>-0.05+0.33i</v>
      </c>
      <c r="KN274" t="str">
        <f>COMPLEX(-0.07, 0.48)</f>
        <v>-0.07+0.48i</v>
      </c>
    </row>
    <row r="275" spans="1:301" x14ac:dyDescent="0.25">
      <c r="A275">
        <v>9012</v>
      </c>
      <c r="B275">
        <v>1</v>
      </c>
      <c r="JH275" t="str">
        <f>COMPLEX(-0.09, 1.57)</f>
        <v>-0.09+1.57i</v>
      </c>
      <c r="JI275" t="str">
        <f>COMPLEX(-0.79, 4.48)</f>
        <v>-0.79+4.48i</v>
      </c>
      <c r="JO275" t="s">
        <v>585</v>
      </c>
      <c r="KO275" t="str">
        <f>COMPLEX(-0.23, 0.96)</f>
        <v>-0.23+0.96i</v>
      </c>
    </row>
    <row r="276" spans="1:301" x14ac:dyDescent="0.25">
      <c r="A276">
        <v>9021</v>
      </c>
      <c r="B276">
        <v>1</v>
      </c>
      <c r="JI276" t="str">
        <f>COMPLEX(-6.87, 8.98)</f>
        <v>-6.87+8.98i</v>
      </c>
      <c r="JP276" t="s">
        <v>586</v>
      </c>
      <c r="JQ276" t="str">
        <f>COMPLEX(-0.05, 0.35)</f>
        <v>-0.05+0.35i</v>
      </c>
      <c r="JR276" t="str">
        <f>COMPLEX(-0.52, 0.45)</f>
        <v>-0.52+0.45i</v>
      </c>
    </row>
    <row r="277" spans="1:301" x14ac:dyDescent="0.25">
      <c r="A277">
        <v>9022</v>
      </c>
      <c r="B277">
        <v>1</v>
      </c>
      <c r="JP277" t="str">
        <f>COMPLEX(-0.05, 0.35)</f>
        <v>-0.05+0.35i</v>
      </c>
      <c r="JQ277" t="s">
        <v>587</v>
      </c>
    </row>
    <row r="278" spans="1:301" x14ac:dyDescent="0.25">
      <c r="A278">
        <v>9023</v>
      </c>
      <c r="B278">
        <v>1</v>
      </c>
      <c r="JP278" t="str">
        <f>COMPLEX(-0.52, 0.45)</f>
        <v>-0.52+0.45i</v>
      </c>
      <c r="JR278" t="s">
        <v>588</v>
      </c>
      <c r="JT278" t="str">
        <f>COMPLEX(-0.04, 0.25)</f>
        <v>-0.04+0.25i</v>
      </c>
      <c r="JU278" t="str">
        <f>COMPLEX(-0.05, 0.27)</f>
        <v>-0.05+0.27i</v>
      </c>
    </row>
    <row r="279" spans="1:301" x14ac:dyDescent="0.25">
      <c r="A279">
        <v>9024</v>
      </c>
      <c r="B279">
        <v>1</v>
      </c>
      <c r="JI279" t="str">
        <f>COMPLEX(-0.05, 0.3)</f>
        <v>-0.05+0.3i</v>
      </c>
      <c r="JS279" t="s">
        <v>589</v>
      </c>
    </row>
    <row r="280" spans="1:301" x14ac:dyDescent="0.25">
      <c r="A280">
        <v>9025</v>
      </c>
      <c r="B280">
        <v>1</v>
      </c>
      <c r="JR280" t="str">
        <f>COMPLEX(-0.04, 0.25)</f>
        <v>-0.04+0.25i</v>
      </c>
      <c r="JT280" t="s">
        <v>590</v>
      </c>
    </row>
    <row r="281" spans="1:301" x14ac:dyDescent="0.25">
      <c r="A281">
        <v>9026</v>
      </c>
      <c r="B281">
        <v>1</v>
      </c>
      <c r="JR281" t="str">
        <f>COMPLEX(-0.05, 0.27)</f>
        <v>-0.05+0.27i</v>
      </c>
      <c r="JU281" t="s">
        <v>591</v>
      </c>
    </row>
    <row r="282" spans="1:301" x14ac:dyDescent="0.25">
      <c r="A282">
        <v>9031</v>
      </c>
      <c r="B282">
        <v>1</v>
      </c>
      <c r="JJ282" t="str">
        <f>COMPLEX(-0.03, 0.21)</f>
        <v>-0.03+0.21i</v>
      </c>
      <c r="JV282" t="s">
        <v>592</v>
      </c>
    </row>
    <row r="283" spans="1:301" x14ac:dyDescent="0.25">
      <c r="A283">
        <v>9032</v>
      </c>
      <c r="B283">
        <v>1</v>
      </c>
      <c r="JJ283" t="str">
        <f>COMPLEX(-0.03, 0.2)</f>
        <v>-0.03+0.2i</v>
      </c>
      <c r="JW283" t="s">
        <v>593</v>
      </c>
    </row>
    <row r="284" spans="1:301" x14ac:dyDescent="0.25">
      <c r="A284">
        <v>9033</v>
      </c>
      <c r="B284">
        <v>1</v>
      </c>
      <c r="JJ284" t="str">
        <f>COMPLEX(-0.03, 0.2)</f>
        <v>-0.03+0.2i</v>
      </c>
      <c r="JX284" t="s">
        <v>593</v>
      </c>
    </row>
    <row r="285" spans="1:301" x14ac:dyDescent="0.25">
      <c r="A285">
        <v>9034</v>
      </c>
      <c r="B285">
        <v>1</v>
      </c>
      <c r="JJ285" t="str">
        <f>COMPLEX(-0.07, 0.71)</f>
        <v>-0.07+0.71i</v>
      </c>
      <c r="JY285" t="s">
        <v>594</v>
      </c>
    </row>
    <row r="286" spans="1:301" x14ac:dyDescent="0.25">
      <c r="A286">
        <v>9035</v>
      </c>
      <c r="B286">
        <v>1</v>
      </c>
      <c r="JJ286" t="str">
        <f>COMPLEX(-0.04, 0.28)</f>
        <v>-0.04+0.28i</v>
      </c>
      <c r="JZ286" t="s">
        <v>595</v>
      </c>
    </row>
    <row r="287" spans="1:301" x14ac:dyDescent="0.25">
      <c r="A287">
        <v>9036</v>
      </c>
      <c r="B287">
        <v>1</v>
      </c>
      <c r="JJ287" t="str">
        <f>COMPLEX(-0.05, 0.59)</f>
        <v>-0.05+0.59i</v>
      </c>
      <c r="KA287" t="s">
        <v>596</v>
      </c>
    </row>
    <row r="288" spans="1:301" x14ac:dyDescent="0.25">
      <c r="A288">
        <v>9037</v>
      </c>
      <c r="B288">
        <v>1</v>
      </c>
      <c r="JJ288" t="str">
        <f>COMPLEX(-0.06, 0.38)</f>
        <v>-0.06+0.38i</v>
      </c>
      <c r="KB288" t="s">
        <v>597</v>
      </c>
    </row>
    <row r="289" spans="1:302" x14ac:dyDescent="0.25">
      <c r="A289">
        <v>9038</v>
      </c>
      <c r="B289">
        <v>1</v>
      </c>
      <c r="JJ289" t="str">
        <f>COMPLEX(-0.05, 0.33)</f>
        <v>-0.05+0.33i</v>
      </c>
      <c r="KC289" t="s">
        <v>598</v>
      </c>
    </row>
    <row r="290" spans="1:302" x14ac:dyDescent="0.25">
      <c r="A290">
        <v>9041</v>
      </c>
      <c r="B290">
        <v>1</v>
      </c>
      <c r="JK290" t="str">
        <f>COMPLEX(-0.06, 0.4)</f>
        <v>-0.06+0.4i</v>
      </c>
      <c r="KD290" t="s">
        <v>599</v>
      </c>
    </row>
    <row r="291" spans="1:302" x14ac:dyDescent="0.25">
      <c r="A291">
        <v>9042</v>
      </c>
      <c r="B291">
        <v>1</v>
      </c>
      <c r="JK291" t="str">
        <f>COMPLEX(-0.03, 0.18)</f>
        <v>-0.03+0.18i</v>
      </c>
      <c r="KE291" t="s">
        <v>600</v>
      </c>
    </row>
    <row r="292" spans="1:302" x14ac:dyDescent="0.25">
      <c r="A292">
        <v>9043</v>
      </c>
      <c r="B292">
        <v>1</v>
      </c>
      <c r="JK292" t="str">
        <f>COMPLEX(-0.05, 0.58)</f>
        <v>-0.05+0.58i</v>
      </c>
      <c r="KF292" t="s">
        <v>601</v>
      </c>
    </row>
    <row r="293" spans="1:302" x14ac:dyDescent="0.25">
      <c r="A293">
        <v>9044</v>
      </c>
      <c r="B293">
        <v>1</v>
      </c>
      <c r="JJ293" t="str">
        <f>COMPLEX(-7.78, 6.7)</f>
        <v>-7.78+6.7i</v>
      </c>
      <c r="JK293" t="str">
        <f>COMPLEX(-16.62, 12.55)</f>
        <v>-16.62+12.55i</v>
      </c>
      <c r="KG293" t="s">
        <v>602</v>
      </c>
    </row>
    <row r="294" spans="1:302" x14ac:dyDescent="0.25">
      <c r="A294">
        <v>9051</v>
      </c>
      <c r="B294">
        <v>1</v>
      </c>
      <c r="JL294" t="str">
        <f>COMPLEX(-0.11, 2.55)</f>
        <v>-0.11+2.55i</v>
      </c>
      <c r="KH294" t="s">
        <v>603</v>
      </c>
    </row>
    <row r="295" spans="1:302" x14ac:dyDescent="0.25">
      <c r="A295">
        <v>9052</v>
      </c>
      <c r="B295">
        <v>1</v>
      </c>
      <c r="JL295" t="str">
        <f>COMPLEX(-0.12, 2.84)</f>
        <v>-0.12+2.84i</v>
      </c>
      <c r="KI295" t="s">
        <v>603</v>
      </c>
    </row>
    <row r="296" spans="1:302" x14ac:dyDescent="0.25">
      <c r="A296">
        <v>9053</v>
      </c>
      <c r="B296">
        <v>1</v>
      </c>
      <c r="JL296" t="str">
        <f>COMPLEX(-0.11, 2.51)</f>
        <v>-0.11+2.51i</v>
      </c>
      <c r="KJ296" t="s">
        <v>604</v>
      </c>
      <c r="KP296" t="str">
        <f>COMPLEX(0,1.39)</f>
        <v>1.39i</v>
      </c>
    </row>
    <row r="297" spans="1:302" x14ac:dyDescent="0.25">
      <c r="A297">
        <v>9054</v>
      </c>
      <c r="B297">
        <v>1</v>
      </c>
      <c r="JL297" t="str">
        <f>COMPLEX(0,6.3)</f>
        <v>6.3i</v>
      </c>
      <c r="KK297" t="s">
        <v>605</v>
      </c>
    </row>
    <row r="298" spans="1:302" x14ac:dyDescent="0.25">
      <c r="A298">
        <v>9055</v>
      </c>
      <c r="B298">
        <v>1</v>
      </c>
      <c r="JL298" t="str">
        <f>COMPLEX(0,1.2)</f>
        <v>1.2i</v>
      </c>
      <c r="KL298" t="s">
        <v>606</v>
      </c>
    </row>
    <row r="299" spans="1:302" x14ac:dyDescent="0.25">
      <c r="A299">
        <v>9071</v>
      </c>
      <c r="B299">
        <v>1</v>
      </c>
      <c r="JN299" t="str">
        <f>COMPLEX(-0.05, 0.33)</f>
        <v>-0.05+0.33i</v>
      </c>
      <c r="KM299" t="s">
        <v>598</v>
      </c>
    </row>
    <row r="300" spans="1:302" x14ac:dyDescent="0.25">
      <c r="A300">
        <v>9072</v>
      </c>
      <c r="B300">
        <v>1</v>
      </c>
      <c r="JN300" t="str">
        <f>COMPLEX(-0.07, 0.48)</f>
        <v>-0.07+0.48i</v>
      </c>
      <c r="KN300" t="s">
        <v>607</v>
      </c>
    </row>
    <row r="301" spans="1:302" x14ac:dyDescent="0.25">
      <c r="A301">
        <v>9121</v>
      </c>
      <c r="B301">
        <v>1</v>
      </c>
      <c r="JO301" t="str">
        <f>COMPLEX(-0.23, 0.96)</f>
        <v>-0.23+0.96i</v>
      </c>
      <c r="KO301" t="s">
        <v>608</v>
      </c>
    </row>
    <row r="302" spans="1:302" x14ac:dyDescent="0.25">
      <c r="A302">
        <v>9533</v>
      </c>
      <c r="B302">
        <v>1</v>
      </c>
      <c r="KJ302" t="str">
        <f>COMPLEX(0,1.39)</f>
        <v>1.39i</v>
      </c>
      <c r="KP302" t="s">
        <v>609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13"/>
  <sheetViews>
    <sheetView workbookViewId="0">
      <selection activeCell="I12" sqref="I12"/>
    </sheetView>
  </sheetViews>
  <sheetFormatPr defaultRowHeight="15" x14ac:dyDescent="0.25"/>
  <cols>
    <col min="1" max="1" width="13.7109375" customWidth="1"/>
    <col min="2" max="2" width="14.85546875" customWidth="1"/>
  </cols>
  <sheetData>
    <row r="1" spans="1:9" x14ac:dyDescent="0.25">
      <c r="A1" t="s">
        <v>301</v>
      </c>
      <c r="B1" t="s">
        <v>301</v>
      </c>
      <c r="C1" t="s">
        <v>301</v>
      </c>
    </row>
    <row r="2" spans="1:9" x14ac:dyDescent="0.25">
      <c r="A2" t="s">
        <v>302</v>
      </c>
      <c r="B2" t="s">
        <v>303</v>
      </c>
      <c r="C2" t="s">
        <v>304</v>
      </c>
      <c r="D2" t="s">
        <v>305</v>
      </c>
      <c r="E2" t="s">
        <v>306</v>
      </c>
      <c r="F2" t="s">
        <v>307</v>
      </c>
      <c r="G2" t="s">
        <v>308</v>
      </c>
      <c r="H2" t="s">
        <v>309</v>
      </c>
      <c r="I2" t="s">
        <v>310</v>
      </c>
    </row>
    <row r="3" spans="1:9" x14ac:dyDescent="0.25">
      <c r="A3">
        <v>1</v>
      </c>
      <c r="B3">
        <v>5</v>
      </c>
      <c r="C3">
        <v>1E-3</v>
      </c>
      <c r="D3">
        <v>6.0000000000000001E-3</v>
      </c>
      <c r="E3">
        <v>0</v>
      </c>
      <c r="F3">
        <f>C3/(C3^2+D3^2)</f>
        <v>27.027027027027028</v>
      </c>
      <c r="G3">
        <f>-D3/(C3^2+D3^2)</f>
        <v>-162.16216216216216</v>
      </c>
      <c r="H3">
        <f>-E3</f>
        <v>0</v>
      </c>
      <c r="I3">
        <v>1</v>
      </c>
    </row>
    <row r="4" spans="1:9" x14ac:dyDescent="0.25">
      <c r="A4">
        <v>2</v>
      </c>
      <c r="B4">
        <v>8</v>
      </c>
      <c r="C4">
        <v>6.0000000000000001E-3</v>
      </c>
      <c r="D4">
        <v>2.7E-2</v>
      </c>
      <c r="E4">
        <v>5.3999999999999999E-2</v>
      </c>
      <c r="F4">
        <f t="shared" ref="F4:F67" si="0">C4/(C4^2+D4^2)</f>
        <v>7.8431372549019613</v>
      </c>
      <c r="G4">
        <f t="shared" ref="G4:G67" si="1">-D4/(C4^2+D4^2)</f>
        <v>-35.294117647058826</v>
      </c>
      <c r="H4">
        <f t="shared" ref="H4:H67" si="2">-E4</f>
        <v>-5.3999999999999999E-2</v>
      </c>
      <c r="I4">
        <v>1</v>
      </c>
    </row>
    <row r="5" spans="1:9" x14ac:dyDescent="0.25">
      <c r="A5">
        <v>2</v>
      </c>
      <c r="B5">
        <v>6</v>
      </c>
      <c r="C5">
        <v>1E-3</v>
      </c>
      <c r="D5">
        <v>8.9999999999999993E-3</v>
      </c>
      <c r="E5">
        <v>0</v>
      </c>
      <c r="F5">
        <f t="shared" si="0"/>
        <v>12.195121951219514</v>
      </c>
      <c r="G5">
        <f t="shared" si="1"/>
        <v>-109.75609756097562</v>
      </c>
      <c r="H5">
        <f t="shared" si="2"/>
        <v>0</v>
      </c>
      <c r="I5">
        <v>1</v>
      </c>
    </row>
    <row r="6" spans="1:9" x14ac:dyDescent="0.25">
      <c r="A6">
        <v>3</v>
      </c>
      <c r="B6">
        <v>150</v>
      </c>
      <c r="C6">
        <v>1E-3</v>
      </c>
      <c r="D6">
        <v>7.0000000000000001E-3</v>
      </c>
      <c r="E6">
        <v>0</v>
      </c>
      <c r="F6">
        <f t="shared" si="0"/>
        <v>20</v>
      </c>
      <c r="G6">
        <f t="shared" si="1"/>
        <v>-140</v>
      </c>
      <c r="H6">
        <f t="shared" si="2"/>
        <v>0</v>
      </c>
      <c r="I6">
        <v>1</v>
      </c>
    </row>
    <row r="7" spans="1:9" x14ac:dyDescent="0.25">
      <c r="A7">
        <v>3</v>
      </c>
      <c r="B7">
        <v>19</v>
      </c>
      <c r="C7">
        <v>8.0000000000000002E-3</v>
      </c>
      <c r="D7">
        <v>6.9000000000000006E-2</v>
      </c>
      <c r="E7">
        <v>0.13900000000000001</v>
      </c>
      <c r="F7">
        <f t="shared" si="0"/>
        <v>1.6580310880829014</v>
      </c>
      <c r="G7">
        <f t="shared" si="1"/>
        <v>-14.300518134715027</v>
      </c>
      <c r="H7">
        <f t="shared" si="2"/>
        <v>-0.13900000000000001</v>
      </c>
      <c r="I7">
        <v>1</v>
      </c>
    </row>
    <row r="8" spans="1:9" x14ac:dyDescent="0.25">
      <c r="A8">
        <v>3</v>
      </c>
      <c r="B8">
        <v>1</v>
      </c>
      <c r="C8">
        <v>0</v>
      </c>
      <c r="D8">
        <v>5.1999999999999998E-2</v>
      </c>
      <c r="E8">
        <v>0</v>
      </c>
      <c r="F8">
        <f t="shared" si="0"/>
        <v>0</v>
      </c>
      <c r="G8">
        <f t="shared" si="1"/>
        <v>-19.23076923076923</v>
      </c>
      <c r="H8">
        <f t="shared" si="2"/>
        <v>0</v>
      </c>
      <c r="I8">
        <v>1</v>
      </c>
    </row>
    <row r="9" spans="1:9" x14ac:dyDescent="0.25">
      <c r="A9">
        <v>3</v>
      </c>
      <c r="B9">
        <v>2</v>
      </c>
      <c r="C9">
        <v>0</v>
      </c>
      <c r="D9">
        <v>5.1999999999999998E-2</v>
      </c>
      <c r="E9">
        <v>0</v>
      </c>
      <c r="F9">
        <f t="shared" si="0"/>
        <v>0</v>
      </c>
      <c r="G9">
        <f t="shared" si="1"/>
        <v>-19.23076923076923</v>
      </c>
      <c r="H9">
        <f t="shared" si="2"/>
        <v>0</v>
      </c>
      <c r="I9">
        <v>1</v>
      </c>
    </row>
    <row r="10" spans="1:9" x14ac:dyDescent="0.25">
      <c r="A10">
        <v>3</v>
      </c>
      <c r="B10">
        <v>7</v>
      </c>
      <c r="C10">
        <v>0</v>
      </c>
      <c r="D10">
        <v>3.0000000000000001E-3</v>
      </c>
      <c r="E10">
        <v>0</v>
      </c>
      <c r="F10">
        <f t="shared" si="0"/>
        <v>0</v>
      </c>
      <c r="G10">
        <f t="shared" si="1"/>
        <v>-333.33333333333331</v>
      </c>
      <c r="H10">
        <f t="shared" si="2"/>
        <v>0</v>
      </c>
      <c r="I10">
        <v>1</v>
      </c>
    </row>
    <row r="11" spans="1:9" x14ac:dyDescent="0.25">
      <c r="A11">
        <v>3</v>
      </c>
      <c r="B11">
        <v>4</v>
      </c>
      <c r="C11">
        <v>0</v>
      </c>
      <c r="D11">
        <v>5.0000000000000001E-3</v>
      </c>
      <c r="E11">
        <v>0</v>
      </c>
      <c r="F11">
        <f t="shared" si="0"/>
        <v>0</v>
      </c>
      <c r="G11">
        <f t="shared" si="1"/>
        <v>-200</v>
      </c>
      <c r="H11">
        <f t="shared" si="2"/>
        <v>0</v>
      </c>
      <c r="I11">
        <v>1</v>
      </c>
    </row>
    <row r="12" spans="1:9" x14ac:dyDescent="0.25">
      <c r="A12">
        <v>4</v>
      </c>
      <c r="B12">
        <v>16</v>
      </c>
      <c r="C12">
        <v>2E-3</v>
      </c>
      <c r="D12">
        <v>1.9E-2</v>
      </c>
      <c r="E12">
        <v>1.127</v>
      </c>
      <c r="F12">
        <f t="shared" si="0"/>
        <v>5.4794520547945211</v>
      </c>
      <c r="G12">
        <f t="shared" si="1"/>
        <v>-52.054794520547944</v>
      </c>
      <c r="H12">
        <f t="shared" si="2"/>
        <v>-1.127</v>
      </c>
      <c r="I12">
        <v>1</v>
      </c>
    </row>
    <row r="13" spans="1:9" x14ac:dyDescent="0.25">
      <c r="A13">
        <v>5</v>
      </c>
      <c r="B13">
        <v>9</v>
      </c>
      <c r="C13">
        <v>6.0000000000000001E-3</v>
      </c>
      <c r="D13">
        <v>2.9000000000000001E-2</v>
      </c>
      <c r="E13">
        <v>1.7999999999999999E-2</v>
      </c>
      <c r="F13">
        <f t="shared" si="0"/>
        <v>6.8415051311288479</v>
      </c>
      <c r="G13">
        <f t="shared" si="1"/>
        <v>-33.067274800456097</v>
      </c>
      <c r="H13">
        <f t="shared" si="2"/>
        <v>-1.7999999999999999E-2</v>
      </c>
      <c r="I13">
        <v>1</v>
      </c>
    </row>
    <row r="14" spans="1:9" x14ac:dyDescent="0.25">
      <c r="A14">
        <v>7</v>
      </c>
      <c r="B14">
        <v>131</v>
      </c>
      <c r="C14">
        <v>1E-3</v>
      </c>
      <c r="D14">
        <v>7.0000000000000001E-3</v>
      </c>
      <c r="E14">
        <v>1.4E-2</v>
      </c>
      <c r="F14">
        <f t="shared" si="0"/>
        <v>20</v>
      </c>
      <c r="G14">
        <f t="shared" si="1"/>
        <v>-140</v>
      </c>
      <c r="H14">
        <f t="shared" si="2"/>
        <v>-1.4E-2</v>
      </c>
      <c r="I14">
        <v>1</v>
      </c>
    </row>
    <row r="15" spans="1:9" x14ac:dyDescent="0.25">
      <c r="A15">
        <v>7</v>
      </c>
      <c r="B15">
        <v>12</v>
      </c>
      <c r="C15">
        <v>1E-3</v>
      </c>
      <c r="D15">
        <v>8.9999999999999993E-3</v>
      </c>
      <c r="E15">
        <v>7.0000000000000007E-2</v>
      </c>
      <c r="F15">
        <f t="shared" si="0"/>
        <v>12.195121951219514</v>
      </c>
      <c r="G15">
        <f t="shared" si="1"/>
        <v>-109.75609756097562</v>
      </c>
      <c r="H15">
        <f t="shared" si="2"/>
        <v>-7.0000000000000007E-2</v>
      </c>
      <c r="I15">
        <v>1</v>
      </c>
    </row>
    <row r="16" spans="1:9" x14ac:dyDescent="0.25">
      <c r="A16">
        <v>7</v>
      </c>
      <c r="B16">
        <v>5</v>
      </c>
      <c r="C16">
        <v>0</v>
      </c>
      <c r="D16">
        <v>3.9E-2</v>
      </c>
      <c r="E16">
        <v>0</v>
      </c>
      <c r="F16">
        <f t="shared" si="0"/>
        <v>0</v>
      </c>
      <c r="G16">
        <f t="shared" si="1"/>
        <v>-25.641025641025642</v>
      </c>
      <c r="H16">
        <f t="shared" si="2"/>
        <v>0</v>
      </c>
      <c r="I16">
        <v>1</v>
      </c>
    </row>
    <row r="17" spans="1:9" x14ac:dyDescent="0.25">
      <c r="A17">
        <v>7</v>
      </c>
      <c r="B17">
        <v>6</v>
      </c>
      <c r="C17">
        <v>0</v>
      </c>
      <c r="D17">
        <v>3.9E-2</v>
      </c>
      <c r="E17">
        <v>0</v>
      </c>
      <c r="F17">
        <f t="shared" si="0"/>
        <v>0</v>
      </c>
      <c r="G17">
        <f t="shared" si="1"/>
        <v>-25.641025641025642</v>
      </c>
      <c r="H17">
        <f t="shared" si="2"/>
        <v>0</v>
      </c>
      <c r="I17">
        <v>1</v>
      </c>
    </row>
    <row r="18" spans="1:9" x14ac:dyDescent="0.25">
      <c r="A18">
        <v>8</v>
      </c>
      <c r="B18">
        <v>11</v>
      </c>
      <c r="C18">
        <v>1.2999999999999999E-2</v>
      </c>
      <c r="D18">
        <v>5.9499999999999997E-2</v>
      </c>
      <c r="E18">
        <v>3.3000000000000002E-2</v>
      </c>
      <c r="F18">
        <f t="shared" si="0"/>
        <v>3.5047516344274454</v>
      </c>
      <c r="G18">
        <f t="shared" si="1"/>
        <v>-16.040978634494845</v>
      </c>
      <c r="H18">
        <f t="shared" si="2"/>
        <v>-3.3000000000000002E-2</v>
      </c>
      <c r="I18">
        <v>1</v>
      </c>
    </row>
    <row r="19" spans="1:9" x14ac:dyDescent="0.25">
      <c r="A19">
        <v>8</v>
      </c>
      <c r="B19">
        <v>14</v>
      </c>
      <c r="C19">
        <v>1.2999999999999999E-2</v>
      </c>
      <c r="D19">
        <v>4.2000000000000003E-2</v>
      </c>
      <c r="E19">
        <v>8.1000000000000003E-2</v>
      </c>
      <c r="F19">
        <f t="shared" si="0"/>
        <v>6.7252974650801853</v>
      </c>
      <c r="G19">
        <f t="shared" si="1"/>
        <v>-21.727884117951369</v>
      </c>
      <c r="H19">
        <f t="shared" si="2"/>
        <v>-8.1000000000000003E-2</v>
      </c>
      <c r="I19">
        <v>1</v>
      </c>
    </row>
    <row r="20" spans="1:9" x14ac:dyDescent="0.25">
      <c r="A20">
        <v>9</v>
      </c>
      <c r="B20">
        <v>11</v>
      </c>
      <c r="C20">
        <v>6.0000000000000001E-3</v>
      </c>
      <c r="D20">
        <v>2.7E-2</v>
      </c>
      <c r="E20">
        <v>1.2999999999999999E-2</v>
      </c>
      <c r="F20">
        <f t="shared" si="0"/>
        <v>7.8431372549019613</v>
      </c>
      <c r="G20">
        <f t="shared" si="1"/>
        <v>-35.294117647058826</v>
      </c>
      <c r="H20">
        <f t="shared" si="2"/>
        <v>-1.2999999999999999E-2</v>
      </c>
      <c r="I20">
        <v>1</v>
      </c>
    </row>
    <row r="21" spans="1:9" x14ac:dyDescent="0.25">
      <c r="A21">
        <v>10</v>
      </c>
      <c r="B21">
        <v>11</v>
      </c>
      <c r="C21">
        <v>0</v>
      </c>
      <c r="D21">
        <v>8.8999999999999996E-2</v>
      </c>
      <c r="E21">
        <v>0</v>
      </c>
      <c r="F21">
        <f t="shared" si="0"/>
        <v>0</v>
      </c>
      <c r="G21">
        <f t="shared" si="1"/>
        <v>-11.235955056179776</v>
      </c>
      <c r="H21">
        <f t="shared" si="2"/>
        <v>0</v>
      </c>
      <c r="I21">
        <v>1</v>
      </c>
    </row>
    <row r="22" spans="1:9" x14ac:dyDescent="0.25">
      <c r="A22">
        <v>11</v>
      </c>
      <c r="B22">
        <v>13</v>
      </c>
      <c r="C22">
        <v>8.0000000000000002E-3</v>
      </c>
      <c r="D22">
        <v>3.4000000000000002E-2</v>
      </c>
      <c r="E22">
        <v>1.7999999999999999E-2</v>
      </c>
      <c r="F22">
        <f t="shared" si="0"/>
        <v>6.5573770491803272</v>
      </c>
      <c r="G22">
        <f t="shared" si="1"/>
        <v>-27.868852459016392</v>
      </c>
      <c r="H22">
        <f t="shared" si="2"/>
        <v>-1.7999999999999999E-2</v>
      </c>
      <c r="I22">
        <v>1</v>
      </c>
    </row>
    <row r="23" spans="1:9" x14ac:dyDescent="0.25">
      <c r="A23">
        <v>12</v>
      </c>
      <c r="B23">
        <v>21</v>
      </c>
      <c r="C23">
        <v>2E-3</v>
      </c>
      <c r="D23">
        <v>1.4999999999999999E-2</v>
      </c>
      <c r="E23">
        <v>0.11799999999999999</v>
      </c>
      <c r="F23">
        <f t="shared" si="0"/>
        <v>8.7336244541484724</v>
      </c>
      <c r="G23">
        <f t="shared" si="1"/>
        <v>-65.502183406113545</v>
      </c>
      <c r="H23">
        <f t="shared" si="2"/>
        <v>-0.11799999999999999</v>
      </c>
      <c r="I23">
        <v>1</v>
      </c>
    </row>
    <row r="24" spans="1:9" x14ac:dyDescent="0.25">
      <c r="A24">
        <v>12</v>
      </c>
      <c r="B24">
        <v>10</v>
      </c>
      <c r="C24">
        <v>0</v>
      </c>
      <c r="D24">
        <v>5.2999999999999999E-2</v>
      </c>
      <c r="E24">
        <v>0</v>
      </c>
      <c r="F24">
        <f t="shared" si="0"/>
        <v>0</v>
      </c>
      <c r="G24">
        <f t="shared" si="1"/>
        <v>-18.867924528301888</v>
      </c>
      <c r="H24">
        <f t="shared" si="2"/>
        <v>0</v>
      </c>
      <c r="I24">
        <v>1</v>
      </c>
    </row>
    <row r="25" spans="1:9" x14ac:dyDescent="0.25">
      <c r="A25">
        <v>13</v>
      </c>
      <c r="B25">
        <v>20</v>
      </c>
      <c r="C25">
        <v>6.0000000000000001E-3</v>
      </c>
      <c r="D25">
        <v>3.4000000000000002E-2</v>
      </c>
      <c r="E25">
        <v>1.6E-2</v>
      </c>
      <c r="F25">
        <f t="shared" si="0"/>
        <v>5.0335570469798654</v>
      </c>
      <c r="G25">
        <f t="shared" si="1"/>
        <v>-28.523489932885905</v>
      </c>
      <c r="H25">
        <f t="shared" si="2"/>
        <v>-1.6E-2</v>
      </c>
      <c r="I25">
        <v>1</v>
      </c>
    </row>
    <row r="26" spans="1:9" x14ac:dyDescent="0.25">
      <c r="A26">
        <v>14</v>
      </c>
      <c r="B26">
        <v>15</v>
      </c>
      <c r="C26">
        <v>1.4E-2</v>
      </c>
      <c r="D26">
        <v>4.2000000000000003E-2</v>
      </c>
      <c r="E26">
        <v>9.7000000000000003E-2</v>
      </c>
      <c r="F26">
        <f t="shared" si="0"/>
        <v>7.1428571428571415</v>
      </c>
      <c r="G26">
        <f t="shared" si="1"/>
        <v>-21.428571428571427</v>
      </c>
      <c r="H26">
        <f t="shared" si="2"/>
        <v>-9.7000000000000003E-2</v>
      </c>
      <c r="I26">
        <v>1</v>
      </c>
    </row>
    <row r="27" spans="1:9" x14ac:dyDescent="0.25">
      <c r="A27">
        <v>15</v>
      </c>
      <c r="B27">
        <v>90</v>
      </c>
      <c r="C27">
        <v>9.6000000000000002E-2</v>
      </c>
      <c r="D27">
        <v>0.36299999999999999</v>
      </c>
      <c r="E27">
        <v>4.8000000000000001E-2</v>
      </c>
      <c r="F27">
        <f t="shared" si="0"/>
        <v>0.68092350250026601</v>
      </c>
      <c r="G27">
        <f t="shared" si="1"/>
        <v>-2.5747419938291305</v>
      </c>
      <c r="H27">
        <f t="shared" si="2"/>
        <v>-4.8000000000000001E-2</v>
      </c>
      <c r="I27">
        <v>1</v>
      </c>
    </row>
    <row r="28" spans="1:9" x14ac:dyDescent="0.25">
      <c r="A28">
        <v>15</v>
      </c>
      <c r="B28">
        <v>89</v>
      </c>
      <c r="C28">
        <v>9.9000000000000005E-2</v>
      </c>
      <c r="D28">
        <v>0.248</v>
      </c>
      <c r="E28">
        <v>3.5000000000000003E-2</v>
      </c>
      <c r="F28">
        <f t="shared" si="0"/>
        <v>1.3884019353481525</v>
      </c>
      <c r="G28">
        <f t="shared" si="1"/>
        <v>-3.4780169693569878</v>
      </c>
      <c r="H28">
        <f t="shared" si="2"/>
        <v>-3.5000000000000003E-2</v>
      </c>
      <c r="I28">
        <v>1</v>
      </c>
    </row>
    <row r="29" spans="1:9" x14ac:dyDescent="0.25">
      <c r="A29">
        <v>15</v>
      </c>
      <c r="B29">
        <v>17</v>
      </c>
      <c r="C29">
        <v>1.9400000000000001E-2</v>
      </c>
      <c r="D29">
        <v>3.1099999999999999E-2</v>
      </c>
      <c r="E29">
        <v>0</v>
      </c>
      <c r="F29">
        <f t="shared" si="0"/>
        <v>14.439143475963293</v>
      </c>
      <c r="G29">
        <f t="shared" si="1"/>
        <v>-23.14728670631229</v>
      </c>
      <c r="H29">
        <f t="shared" si="2"/>
        <v>0</v>
      </c>
      <c r="I29">
        <v>1</v>
      </c>
    </row>
    <row r="30" spans="1:9" x14ac:dyDescent="0.25">
      <c r="A30">
        <v>15</v>
      </c>
      <c r="B30">
        <v>37</v>
      </c>
      <c r="C30">
        <v>6.5000000000000002E-2</v>
      </c>
      <c r="D30">
        <v>0.248</v>
      </c>
      <c r="E30">
        <v>0.121</v>
      </c>
      <c r="F30">
        <f t="shared" si="0"/>
        <v>0.98890900515754088</v>
      </c>
      <c r="G30">
        <f t="shared" si="1"/>
        <v>-3.7730682042933865</v>
      </c>
      <c r="H30">
        <f t="shared" si="2"/>
        <v>-0.121</v>
      </c>
      <c r="I30">
        <v>1</v>
      </c>
    </row>
    <row r="31" spans="1:9" x14ac:dyDescent="0.25">
      <c r="A31">
        <v>16</v>
      </c>
      <c r="B31">
        <v>42</v>
      </c>
      <c r="C31">
        <v>2E-3</v>
      </c>
      <c r="D31">
        <v>2.1999999999999999E-2</v>
      </c>
      <c r="E31">
        <v>1.28</v>
      </c>
      <c r="F31">
        <f t="shared" si="0"/>
        <v>4.0983606557377055</v>
      </c>
      <c r="G31">
        <f t="shared" si="1"/>
        <v>-45.081967213114758</v>
      </c>
      <c r="H31">
        <f t="shared" si="2"/>
        <v>-1.28</v>
      </c>
      <c r="I31">
        <v>1</v>
      </c>
    </row>
    <row r="32" spans="1:9" x14ac:dyDescent="0.25">
      <c r="A32">
        <v>16</v>
      </c>
      <c r="B32">
        <v>15</v>
      </c>
      <c r="C32">
        <v>1E-3</v>
      </c>
      <c r="D32">
        <v>3.7999999999999999E-2</v>
      </c>
      <c r="E32">
        <v>0</v>
      </c>
      <c r="F32">
        <f t="shared" si="0"/>
        <v>0.69204152249134954</v>
      </c>
      <c r="G32">
        <f t="shared" si="1"/>
        <v>-26.297577854671282</v>
      </c>
      <c r="H32">
        <f t="shared" si="2"/>
        <v>0</v>
      </c>
      <c r="I32">
        <v>1</v>
      </c>
    </row>
    <row r="33" spans="1:9" x14ac:dyDescent="0.25">
      <c r="A33">
        <v>19</v>
      </c>
      <c r="B33">
        <v>21</v>
      </c>
      <c r="C33">
        <v>2E-3</v>
      </c>
      <c r="D33">
        <v>1.7999999999999999E-2</v>
      </c>
      <c r="E33">
        <v>3.5999999999999997E-2</v>
      </c>
      <c r="F33">
        <f t="shared" si="0"/>
        <v>6.0975609756097571</v>
      </c>
      <c r="G33">
        <f t="shared" si="1"/>
        <v>-54.878048780487809</v>
      </c>
      <c r="H33">
        <f t="shared" si="2"/>
        <v>-3.5999999999999997E-2</v>
      </c>
      <c r="I33">
        <v>1</v>
      </c>
    </row>
    <row r="34" spans="1:9" x14ac:dyDescent="0.25">
      <c r="A34">
        <v>19</v>
      </c>
      <c r="B34">
        <v>87</v>
      </c>
      <c r="C34">
        <v>1.2999999999999999E-2</v>
      </c>
      <c r="D34">
        <v>0.08</v>
      </c>
      <c r="E34">
        <v>0.151</v>
      </c>
      <c r="F34">
        <f t="shared" si="0"/>
        <v>1.9789922362612269</v>
      </c>
      <c r="G34">
        <f t="shared" si="1"/>
        <v>-12.178413761607551</v>
      </c>
      <c r="H34">
        <f t="shared" si="2"/>
        <v>-0.151</v>
      </c>
      <c r="I34">
        <v>1</v>
      </c>
    </row>
    <row r="35" spans="1:9" x14ac:dyDescent="0.25">
      <c r="A35">
        <v>20</v>
      </c>
      <c r="B35">
        <v>22</v>
      </c>
      <c r="C35">
        <v>1.6E-2</v>
      </c>
      <c r="D35">
        <v>3.3000000000000002E-2</v>
      </c>
      <c r="E35">
        <v>1.4999999999999999E-2</v>
      </c>
      <c r="F35">
        <f t="shared" si="0"/>
        <v>11.895910780669144</v>
      </c>
      <c r="G35">
        <f t="shared" si="1"/>
        <v>-24.535315985130111</v>
      </c>
      <c r="H35">
        <f t="shared" si="2"/>
        <v>-1.4999999999999999E-2</v>
      </c>
      <c r="I35">
        <v>1</v>
      </c>
    </row>
    <row r="36" spans="1:9" x14ac:dyDescent="0.25">
      <c r="A36">
        <v>20</v>
      </c>
      <c r="B36">
        <v>27</v>
      </c>
      <c r="C36">
        <v>6.9000000000000006E-2</v>
      </c>
      <c r="D36">
        <v>0.186</v>
      </c>
      <c r="E36">
        <v>9.8000000000000004E-2</v>
      </c>
      <c r="F36">
        <f t="shared" si="0"/>
        <v>1.7531824071956703</v>
      </c>
      <c r="G36">
        <f t="shared" si="1"/>
        <v>-4.7259699672231115</v>
      </c>
      <c r="H36">
        <f t="shared" si="2"/>
        <v>-9.8000000000000004E-2</v>
      </c>
      <c r="I36">
        <v>1</v>
      </c>
    </row>
    <row r="37" spans="1:9" x14ac:dyDescent="0.25">
      <c r="A37">
        <v>21</v>
      </c>
      <c r="B37">
        <v>20</v>
      </c>
      <c r="C37">
        <v>0</v>
      </c>
      <c r="D37">
        <v>1.4E-2</v>
      </c>
      <c r="E37">
        <v>0</v>
      </c>
      <c r="F37">
        <f t="shared" si="0"/>
        <v>0</v>
      </c>
      <c r="G37">
        <f t="shared" si="1"/>
        <v>-71.428571428571416</v>
      </c>
      <c r="H37">
        <f t="shared" si="2"/>
        <v>0</v>
      </c>
      <c r="I37">
        <v>1</v>
      </c>
    </row>
    <row r="38" spans="1:9" x14ac:dyDescent="0.25">
      <c r="A38">
        <v>21</v>
      </c>
      <c r="B38">
        <v>24</v>
      </c>
      <c r="C38">
        <v>4.0000000000000001E-3</v>
      </c>
      <c r="D38">
        <v>3.4000000000000002E-2</v>
      </c>
      <c r="E38">
        <v>0.28000000000000003</v>
      </c>
      <c r="F38">
        <f t="shared" si="0"/>
        <v>3.4129692832764502</v>
      </c>
      <c r="G38">
        <f t="shared" si="1"/>
        <v>-29.010238907849828</v>
      </c>
      <c r="H38">
        <f t="shared" si="2"/>
        <v>-0.28000000000000003</v>
      </c>
      <c r="I38">
        <v>1</v>
      </c>
    </row>
    <row r="39" spans="1:9" x14ac:dyDescent="0.25">
      <c r="A39">
        <v>22</v>
      </c>
      <c r="B39">
        <v>23</v>
      </c>
      <c r="C39">
        <v>5.1999999999999998E-2</v>
      </c>
      <c r="D39">
        <v>0.111</v>
      </c>
      <c r="E39">
        <v>0.05</v>
      </c>
      <c r="F39">
        <f t="shared" si="0"/>
        <v>3.4608985024958399</v>
      </c>
      <c r="G39">
        <f t="shared" si="1"/>
        <v>-7.3876871880199664</v>
      </c>
      <c r="H39">
        <f t="shared" si="2"/>
        <v>-0.05</v>
      </c>
      <c r="I39">
        <v>1</v>
      </c>
    </row>
    <row r="40" spans="1:9" x14ac:dyDescent="0.25">
      <c r="A40">
        <v>23</v>
      </c>
      <c r="B40">
        <v>25</v>
      </c>
      <c r="C40">
        <v>1.9E-2</v>
      </c>
      <c r="D40">
        <v>3.9E-2</v>
      </c>
      <c r="E40">
        <v>1.7999999999999999E-2</v>
      </c>
      <c r="F40">
        <f t="shared" si="0"/>
        <v>10.095642933049946</v>
      </c>
      <c r="G40">
        <f t="shared" si="1"/>
        <v>-20.722635494155153</v>
      </c>
      <c r="H40">
        <f t="shared" si="2"/>
        <v>-1.7999999999999999E-2</v>
      </c>
      <c r="I40">
        <v>1</v>
      </c>
    </row>
    <row r="41" spans="1:9" x14ac:dyDescent="0.25">
      <c r="A41">
        <v>24</v>
      </c>
      <c r="B41">
        <v>23</v>
      </c>
      <c r="C41">
        <v>0</v>
      </c>
      <c r="D41">
        <v>6.4000000000000001E-2</v>
      </c>
      <c r="E41">
        <v>0</v>
      </c>
      <c r="F41">
        <f t="shared" si="0"/>
        <v>0</v>
      </c>
      <c r="G41">
        <f t="shared" si="1"/>
        <v>-15.625000000000002</v>
      </c>
      <c r="H41">
        <f t="shared" si="2"/>
        <v>0</v>
      </c>
      <c r="I41">
        <v>1</v>
      </c>
    </row>
    <row r="42" spans="1:9" x14ac:dyDescent="0.25">
      <c r="A42">
        <v>24</v>
      </c>
      <c r="B42">
        <v>319</v>
      </c>
      <c r="C42">
        <v>7.0000000000000001E-3</v>
      </c>
      <c r="D42">
        <v>6.8000000000000005E-2</v>
      </c>
      <c r="E42">
        <v>0.13400000000000001</v>
      </c>
      <c r="F42">
        <f t="shared" si="0"/>
        <v>1.4979670447250157</v>
      </c>
      <c r="G42">
        <f t="shared" si="1"/>
        <v>-14.551679863043011</v>
      </c>
      <c r="H42">
        <f t="shared" si="2"/>
        <v>-0.13400000000000001</v>
      </c>
      <c r="I42">
        <v>1</v>
      </c>
    </row>
    <row r="43" spans="1:9" x14ac:dyDescent="0.25">
      <c r="A43">
        <v>25</v>
      </c>
      <c r="B43">
        <v>26</v>
      </c>
      <c r="C43">
        <v>3.5999999999999997E-2</v>
      </c>
      <c r="D43">
        <v>7.0999999999999994E-2</v>
      </c>
      <c r="E43">
        <v>3.4000000000000002E-2</v>
      </c>
      <c r="F43">
        <f t="shared" si="0"/>
        <v>5.680921571721635</v>
      </c>
      <c r="G43">
        <f t="shared" si="1"/>
        <v>-11.204039766451004</v>
      </c>
      <c r="H43">
        <f t="shared" si="2"/>
        <v>-3.4000000000000002E-2</v>
      </c>
      <c r="I43">
        <v>1</v>
      </c>
    </row>
    <row r="44" spans="1:9" x14ac:dyDescent="0.25">
      <c r="A44">
        <v>26</v>
      </c>
      <c r="B44">
        <v>320</v>
      </c>
      <c r="C44">
        <v>4.2999999999999997E-2</v>
      </c>
      <c r="D44">
        <v>0.13</v>
      </c>
      <c r="E44">
        <v>1.4E-2</v>
      </c>
      <c r="F44">
        <f t="shared" si="0"/>
        <v>2.2934556509680513</v>
      </c>
      <c r="G44">
        <f t="shared" si="1"/>
        <v>-6.9337031308336439</v>
      </c>
      <c r="H44">
        <f t="shared" si="2"/>
        <v>-1.4E-2</v>
      </c>
      <c r="I44">
        <v>1</v>
      </c>
    </row>
    <row r="45" spans="1:9" x14ac:dyDescent="0.25">
      <c r="A45">
        <v>26</v>
      </c>
      <c r="B45">
        <v>27</v>
      </c>
      <c r="C45">
        <v>4.4999999999999998E-2</v>
      </c>
      <c r="D45">
        <v>0.12</v>
      </c>
      <c r="E45">
        <v>6.5000000000000002E-2</v>
      </c>
      <c r="F45">
        <f t="shared" si="0"/>
        <v>2.7397260273972606</v>
      </c>
      <c r="G45">
        <f t="shared" si="1"/>
        <v>-7.3059360730593612</v>
      </c>
      <c r="H45">
        <f t="shared" si="2"/>
        <v>-6.5000000000000002E-2</v>
      </c>
      <c r="I45">
        <v>1</v>
      </c>
    </row>
    <row r="46" spans="1:9" x14ac:dyDescent="0.25">
      <c r="A46">
        <v>33</v>
      </c>
      <c r="B46">
        <v>38</v>
      </c>
      <c r="C46">
        <v>2.5000000000000001E-3</v>
      </c>
      <c r="D46">
        <v>1.2E-2</v>
      </c>
      <c r="E46">
        <v>1.2999999999999999E-2</v>
      </c>
      <c r="F46">
        <f t="shared" si="0"/>
        <v>16.638935108153078</v>
      </c>
      <c r="G46">
        <f t="shared" si="1"/>
        <v>-79.866888519134775</v>
      </c>
      <c r="H46">
        <f t="shared" si="2"/>
        <v>-1.2999999999999999E-2</v>
      </c>
      <c r="I46">
        <v>1</v>
      </c>
    </row>
    <row r="47" spans="1:9" x14ac:dyDescent="0.25">
      <c r="A47">
        <v>33</v>
      </c>
      <c r="B47">
        <v>40</v>
      </c>
      <c r="C47">
        <v>6.0000000000000001E-3</v>
      </c>
      <c r="D47">
        <v>2.9000000000000001E-2</v>
      </c>
      <c r="E47">
        <v>0.02</v>
      </c>
      <c r="F47">
        <f t="shared" si="0"/>
        <v>6.8415051311288479</v>
      </c>
      <c r="G47">
        <f t="shared" si="1"/>
        <v>-33.067274800456097</v>
      </c>
      <c r="H47">
        <f t="shared" si="2"/>
        <v>-0.02</v>
      </c>
      <c r="I47">
        <v>1</v>
      </c>
    </row>
    <row r="48" spans="1:9" x14ac:dyDescent="0.25">
      <c r="A48">
        <v>33</v>
      </c>
      <c r="B48">
        <v>41</v>
      </c>
      <c r="C48">
        <v>7.0000000000000001E-3</v>
      </c>
      <c r="D48">
        <v>4.2999999999999997E-2</v>
      </c>
      <c r="E48">
        <v>2.5999999999999999E-2</v>
      </c>
      <c r="F48">
        <f t="shared" si="0"/>
        <v>3.6880927291886203</v>
      </c>
      <c r="G48">
        <f t="shared" si="1"/>
        <v>-22.655426765015807</v>
      </c>
      <c r="H48">
        <f t="shared" si="2"/>
        <v>-2.5999999999999999E-2</v>
      </c>
      <c r="I48">
        <v>1</v>
      </c>
    </row>
    <row r="49" spans="1:9" x14ac:dyDescent="0.25">
      <c r="A49">
        <v>33</v>
      </c>
      <c r="B49">
        <v>34</v>
      </c>
      <c r="C49">
        <v>0</v>
      </c>
      <c r="D49">
        <v>6.3E-2</v>
      </c>
      <c r="E49">
        <v>0</v>
      </c>
      <c r="F49">
        <f t="shared" si="0"/>
        <v>0</v>
      </c>
      <c r="G49">
        <f t="shared" si="1"/>
        <v>-15.873015873015872</v>
      </c>
      <c r="H49">
        <f t="shared" si="2"/>
        <v>0</v>
      </c>
      <c r="I49">
        <v>1</v>
      </c>
    </row>
    <row r="50" spans="1:9" x14ac:dyDescent="0.25">
      <c r="A50">
        <v>34</v>
      </c>
      <c r="B50">
        <v>42</v>
      </c>
      <c r="C50">
        <v>1E-3</v>
      </c>
      <c r="D50">
        <v>8.0000000000000002E-3</v>
      </c>
      <c r="E50">
        <v>4.2000000000000003E-2</v>
      </c>
      <c r="F50">
        <f t="shared" si="0"/>
        <v>15.384615384615387</v>
      </c>
      <c r="G50">
        <f t="shared" si="1"/>
        <v>-123.07692307692309</v>
      </c>
      <c r="H50">
        <f t="shared" si="2"/>
        <v>-4.2000000000000003E-2</v>
      </c>
      <c r="I50">
        <v>1</v>
      </c>
    </row>
    <row r="51" spans="1:9" x14ac:dyDescent="0.25">
      <c r="A51">
        <v>35</v>
      </c>
      <c r="B51">
        <v>77</v>
      </c>
      <c r="C51">
        <v>0.01</v>
      </c>
      <c r="D51">
        <v>2.9000000000000001E-2</v>
      </c>
      <c r="E51">
        <v>3.0000000000000001E-3</v>
      </c>
      <c r="F51">
        <f t="shared" si="0"/>
        <v>10.626992561105206</v>
      </c>
      <c r="G51">
        <f t="shared" si="1"/>
        <v>-30.818278427205097</v>
      </c>
      <c r="H51">
        <f t="shared" si="2"/>
        <v>-3.0000000000000001E-3</v>
      </c>
      <c r="I51">
        <v>1</v>
      </c>
    </row>
    <row r="52" spans="1:9" x14ac:dyDescent="0.25">
      <c r="A52">
        <v>35</v>
      </c>
      <c r="B52">
        <v>72</v>
      </c>
      <c r="C52">
        <v>1.2E-2</v>
      </c>
      <c r="D52">
        <v>0.06</v>
      </c>
      <c r="E52">
        <v>8.0000000000000002E-3</v>
      </c>
      <c r="F52">
        <f t="shared" si="0"/>
        <v>3.2051282051282053</v>
      </c>
      <c r="G52">
        <f t="shared" si="1"/>
        <v>-16.025641025641026</v>
      </c>
      <c r="H52">
        <f t="shared" si="2"/>
        <v>-8.0000000000000002E-3</v>
      </c>
      <c r="I52">
        <v>1</v>
      </c>
    </row>
    <row r="53" spans="1:9" x14ac:dyDescent="0.25">
      <c r="A53">
        <v>35</v>
      </c>
      <c r="B53">
        <v>76</v>
      </c>
      <c r="C53">
        <v>6.0000000000000001E-3</v>
      </c>
      <c r="D53">
        <v>1.4E-2</v>
      </c>
      <c r="E53">
        <v>2E-3</v>
      </c>
      <c r="F53">
        <f t="shared" si="0"/>
        <v>25.862068965517238</v>
      </c>
      <c r="G53">
        <f t="shared" si="1"/>
        <v>-60.34482758620689</v>
      </c>
      <c r="H53">
        <f t="shared" si="2"/>
        <v>-2E-3</v>
      </c>
      <c r="I53">
        <v>1</v>
      </c>
    </row>
    <row r="54" spans="1:9" x14ac:dyDescent="0.25">
      <c r="A54">
        <v>36</v>
      </c>
      <c r="B54">
        <v>35</v>
      </c>
      <c r="C54">
        <v>0</v>
      </c>
      <c r="D54">
        <v>4.7E-2</v>
      </c>
      <c r="E54">
        <v>0</v>
      </c>
      <c r="F54">
        <f t="shared" si="0"/>
        <v>0</v>
      </c>
      <c r="G54">
        <f t="shared" si="1"/>
        <v>-21.276595744680851</v>
      </c>
      <c r="H54">
        <f t="shared" si="2"/>
        <v>0</v>
      </c>
      <c r="I54">
        <v>1</v>
      </c>
    </row>
    <row r="55" spans="1:9" x14ac:dyDescent="0.25">
      <c r="A55">
        <v>36</v>
      </c>
      <c r="B55">
        <v>88</v>
      </c>
      <c r="C55">
        <v>4.0000000000000001E-3</v>
      </c>
      <c r="D55">
        <v>2.7E-2</v>
      </c>
      <c r="E55">
        <v>4.2999999999999997E-2</v>
      </c>
      <c r="F55">
        <f t="shared" si="0"/>
        <v>5.3691275167785246</v>
      </c>
      <c r="G55">
        <f t="shared" si="1"/>
        <v>-36.241610738255041</v>
      </c>
      <c r="H55">
        <f t="shared" si="2"/>
        <v>-4.2999999999999997E-2</v>
      </c>
      <c r="I55">
        <v>1</v>
      </c>
    </row>
    <row r="56" spans="1:9" x14ac:dyDescent="0.25">
      <c r="A56">
        <v>37</v>
      </c>
      <c r="B56">
        <v>49</v>
      </c>
      <c r="C56">
        <v>1.7000000000000001E-2</v>
      </c>
      <c r="D56">
        <v>8.1000000000000003E-2</v>
      </c>
      <c r="E56">
        <v>4.8000000000000001E-2</v>
      </c>
      <c r="F56">
        <f t="shared" si="0"/>
        <v>2.4817518248175183</v>
      </c>
      <c r="G56">
        <f t="shared" si="1"/>
        <v>-11.824817518248175</v>
      </c>
      <c r="H56">
        <f t="shared" si="2"/>
        <v>-4.8000000000000001E-2</v>
      </c>
      <c r="I56">
        <v>1</v>
      </c>
    </row>
    <row r="57" spans="1:9" x14ac:dyDescent="0.25">
      <c r="A57">
        <v>37</v>
      </c>
      <c r="B57">
        <v>41</v>
      </c>
      <c r="C57">
        <v>0.01</v>
      </c>
      <c r="D57">
        <v>3.5999999999999997E-2</v>
      </c>
      <c r="E57">
        <v>0.02</v>
      </c>
      <c r="F57">
        <f t="shared" si="0"/>
        <v>7.1633237822349578</v>
      </c>
      <c r="G57">
        <f t="shared" si="1"/>
        <v>-25.787965616045845</v>
      </c>
      <c r="H57">
        <f t="shared" si="2"/>
        <v>-0.02</v>
      </c>
      <c r="I57">
        <v>1</v>
      </c>
    </row>
    <row r="58" spans="1:9" x14ac:dyDescent="0.25">
      <c r="A58">
        <v>37</v>
      </c>
      <c r="B58">
        <v>38</v>
      </c>
      <c r="C58">
        <v>8.0000000000000002E-3</v>
      </c>
      <c r="D58">
        <v>4.7E-2</v>
      </c>
      <c r="E58">
        <v>8.0000000000000002E-3</v>
      </c>
      <c r="F58">
        <f t="shared" si="0"/>
        <v>3.5195776506819185</v>
      </c>
      <c r="G58">
        <f t="shared" si="1"/>
        <v>-20.67751869775627</v>
      </c>
      <c r="H58">
        <f t="shared" si="2"/>
        <v>-8.0000000000000002E-3</v>
      </c>
      <c r="I58">
        <v>1</v>
      </c>
    </row>
    <row r="59" spans="1:9" x14ac:dyDescent="0.25">
      <c r="A59">
        <v>37</v>
      </c>
      <c r="B59">
        <v>90</v>
      </c>
      <c r="C59">
        <v>4.7E-2</v>
      </c>
      <c r="D59">
        <v>0.127</v>
      </c>
      <c r="E59">
        <v>1.6E-2</v>
      </c>
      <c r="F59">
        <f t="shared" si="0"/>
        <v>2.5629839677173085</v>
      </c>
      <c r="G59">
        <f t="shared" si="1"/>
        <v>-6.9255098702148548</v>
      </c>
      <c r="H59">
        <f t="shared" si="2"/>
        <v>-1.6E-2</v>
      </c>
      <c r="I59">
        <v>1</v>
      </c>
    </row>
    <row r="60" spans="1:9" x14ac:dyDescent="0.25">
      <c r="A60">
        <v>37</v>
      </c>
      <c r="B60">
        <v>89</v>
      </c>
      <c r="C60">
        <v>0.10199999999999999</v>
      </c>
      <c r="D60">
        <v>0.254</v>
      </c>
      <c r="E60">
        <v>3.3000000000000002E-2</v>
      </c>
      <c r="F60">
        <f t="shared" si="0"/>
        <v>1.361452215696743</v>
      </c>
      <c r="G60">
        <f t="shared" si="1"/>
        <v>-3.3902829684997329</v>
      </c>
      <c r="H60">
        <f t="shared" si="2"/>
        <v>-3.3000000000000002E-2</v>
      </c>
      <c r="I60">
        <v>1</v>
      </c>
    </row>
    <row r="61" spans="1:9" x14ac:dyDescent="0.25">
      <c r="A61">
        <v>37</v>
      </c>
      <c r="B61">
        <v>40</v>
      </c>
      <c r="C61">
        <v>2.1999999999999999E-2</v>
      </c>
      <c r="D61">
        <v>6.4000000000000001E-2</v>
      </c>
      <c r="E61">
        <v>7.0000000000000001E-3</v>
      </c>
      <c r="F61">
        <f t="shared" si="0"/>
        <v>4.8034934497816595</v>
      </c>
      <c r="G61">
        <f t="shared" si="1"/>
        <v>-13.973799126637555</v>
      </c>
      <c r="H61">
        <f t="shared" si="2"/>
        <v>-7.0000000000000001E-3</v>
      </c>
      <c r="I61">
        <v>1</v>
      </c>
    </row>
    <row r="62" spans="1:9" x14ac:dyDescent="0.25">
      <c r="A62">
        <v>37</v>
      </c>
      <c r="B62">
        <v>9001</v>
      </c>
      <c r="C62">
        <v>6.0000000000000002E-5</v>
      </c>
      <c r="D62">
        <v>4.6000000000000001E-4</v>
      </c>
      <c r="E62">
        <v>0</v>
      </c>
      <c r="F62">
        <f t="shared" si="0"/>
        <v>278.81040892193306</v>
      </c>
      <c r="G62">
        <f t="shared" si="1"/>
        <v>-2137.5464684014869</v>
      </c>
      <c r="H62">
        <f t="shared" si="2"/>
        <v>0</v>
      </c>
      <c r="I62">
        <v>1</v>
      </c>
    </row>
    <row r="63" spans="1:9" x14ac:dyDescent="0.25">
      <c r="A63">
        <v>38</v>
      </c>
      <c r="B63">
        <v>41</v>
      </c>
      <c r="C63">
        <v>8.0000000000000002E-3</v>
      </c>
      <c r="D63">
        <v>3.6999999999999998E-2</v>
      </c>
      <c r="E63">
        <v>0.02</v>
      </c>
      <c r="F63">
        <f t="shared" si="0"/>
        <v>5.5826936496859743</v>
      </c>
      <c r="G63">
        <f t="shared" si="1"/>
        <v>-25.81995812979763</v>
      </c>
      <c r="H63">
        <f t="shared" si="2"/>
        <v>-0.02</v>
      </c>
      <c r="I63">
        <v>1</v>
      </c>
    </row>
    <row r="64" spans="1:9" x14ac:dyDescent="0.25">
      <c r="A64">
        <v>38</v>
      </c>
      <c r="B64">
        <v>43</v>
      </c>
      <c r="C64">
        <v>3.2000000000000001E-2</v>
      </c>
      <c r="D64">
        <v>8.6999999999999994E-2</v>
      </c>
      <c r="E64">
        <v>0.04</v>
      </c>
      <c r="F64">
        <f t="shared" si="0"/>
        <v>3.7239613639008495</v>
      </c>
      <c r="G64">
        <f t="shared" si="1"/>
        <v>-10.124519958105434</v>
      </c>
      <c r="H64">
        <f t="shared" si="2"/>
        <v>-0.04</v>
      </c>
      <c r="I64">
        <v>1</v>
      </c>
    </row>
    <row r="65" spans="1:9" x14ac:dyDescent="0.25">
      <c r="A65">
        <v>39</v>
      </c>
      <c r="B65">
        <v>42</v>
      </c>
      <c r="C65">
        <v>5.9999999999999995E-4</v>
      </c>
      <c r="D65">
        <v>6.4000000000000003E-3</v>
      </c>
      <c r="E65">
        <v>0.40400000000000003</v>
      </c>
      <c r="F65">
        <f t="shared" si="0"/>
        <v>14.520813165537268</v>
      </c>
      <c r="G65">
        <f t="shared" si="1"/>
        <v>-154.88867376573089</v>
      </c>
      <c r="H65">
        <f t="shared" si="2"/>
        <v>-0.40400000000000003</v>
      </c>
      <c r="I65">
        <v>1</v>
      </c>
    </row>
    <row r="66" spans="1:9" x14ac:dyDescent="0.25">
      <c r="A66">
        <v>40</v>
      </c>
      <c r="B66">
        <v>48</v>
      </c>
      <c r="C66">
        <v>2.5999999999999999E-2</v>
      </c>
      <c r="D66">
        <v>0.154</v>
      </c>
      <c r="E66">
        <v>2.1999999999999999E-2</v>
      </c>
      <c r="F66">
        <f t="shared" si="0"/>
        <v>1.0659232535257461</v>
      </c>
      <c r="G66">
        <f t="shared" si="1"/>
        <v>-6.3135454247294192</v>
      </c>
      <c r="H66">
        <f t="shared" si="2"/>
        <v>-2.1999999999999999E-2</v>
      </c>
      <c r="I66">
        <v>1</v>
      </c>
    </row>
    <row r="67" spans="1:9" x14ac:dyDescent="0.25">
      <c r="A67">
        <v>41</v>
      </c>
      <c r="B67">
        <v>49</v>
      </c>
      <c r="C67">
        <v>6.5000000000000002E-2</v>
      </c>
      <c r="D67">
        <v>0.191</v>
      </c>
      <c r="E67">
        <v>0.02</v>
      </c>
      <c r="F67">
        <f t="shared" si="0"/>
        <v>1.5968161941728494</v>
      </c>
      <c r="G67">
        <f t="shared" si="1"/>
        <v>-4.6921829705694496</v>
      </c>
      <c r="H67">
        <f t="shared" si="2"/>
        <v>-0.02</v>
      </c>
      <c r="I67">
        <v>1</v>
      </c>
    </row>
    <row r="68" spans="1:9" x14ac:dyDescent="0.25">
      <c r="A68">
        <v>41</v>
      </c>
      <c r="B68">
        <v>51</v>
      </c>
      <c r="C68">
        <v>3.1E-2</v>
      </c>
      <c r="D68">
        <v>8.8999999999999996E-2</v>
      </c>
      <c r="E68">
        <v>3.5999999999999997E-2</v>
      </c>
      <c r="F68">
        <f t="shared" ref="F68:F131" si="3">C68/(C68^2+D68^2)</f>
        <v>3.4902049088043237</v>
      </c>
      <c r="G68">
        <f t="shared" ref="G68:G131" si="4">-D68/(C68^2+D68^2)</f>
        <v>-10.020265705922091</v>
      </c>
      <c r="H68">
        <f t="shared" ref="H68:H131" si="5">-E68</f>
        <v>-3.5999999999999997E-2</v>
      </c>
      <c r="I68">
        <v>1</v>
      </c>
    </row>
    <row r="69" spans="1:9" x14ac:dyDescent="0.25">
      <c r="A69">
        <v>41</v>
      </c>
      <c r="B69">
        <v>42</v>
      </c>
      <c r="C69">
        <v>0</v>
      </c>
      <c r="D69">
        <v>2.9000000000000001E-2</v>
      </c>
      <c r="E69">
        <v>0</v>
      </c>
      <c r="F69">
        <f t="shared" si="3"/>
        <v>0</v>
      </c>
      <c r="G69">
        <f t="shared" si="4"/>
        <v>-34.482758620689651</v>
      </c>
      <c r="H69">
        <f t="shared" si="5"/>
        <v>0</v>
      </c>
      <c r="I69">
        <v>1</v>
      </c>
    </row>
    <row r="70" spans="1:9" x14ac:dyDescent="0.25">
      <c r="A70">
        <v>42</v>
      </c>
      <c r="B70">
        <v>46</v>
      </c>
      <c r="C70">
        <v>2E-3</v>
      </c>
      <c r="D70">
        <v>1.4E-2</v>
      </c>
      <c r="E70">
        <v>0.80600000000000005</v>
      </c>
      <c r="F70">
        <f t="shared" si="3"/>
        <v>10</v>
      </c>
      <c r="G70">
        <f t="shared" si="4"/>
        <v>-70</v>
      </c>
      <c r="H70">
        <f t="shared" si="5"/>
        <v>-0.80600000000000005</v>
      </c>
      <c r="I70">
        <v>1</v>
      </c>
    </row>
    <row r="71" spans="1:9" x14ac:dyDescent="0.25">
      <c r="A71">
        <v>43</v>
      </c>
      <c r="B71">
        <v>53</v>
      </c>
      <c r="C71">
        <v>1.2999999999999999E-2</v>
      </c>
      <c r="D71">
        <v>3.9E-2</v>
      </c>
      <c r="E71">
        <v>1.6E-2</v>
      </c>
      <c r="F71">
        <f t="shared" si="3"/>
        <v>7.6923076923076916</v>
      </c>
      <c r="G71">
        <f t="shared" si="4"/>
        <v>-23.076923076923077</v>
      </c>
      <c r="H71">
        <f t="shared" si="5"/>
        <v>-1.6E-2</v>
      </c>
      <c r="I71">
        <v>1</v>
      </c>
    </row>
    <row r="72" spans="1:9" x14ac:dyDescent="0.25">
      <c r="A72">
        <v>43</v>
      </c>
      <c r="B72">
        <v>44</v>
      </c>
      <c r="C72">
        <v>2.5999999999999999E-2</v>
      </c>
      <c r="D72">
        <v>7.1999999999999995E-2</v>
      </c>
      <c r="E72">
        <v>3.5000000000000003E-2</v>
      </c>
      <c r="F72">
        <f t="shared" si="3"/>
        <v>4.4368600682593859</v>
      </c>
      <c r="G72">
        <f t="shared" si="4"/>
        <v>-12.286689419795223</v>
      </c>
      <c r="H72">
        <f t="shared" si="5"/>
        <v>-3.5000000000000003E-2</v>
      </c>
      <c r="I72">
        <v>1</v>
      </c>
    </row>
    <row r="73" spans="1:9" x14ac:dyDescent="0.25">
      <c r="A73">
        <v>43</v>
      </c>
      <c r="B73">
        <v>48</v>
      </c>
      <c r="C73">
        <v>9.5000000000000001E-2</v>
      </c>
      <c r="D73">
        <v>0.26200000000000001</v>
      </c>
      <c r="E73">
        <v>3.2000000000000001E-2</v>
      </c>
      <c r="F73">
        <f t="shared" si="3"/>
        <v>1.2231392189934205</v>
      </c>
      <c r="G73">
        <f t="shared" si="4"/>
        <v>-3.373289214487118</v>
      </c>
      <c r="H73">
        <f t="shared" si="5"/>
        <v>-3.2000000000000001E-2</v>
      </c>
      <c r="I73">
        <v>1</v>
      </c>
    </row>
    <row r="74" spans="1:9" x14ac:dyDescent="0.25">
      <c r="A74">
        <v>44</v>
      </c>
      <c r="B74">
        <v>47</v>
      </c>
      <c r="C74">
        <v>2.7E-2</v>
      </c>
      <c r="D74">
        <v>8.4000000000000005E-2</v>
      </c>
      <c r="E74">
        <v>3.9E-2</v>
      </c>
      <c r="F74">
        <f t="shared" si="3"/>
        <v>3.4682080924855492</v>
      </c>
      <c r="G74">
        <f t="shared" si="4"/>
        <v>-10.789980732177264</v>
      </c>
      <c r="H74">
        <f t="shared" si="5"/>
        <v>-3.9E-2</v>
      </c>
      <c r="I74">
        <v>1</v>
      </c>
    </row>
    <row r="75" spans="1:9" x14ac:dyDescent="0.25">
      <c r="A75">
        <v>44</v>
      </c>
      <c r="B75">
        <v>54</v>
      </c>
      <c r="C75">
        <v>2.8000000000000001E-2</v>
      </c>
      <c r="D75">
        <v>8.4000000000000005E-2</v>
      </c>
      <c r="E75">
        <v>3.6999999999999998E-2</v>
      </c>
      <c r="F75">
        <f t="shared" si="3"/>
        <v>3.5714285714285707</v>
      </c>
      <c r="G75">
        <f t="shared" si="4"/>
        <v>-10.714285714285714</v>
      </c>
      <c r="H75">
        <f t="shared" si="5"/>
        <v>-3.6999999999999998E-2</v>
      </c>
      <c r="I75">
        <v>1</v>
      </c>
    </row>
    <row r="76" spans="1:9" x14ac:dyDescent="0.25">
      <c r="A76">
        <v>45</v>
      </c>
      <c r="B76">
        <v>74</v>
      </c>
      <c r="C76">
        <v>8.9999999999999993E-3</v>
      </c>
      <c r="D76">
        <v>5.3999999999999999E-2</v>
      </c>
      <c r="E76">
        <v>0.41099999999999998</v>
      </c>
      <c r="F76">
        <f t="shared" si="3"/>
        <v>3.0030030030030033</v>
      </c>
      <c r="G76">
        <f t="shared" si="4"/>
        <v>-18.018018018018019</v>
      </c>
      <c r="H76">
        <f t="shared" si="5"/>
        <v>-0.41099999999999998</v>
      </c>
      <c r="I76">
        <v>1</v>
      </c>
    </row>
    <row r="77" spans="1:9" x14ac:dyDescent="0.25">
      <c r="A77">
        <v>45</v>
      </c>
      <c r="B77">
        <v>46</v>
      </c>
      <c r="C77">
        <v>0</v>
      </c>
      <c r="D77">
        <v>2.1000000000000001E-2</v>
      </c>
      <c r="E77">
        <v>0</v>
      </c>
      <c r="F77">
        <f t="shared" si="3"/>
        <v>0</v>
      </c>
      <c r="G77">
        <f t="shared" si="4"/>
        <v>-47.61904761904762</v>
      </c>
      <c r="H77">
        <f t="shared" si="5"/>
        <v>0</v>
      </c>
      <c r="I77">
        <v>1</v>
      </c>
    </row>
    <row r="78" spans="1:9" x14ac:dyDescent="0.25">
      <c r="A78">
        <v>45</v>
      </c>
      <c r="B78">
        <v>60</v>
      </c>
      <c r="C78">
        <v>7.0000000000000001E-3</v>
      </c>
      <c r="D78">
        <v>4.1000000000000002E-2</v>
      </c>
      <c r="E78">
        <v>0.312</v>
      </c>
      <c r="F78">
        <f t="shared" si="3"/>
        <v>4.0462427745664735</v>
      </c>
      <c r="G78">
        <f t="shared" si="4"/>
        <v>-23.699421965317917</v>
      </c>
      <c r="H78">
        <f t="shared" si="5"/>
        <v>-0.312</v>
      </c>
      <c r="I78">
        <v>1</v>
      </c>
    </row>
    <row r="79" spans="1:9" x14ac:dyDescent="0.25">
      <c r="A79">
        <v>45</v>
      </c>
      <c r="B79">
        <v>44</v>
      </c>
      <c r="C79">
        <v>0</v>
      </c>
      <c r="D79">
        <v>0.02</v>
      </c>
      <c r="E79">
        <v>0</v>
      </c>
      <c r="F79">
        <f t="shared" si="3"/>
        <v>0</v>
      </c>
      <c r="G79">
        <f t="shared" si="4"/>
        <v>-50</v>
      </c>
      <c r="H79">
        <f t="shared" si="5"/>
        <v>0</v>
      </c>
      <c r="I79">
        <v>1</v>
      </c>
    </row>
    <row r="80" spans="1:9" x14ac:dyDescent="0.25">
      <c r="A80">
        <v>46</v>
      </c>
      <c r="B80">
        <v>81</v>
      </c>
      <c r="C80">
        <v>5.0000000000000001E-3</v>
      </c>
      <c r="D80">
        <v>4.2000000000000003E-2</v>
      </c>
      <c r="E80">
        <v>0.69</v>
      </c>
      <c r="F80">
        <f t="shared" si="3"/>
        <v>2.794857462269424</v>
      </c>
      <c r="G80">
        <f t="shared" si="4"/>
        <v>-23.476802683063163</v>
      </c>
      <c r="H80">
        <f t="shared" si="5"/>
        <v>-0.69</v>
      </c>
      <c r="I80">
        <v>1</v>
      </c>
    </row>
    <row r="81" spans="1:9" x14ac:dyDescent="0.25">
      <c r="A81">
        <v>47</v>
      </c>
      <c r="B81">
        <v>113</v>
      </c>
      <c r="C81">
        <v>4.2999999999999997E-2</v>
      </c>
      <c r="D81">
        <v>0.11799999999999999</v>
      </c>
      <c r="E81">
        <v>1.2999999999999999E-2</v>
      </c>
      <c r="F81">
        <f t="shared" si="3"/>
        <v>2.726177645343308</v>
      </c>
      <c r="G81">
        <f t="shared" si="4"/>
        <v>-7.4811386546630319</v>
      </c>
      <c r="H81">
        <f t="shared" si="5"/>
        <v>-1.2999999999999999E-2</v>
      </c>
      <c r="I81">
        <v>1</v>
      </c>
    </row>
    <row r="82" spans="1:9" x14ac:dyDescent="0.25">
      <c r="A82">
        <v>47</v>
      </c>
      <c r="B82">
        <v>73</v>
      </c>
      <c r="C82">
        <v>5.1999999999999998E-2</v>
      </c>
      <c r="D82">
        <v>0.14499999999999999</v>
      </c>
      <c r="E82">
        <v>7.2999999999999995E-2</v>
      </c>
      <c r="F82">
        <f t="shared" si="3"/>
        <v>2.1914113531965107</v>
      </c>
      <c r="G82">
        <f t="shared" si="4"/>
        <v>-6.110666273336423</v>
      </c>
      <c r="H82">
        <f t="shared" si="5"/>
        <v>-7.2999999999999995E-2</v>
      </c>
      <c r="I82">
        <v>1</v>
      </c>
    </row>
    <row r="83" spans="1:9" x14ac:dyDescent="0.25">
      <c r="A83">
        <v>48</v>
      </c>
      <c r="B83">
        <v>107</v>
      </c>
      <c r="C83">
        <v>2.5000000000000001E-2</v>
      </c>
      <c r="D83">
        <v>6.2E-2</v>
      </c>
      <c r="E83">
        <v>7.0000000000000001E-3</v>
      </c>
      <c r="F83">
        <f t="shared" si="3"/>
        <v>5.5940926381740885</v>
      </c>
      <c r="G83">
        <f t="shared" si="4"/>
        <v>-13.873349742671738</v>
      </c>
      <c r="H83">
        <f t="shared" si="5"/>
        <v>-7.0000000000000001E-3</v>
      </c>
      <c r="I83">
        <v>1</v>
      </c>
    </row>
    <row r="84" spans="1:9" x14ac:dyDescent="0.25">
      <c r="A84">
        <v>49</v>
      </c>
      <c r="B84">
        <v>51</v>
      </c>
      <c r="C84">
        <v>3.1E-2</v>
      </c>
      <c r="D84">
        <v>9.4E-2</v>
      </c>
      <c r="E84">
        <v>4.2999999999999997E-2</v>
      </c>
      <c r="F84">
        <f t="shared" si="3"/>
        <v>3.1642339491681124</v>
      </c>
      <c r="G84">
        <f t="shared" si="4"/>
        <v>-9.594773910380729</v>
      </c>
      <c r="H84">
        <f t="shared" si="5"/>
        <v>-4.2999999999999997E-2</v>
      </c>
      <c r="I84">
        <v>1</v>
      </c>
    </row>
    <row r="85" spans="1:9" x14ac:dyDescent="0.25">
      <c r="A85">
        <v>51</v>
      </c>
      <c r="B85">
        <v>52</v>
      </c>
      <c r="C85">
        <v>3.6999999999999998E-2</v>
      </c>
      <c r="D85">
        <v>0.109</v>
      </c>
      <c r="E85">
        <v>4.9000000000000002E-2</v>
      </c>
      <c r="F85">
        <f t="shared" si="3"/>
        <v>2.7924528301886791</v>
      </c>
      <c r="G85">
        <f t="shared" si="4"/>
        <v>-8.2264150943396235</v>
      </c>
      <c r="H85">
        <f t="shared" si="5"/>
        <v>-4.9000000000000002E-2</v>
      </c>
      <c r="I85">
        <v>1</v>
      </c>
    </row>
    <row r="86" spans="1:9" x14ac:dyDescent="0.25">
      <c r="A86">
        <v>52</v>
      </c>
      <c r="B86">
        <v>55</v>
      </c>
      <c r="C86">
        <v>2.7E-2</v>
      </c>
      <c r="D86">
        <v>0.08</v>
      </c>
      <c r="E86">
        <v>3.5999999999999997E-2</v>
      </c>
      <c r="F86">
        <f t="shared" si="3"/>
        <v>3.7873474540608782</v>
      </c>
      <c r="G86">
        <f t="shared" si="4"/>
        <v>-11.221770234254453</v>
      </c>
      <c r="H86">
        <f t="shared" si="5"/>
        <v>-3.5999999999999997E-2</v>
      </c>
      <c r="I86">
        <v>1</v>
      </c>
    </row>
    <row r="87" spans="1:9" x14ac:dyDescent="0.25">
      <c r="A87">
        <v>53</v>
      </c>
      <c r="B87">
        <v>54</v>
      </c>
      <c r="C87">
        <v>2.5000000000000001E-2</v>
      </c>
      <c r="D87">
        <v>7.2999999999999995E-2</v>
      </c>
      <c r="E87">
        <v>3.5000000000000003E-2</v>
      </c>
      <c r="F87">
        <f t="shared" si="3"/>
        <v>4.1988579106483046</v>
      </c>
      <c r="G87">
        <f t="shared" si="4"/>
        <v>-12.260665099093048</v>
      </c>
      <c r="H87">
        <f t="shared" si="5"/>
        <v>-3.5000000000000003E-2</v>
      </c>
      <c r="I87">
        <v>1</v>
      </c>
    </row>
    <row r="88" spans="1:9" x14ac:dyDescent="0.25">
      <c r="A88">
        <v>54</v>
      </c>
      <c r="B88">
        <v>55</v>
      </c>
      <c r="C88">
        <v>3.5000000000000003E-2</v>
      </c>
      <c r="D88">
        <v>0.10299999999999999</v>
      </c>
      <c r="E88">
        <v>4.7E-2</v>
      </c>
      <c r="F88">
        <f t="shared" si="3"/>
        <v>2.9575798546560761</v>
      </c>
      <c r="G88">
        <f t="shared" si="4"/>
        <v>-8.7037350008450236</v>
      </c>
      <c r="H88">
        <f t="shared" si="5"/>
        <v>-4.7E-2</v>
      </c>
      <c r="I88">
        <v>1</v>
      </c>
    </row>
    <row r="89" spans="1:9" x14ac:dyDescent="0.25">
      <c r="A89">
        <v>55</v>
      </c>
      <c r="B89">
        <v>57</v>
      </c>
      <c r="C89">
        <v>6.5000000000000002E-2</v>
      </c>
      <c r="D89">
        <v>0.16900000000000001</v>
      </c>
      <c r="E89">
        <v>8.2000000000000003E-2</v>
      </c>
      <c r="F89">
        <f t="shared" si="3"/>
        <v>1.9825535289452814</v>
      </c>
      <c r="G89">
        <f t="shared" si="4"/>
        <v>-5.1546391752577323</v>
      </c>
      <c r="H89">
        <f t="shared" si="5"/>
        <v>-8.2000000000000003E-2</v>
      </c>
      <c r="I89">
        <v>1</v>
      </c>
    </row>
    <row r="90" spans="1:9" x14ac:dyDescent="0.25">
      <c r="A90">
        <v>57</v>
      </c>
      <c r="B90">
        <v>58</v>
      </c>
      <c r="C90">
        <v>4.5999999999999999E-2</v>
      </c>
      <c r="D90">
        <v>0.08</v>
      </c>
      <c r="E90">
        <v>3.5999999999999997E-2</v>
      </c>
      <c r="F90">
        <f t="shared" si="3"/>
        <v>5.4015969938938468</v>
      </c>
      <c r="G90">
        <f t="shared" si="4"/>
        <v>-9.3940817285110398</v>
      </c>
      <c r="H90">
        <f t="shared" si="5"/>
        <v>-3.5999999999999997E-2</v>
      </c>
      <c r="I90">
        <v>1</v>
      </c>
    </row>
    <row r="91" spans="1:9" x14ac:dyDescent="0.25">
      <c r="A91">
        <v>57</v>
      </c>
      <c r="B91">
        <v>63</v>
      </c>
      <c r="C91">
        <v>0.159</v>
      </c>
      <c r="D91">
        <v>0.53700000000000003</v>
      </c>
      <c r="E91">
        <v>7.0999999999999994E-2</v>
      </c>
      <c r="F91">
        <f t="shared" si="3"/>
        <v>0.50693448110951689</v>
      </c>
      <c r="G91">
        <f t="shared" si="4"/>
        <v>-1.7120994739359157</v>
      </c>
      <c r="H91">
        <f t="shared" si="5"/>
        <v>-7.0999999999999994E-2</v>
      </c>
      <c r="I91">
        <v>1</v>
      </c>
    </row>
    <row r="92" spans="1:9" x14ac:dyDescent="0.25">
      <c r="A92">
        <v>58</v>
      </c>
      <c r="B92">
        <v>59</v>
      </c>
      <c r="C92">
        <v>8.9999999999999993E-3</v>
      </c>
      <c r="D92">
        <v>2.5999999999999999E-2</v>
      </c>
      <c r="E92">
        <v>5.0000000000000001E-3</v>
      </c>
      <c r="F92">
        <f t="shared" si="3"/>
        <v>11.889035667107001</v>
      </c>
      <c r="G92">
        <f t="shared" si="4"/>
        <v>-34.346103038309117</v>
      </c>
      <c r="H92">
        <f t="shared" si="5"/>
        <v>-5.0000000000000001E-3</v>
      </c>
      <c r="I92">
        <v>1</v>
      </c>
    </row>
    <row r="93" spans="1:9" x14ac:dyDescent="0.25">
      <c r="A93">
        <v>59</v>
      </c>
      <c r="B93">
        <v>61</v>
      </c>
      <c r="C93">
        <v>2E-3</v>
      </c>
      <c r="D93">
        <v>1.2999999999999999E-2</v>
      </c>
      <c r="E93">
        <v>1.4999999999999999E-2</v>
      </c>
      <c r="F93">
        <f t="shared" si="3"/>
        <v>11.560693641618499</v>
      </c>
      <c r="G93">
        <f t="shared" si="4"/>
        <v>-75.144508670520239</v>
      </c>
      <c r="H93">
        <f t="shared" si="5"/>
        <v>-1.4999999999999999E-2</v>
      </c>
      <c r="I93">
        <v>1</v>
      </c>
    </row>
    <row r="94" spans="1:9" x14ac:dyDescent="0.25">
      <c r="A94">
        <v>60</v>
      </c>
      <c r="B94">
        <v>62</v>
      </c>
      <c r="C94">
        <v>8.9999999999999993E-3</v>
      </c>
      <c r="D94">
        <v>6.5000000000000002E-2</v>
      </c>
      <c r="E94">
        <v>0.48499999999999999</v>
      </c>
      <c r="F94">
        <f t="shared" si="3"/>
        <v>2.0901068276823032</v>
      </c>
      <c r="G94">
        <f t="shared" si="4"/>
        <v>-15.095215977705525</v>
      </c>
      <c r="H94">
        <f t="shared" si="5"/>
        <v>-0.48499999999999999</v>
      </c>
      <c r="I94">
        <v>1</v>
      </c>
    </row>
    <row r="95" spans="1:9" x14ac:dyDescent="0.25">
      <c r="A95">
        <v>62</v>
      </c>
      <c r="B95">
        <v>144</v>
      </c>
      <c r="C95">
        <v>1E-3</v>
      </c>
      <c r="D95">
        <v>7.0000000000000001E-3</v>
      </c>
      <c r="E95">
        <v>1.2999999999999999E-2</v>
      </c>
      <c r="F95">
        <f t="shared" si="3"/>
        <v>20</v>
      </c>
      <c r="G95">
        <f t="shared" si="4"/>
        <v>-140</v>
      </c>
      <c r="H95">
        <f t="shared" si="5"/>
        <v>-1.2999999999999999E-2</v>
      </c>
      <c r="I95">
        <v>1</v>
      </c>
    </row>
    <row r="96" spans="1:9" x14ac:dyDescent="0.25">
      <c r="A96">
        <v>62</v>
      </c>
      <c r="B96">
        <v>64</v>
      </c>
      <c r="C96">
        <v>1.6E-2</v>
      </c>
      <c r="D96">
        <v>0.105</v>
      </c>
      <c r="E96">
        <v>0.20300000000000001</v>
      </c>
      <c r="F96">
        <f t="shared" si="3"/>
        <v>1.4183139792571584</v>
      </c>
      <c r="G96">
        <f t="shared" si="4"/>
        <v>-9.3076854888751015</v>
      </c>
      <c r="H96">
        <f t="shared" si="5"/>
        <v>-0.20300000000000001</v>
      </c>
      <c r="I96">
        <v>1</v>
      </c>
    </row>
    <row r="97" spans="1:9" x14ac:dyDescent="0.25">
      <c r="A97">
        <v>62</v>
      </c>
      <c r="B97">
        <v>61</v>
      </c>
      <c r="C97">
        <v>0</v>
      </c>
      <c r="D97">
        <v>5.8999999999999997E-2</v>
      </c>
      <c r="E97">
        <v>0</v>
      </c>
      <c r="F97">
        <f t="shared" si="3"/>
        <v>0</v>
      </c>
      <c r="G97">
        <f t="shared" si="4"/>
        <v>-16.949152542372882</v>
      </c>
      <c r="H97">
        <f t="shared" si="5"/>
        <v>0</v>
      </c>
      <c r="I97">
        <v>1</v>
      </c>
    </row>
    <row r="98" spans="1:9" x14ac:dyDescent="0.25">
      <c r="A98">
        <v>63</v>
      </c>
      <c r="B98">
        <v>64</v>
      </c>
      <c r="C98">
        <v>0</v>
      </c>
      <c r="D98">
        <v>3.7999999999999999E-2</v>
      </c>
      <c r="E98">
        <v>0</v>
      </c>
      <c r="F98">
        <f t="shared" si="3"/>
        <v>0</v>
      </c>
      <c r="G98">
        <f t="shared" si="4"/>
        <v>-26.315789473684209</v>
      </c>
      <c r="H98">
        <f t="shared" si="5"/>
        <v>0</v>
      </c>
      <c r="I98">
        <v>1</v>
      </c>
    </row>
    <row r="99" spans="1:9" x14ac:dyDescent="0.25">
      <c r="A99">
        <v>63</v>
      </c>
      <c r="B99">
        <v>526</v>
      </c>
      <c r="C99">
        <v>2.6499999999999999E-2</v>
      </c>
      <c r="D99">
        <v>0.17199999999999999</v>
      </c>
      <c r="E99">
        <v>2.5999999999999999E-2</v>
      </c>
      <c r="F99">
        <f t="shared" si="3"/>
        <v>0.87498452267943383</v>
      </c>
      <c r="G99">
        <f t="shared" si="4"/>
        <v>-5.6791448264476454</v>
      </c>
      <c r="H99">
        <f t="shared" si="5"/>
        <v>-2.5999999999999999E-2</v>
      </c>
      <c r="I99">
        <v>1</v>
      </c>
    </row>
    <row r="100" spans="1:9" x14ac:dyDescent="0.25">
      <c r="A100">
        <v>69</v>
      </c>
      <c r="B100">
        <v>211</v>
      </c>
      <c r="C100">
        <v>5.0999999999999997E-2</v>
      </c>
      <c r="D100">
        <v>0.23200000000000001</v>
      </c>
      <c r="E100">
        <v>2.8000000000000001E-2</v>
      </c>
      <c r="F100">
        <f t="shared" si="3"/>
        <v>0.90385467434647748</v>
      </c>
      <c r="G100">
        <f t="shared" si="4"/>
        <v>-4.1116526362428001</v>
      </c>
      <c r="H100">
        <f t="shared" si="5"/>
        <v>-2.8000000000000001E-2</v>
      </c>
      <c r="I100">
        <v>1</v>
      </c>
    </row>
    <row r="101" spans="1:9" x14ac:dyDescent="0.25">
      <c r="A101">
        <v>69</v>
      </c>
      <c r="B101">
        <v>79</v>
      </c>
      <c r="C101">
        <v>5.0999999999999997E-2</v>
      </c>
      <c r="D101">
        <v>0.157</v>
      </c>
      <c r="E101">
        <v>2.3E-2</v>
      </c>
      <c r="F101">
        <f t="shared" si="3"/>
        <v>1.8715596330275228</v>
      </c>
      <c r="G101">
        <f t="shared" si="4"/>
        <v>-5.761467889908257</v>
      </c>
      <c r="H101">
        <f t="shared" si="5"/>
        <v>-2.3E-2</v>
      </c>
      <c r="I101">
        <v>1</v>
      </c>
    </row>
    <row r="102" spans="1:9" x14ac:dyDescent="0.25">
      <c r="A102">
        <v>70</v>
      </c>
      <c r="B102">
        <v>71</v>
      </c>
      <c r="C102">
        <v>3.2000000000000001E-2</v>
      </c>
      <c r="D102">
        <v>0.1</v>
      </c>
      <c r="E102">
        <v>6.2E-2</v>
      </c>
      <c r="F102">
        <f t="shared" si="3"/>
        <v>2.9027576197387512</v>
      </c>
      <c r="G102">
        <f t="shared" si="4"/>
        <v>-9.0711175616835984</v>
      </c>
      <c r="H102">
        <f t="shared" si="5"/>
        <v>-6.2E-2</v>
      </c>
      <c r="I102">
        <v>1</v>
      </c>
    </row>
    <row r="103" spans="1:9" x14ac:dyDescent="0.25">
      <c r="A103">
        <v>70</v>
      </c>
      <c r="B103">
        <v>528</v>
      </c>
      <c r="C103">
        <v>0.02</v>
      </c>
      <c r="D103">
        <v>0.1234</v>
      </c>
      <c r="E103">
        <v>2.8000000000000001E-2</v>
      </c>
      <c r="F103">
        <f t="shared" si="3"/>
        <v>1.27979031915411</v>
      </c>
      <c r="G103">
        <f t="shared" si="4"/>
        <v>-7.8963062691808581</v>
      </c>
      <c r="H103">
        <f t="shared" si="5"/>
        <v>-2.8000000000000001E-2</v>
      </c>
      <c r="I103">
        <v>1</v>
      </c>
    </row>
    <row r="104" spans="1:9" x14ac:dyDescent="0.25">
      <c r="A104">
        <v>71</v>
      </c>
      <c r="B104">
        <v>72</v>
      </c>
      <c r="C104">
        <v>3.5999999999999997E-2</v>
      </c>
      <c r="D104">
        <v>0.13100000000000001</v>
      </c>
      <c r="E104">
        <v>6.8000000000000005E-2</v>
      </c>
      <c r="F104">
        <f t="shared" si="3"/>
        <v>1.9504794928753315</v>
      </c>
      <c r="G104">
        <f t="shared" si="4"/>
        <v>-7.0975781546296792</v>
      </c>
      <c r="H104">
        <f t="shared" si="5"/>
        <v>-6.8000000000000005E-2</v>
      </c>
      <c r="I104">
        <v>1</v>
      </c>
    </row>
    <row r="105" spans="1:9" x14ac:dyDescent="0.25">
      <c r="A105">
        <v>71</v>
      </c>
      <c r="B105">
        <v>73</v>
      </c>
      <c r="C105">
        <v>3.4000000000000002E-2</v>
      </c>
      <c r="D105">
        <v>9.9000000000000005E-2</v>
      </c>
      <c r="E105">
        <v>4.7E-2</v>
      </c>
      <c r="F105">
        <f t="shared" si="3"/>
        <v>3.1030391530528427</v>
      </c>
      <c r="G105">
        <f t="shared" si="4"/>
        <v>-9.0353198868303366</v>
      </c>
      <c r="H105">
        <f t="shared" si="5"/>
        <v>-4.7E-2</v>
      </c>
      <c r="I105">
        <v>1</v>
      </c>
    </row>
    <row r="106" spans="1:9" x14ac:dyDescent="0.25">
      <c r="A106">
        <v>72</v>
      </c>
      <c r="B106">
        <v>531</v>
      </c>
      <c r="C106">
        <v>2.5600000000000001E-2</v>
      </c>
      <c r="D106">
        <v>0.193</v>
      </c>
      <c r="E106">
        <v>0</v>
      </c>
      <c r="F106">
        <f t="shared" si="3"/>
        <v>0.67538404552932696</v>
      </c>
      <c r="G106">
        <f t="shared" si="4"/>
        <v>-5.0917625307484409</v>
      </c>
      <c r="H106">
        <f t="shared" si="5"/>
        <v>0</v>
      </c>
      <c r="I106">
        <v>1</v>
      </c>
    </row>
    <row r="107" spans="1:9" x14ac:dyDescent="0.25">
      <c r="A107">
        <v>72</v>
      </c>
      <c r="B107">
        <v>77</v>
      </c>
      <c r="C107">
        <v>1.7999999999999999E-2</v>
      </c>
      <c r="D107">
        <v>8.6999999999999994E-2</v>
      </c>
      <c r="E107">
        <v>1.0999999999999999E-2</v>
      </c>
      <c r="F107">
        <f t="shared" si="3"/>
        <v>2.2805017103762828</v>
      </c>
      <c r="G107">
        <f t="shared" si="4"/>
        <v>-11.022424933485368</v>
      </c>
      <c r="H107">
        <f t="shared" si="5"/>
        <v>-1.0999999999999999E-2</v>
      </c>
      <c r="I107">
        <v>1</v>
      </c>
    </row>
    <row r="108" spans="1:9" x14ac:dyDescent="0.25">
      <c r="A108">
        <v>73</v>
      </c>
      <c r="B108">
        <v>79</v>
      </c>
      <c r="C108">
        <v>1.7999999999999999E-2</v>
      </c>
      <c r="D108">
        <v>5.1999999999999998E-2</v>
      </c>
      <c r="E108">
        <v>1.7999999999999999E-2</v>
      </c>
      <c r="F108">
        <f t="shared" si="3"/>
        <v>5.9445178335535003</v>
      </c>
      <c r="G108">
        <f t="shared" si="4"/>
        <v>-17.173051519154559</v>
      </c>
      <c r="H108">
        <f t="shared" si="5"/>
        <v>-1.7999999999999999E-2</v>
      </c>
      <c r="I108">
        <v>1</v>
      </c>
    </row>
    <row r="109" spans="1:9" x14ac:dyDescent="0.25">
      <c r="A109">
        <v>73</v>
      </c>
      <c r="B109">
        <v>74</v>
      </c>
      <c r="C109">
        <v>0</v>
      </c>
      <c r="D109">
        <v>2.4400000000000002E-2</v>
      </c>
      <c r="E109">
        <v>0</v>
      </c>
      <c r="F109">
        <f t="shared" si="3"/>
        <v>0</v>
      </c>
      <c r="G109">
        <f t="shared" si="4"/>
        <v>-40.983606557377044</v>
      </c>
      <c r="H109">
        <f t="shared" si="5"/>
        <v>0</v>
      </c>
      <c r="I109">
        <v>1</v>
      </c>
    </row>
    <row r="110" spans="1:9" x14ac:dyDescent="0.25">
      <c r="A110">
        <v>73</v>
      </c>
      <c r="B110">
        <v>76</v>
      </c>
      <c r="C110">
        <v>2.1000000000000001E-2</v>
      </c>
      <c r="D110">
        <v>5.7000000000000002E-2</v>
      </c>
      <c r="E110">
        <v>0.03</v>
      </c>
      <c r="F110">
        <f t="shared" si="3"/>
        <v>5.691056910569106</v>
      </c>
      <c r="G110">
        <f t="shared" si="4"/>
        <v>-15.447154471544716</v>
      </c>
      <c r="H110">
        <f t="shared" si="5"/>
        <v>-0.03</v>
      </c>
      <c r="I110">
        <v>1</v>
      </c>
    </row>
    <row r="111" spans="1:9" x14ac:dyDescent="0.25">
      <c r="A111">
        <v>74</v>
      </c>
      <c r="B111">
        <v>562</v>
      </c>
      <c r="C111">
        <v>2.86E-2</v>
      </c>
      <c r="D111">
        <v>0.20130000000000001</v>
      </c>
      <c r="E111">
        <v>0.379</v>
      </c>
      <c r="F111">
        <f t="shared" si="3"/>
        <v>0.69182975666218738</v>
      </c>
      <c r="G111">
        <f t="shared" si="4"/>
        <v>-4.8694171334300114</v>
      </c>
      <c r="H111">
        <f t="shared" si="5"/>
        <v>-0.379</v>
      </c>
      <c r="I111">
        <v>1</v>
      </c>
    </row>
    <row r="112" spans="1:9" x14ac:dyDescent="0.25">
      <c r="A112">
        <v>74</v>
      </c>
      <c r="B112">
        <v>88</v>
      </c>
      <c r="C112">
        <v>4.0000000000000001E-3</v>
      </c>
      <c r="D112">
        <v>2.7E-2</v>
      </c>
      <c r="E112">
        <v>0.05</v>
      </c>
      <c r="F112">
        <f t="shared" si="3"/>
        <v>5.3691275167785246</v>
      </c>
      <c r="G112">
        <f t="shared" si="4"/>
        <v>-36.241610738255041</v>
      </c>
      <c r="H112">
        <f t="shared" si="5"/>
        <v>-0.05</v>
      </c>
      <c r="I112">
        <v>1</v>
      </c>
    </row>
    <row r="113" spans="1:9" x14ac:dyDescent="0.25">
      <c r="A113">
        <v>76</v>
      </c>
      <c r="B113">
        <v>77</v>
      </c>
      <c r="C113">
        <v>1.6E-2</v>
      </c>
      <c r="D113">
        <v>4.2999999999999997E-2</v>
      </c>
      <c r="E113">
        <v>4.0000000000000001E-3</v>
      </c>
      <c r="F113">
        <f t="shared" si="3"/>
        <v>7.6009501187648469</v>
      </c>
      <c r="G113">
        <f t="shared" si="4"/>
        <v>-20.427553444180525</v>
      </c>
      <c r="H113">
        <f t="shared" si="5"/>
        <v>-4.0000000000000001E-3</v>
      </c>
      <c r="I113">
        <v>1</v>
      </c>
    </row>
    <row r="114" spans="1:9" x14ac:dyDescent="0.25">
      <c r="A114">
        <v>77</v>
      </c>
      <c r="B114">
        <v>78</v>
      </c>
      <c r="C114">
        <v>1E-3</v>
      </c>
      <c r="D114">
        <v>6.0000000000000001E-3</v>
      </c>
      <c r="E114">
        <v>7.0000000000000001E-3</v>
      </c>
      <c r="F114">
        <f t="shared" si="3"/>
        <v>27.027027027027028</v>
      </c>
      <c r="G114">
        <f t="shared" si="4"/>
        <v>-162.16216216216216</v>
      </c>
      <c r="H114">
        <f t="shared" si="5"/>
        <v>-7.0000000000000001E-3</v>
      </c>
      <c r="I114">
        <v>1</v>
      </c>
    </row>
    <row r="115" spans="1:9" x14ac:dyDescent="0.25">
      <c r="A115">
        <v>77</v>
      </c>
      <c r="B115">
        <v>80</v>
      </c>
      <c r="C115">
        <v>1.4E-2</v>
      </c>
      <c r="D115">
        <v>7.0000000000000007E-2</v>
      </c>
      <c r="E115">
        <v>3.7999999999999999E-2</v>
      </c>
      <c r="F115">
        <f t="shared" si="3"/>
        <v>2.7472527472527468</v>
      </c>
      <c r="G115">
        <f t="shared" si="4"/>
        <v>-13.736263736263735</v>
      </c>
      <c r="H115">
        <f t="shared" si="5"/>
        <v>-3.7999999999999999E-2</v>
      </c>
      <c r="I115">
        <v>1</v>
      </c>
    </row>
    <row r="116" spans="1:9" x14ac:dyDescent="0.25">
      <c r="A116">
        <v>77</v>
      </c>
      <c r="B116">
        <v>552</v>
      </c>
      <c r="C116">
        <v>8.9099999999999999E-2</v>
      </c>
      <c r="D116">
        <v>0.2676</v>
      </c>
      <c r="E116">
        <v>2.9000000000000001E-2</v>
      </c>
      <c r="F116">
        <f t="shared" si="3"/>
        <v>1.1200704173563394</v>
      </c>
      <c r="G116">
        <f t="shared" si="4"/>
        <v>-3.363982532935538</v>
      </c>
      <c r="H116">
        <f t="shared" si="5"/>
        <v>-2.9000000000000001E-2</v>
      </c>
      <c r="I116">
        <v>1</v>
      </c>
    </row>
    <row r="117" spans="1:9" x14ac:dyDescent="0.25">
      <c r="A117">
        <v>77</v>
      </c>
      <c r="B117">
        <v>609</v>
      </c>
      <c r="C117">
        <v>7.8200000000000006E-2</v>
      </c>
      <c r="D117">
        <v>0.2127</v>
      </c>
      <c r="E117">
        <v>2.1999999999999999E-2</v>
      </c>
      <c r="F117">
        <f t="shared" si="3"/>
        <v>1.5226885461303556</v>
      </c>
      <c r="G117">
        <f t="shared" si="4"/>
        <v>-4.1416349585924124</v>
      </c>
      <c r="H117">
        <f t="shared" si="5"/>
        <v>-2.1999999999999999E-2</v>
      </c>
      <c r="I117">
        <v>1</v>
      </c>
    </row>
    <row r="118" spans="1:9" x14ac:dyDescent="0.25">
      <c r="A118">
        <v>78</v>
      </c>
      <c r="B118">
        <v>84</v>
      </c>
      <c r="C118">
        <v>0</v>
      </c>
      <c r="D118">
        <v>3.5999999999999997E-2</v>
      </c>
      <c r="E118">
        <v>0</v>
      </c>
      <c r="F118">
        <f t="shared" si="3"/>
        <v>0</v>
      </c>
      <c r="G118">
        <f t="shared" si="4"/>
        <v>-27.777777777777779</v>
      </c>
      <c r="H118">
        <f t="shared" si="5"/>
        <v>0</v>
      </c>
      <c r="I118">
        <v>1</v>
      </c>
    </row>
    <row r="119" spans="1:9" x14ac:dyDescent="0.25">
      <c r="A119">
        <v>78</v>
      </c>
      <c r="B119">
        <v>79</v>
      </c>
      <c r="C119">
        <v>6.0000000000000001E-3</v>
      </c>
      <c r="D119">
        <v>2.1999999999999999E-2</v>
      </c>
      <c r="E119">
        <v>1.0999999999999999E-2</v>
      </c>
      <c r="F119">
        <f t="shared" si="3"/>
        <v>11.53846153846154</v>
      </c>
      <c r="G119">
        <f t="shared" si="4"/>
        <v>-42.307692307692307</v>
      </c>
      <c r="H119">
        <f t="shared" si="5"/>
        <v>-1.0999999999999999E-2</v>
      </c>
      <c r="I119">
        <v>1</v>
      </c>
    </row>
    <row r="120" spans="1:9" x14ac:dyDescent="0.25">
      <c r="A120">
        <v>79</v>
      </c>
      <c r="B120">
        <v>211</v>
      </c>
      <c r="C120">
        <v>9.9000000000000005E-2</v>
      </c>
      <c r="D120">
        <v>0.375</v>
      </c>
      <c r="E120">
        <v>5.0999999999999997E-2</v>
      </c>
      <c r="F120">
        <f t="shared" si="3"/>
        <v>0.65813090822065334</v>
      </c>
      <c r="G120">
        <f t="shared" si="4"/>
        <v>-2.4929201068964142</v>
      </c>
      <c r="H120">
        <f t="shared" si="5"/>
        <v>-5.0999999999999997E-2</v>
      </c>
      <c r="I120">
        <v>1</v>
      </c>
    </row>
    <row r="121" spans="1:9" x14ac:dyDescent="0.25">
      <c r="A121">
        <v>80</v>
      </c>
      <c r="B121">
        <v>211</v>
      </c>
      <c r="C121">
        <v>2.1999999999999999E-2</v>
      </c>
      <c r="D121">
        <v>0.107</v>
      </c>
      <c r="E121">
        <v>5.8000000000000003E-2</v>
      </c>
      <c r="F121">
        <f t="shared" si="3"/>
        <v>1.8436269169529875</v>
      </c>
      <c r="G121">
        <f t="shared" si="4"/>
        <v>-8.9667309142713485</v>
      </c>
      <c r="H121">
        <f t="shared" si="5"/>
        <v>-5.8000000000000003E-2</v>
      </c>
      <c r="I121">
        <v>1</v>
      </c>
    </row>
    <row r="122" spans="1:9" x14ac:dyDescent="0.25">
      <c r="A122">
        <v>81</v>
      </c>
      <c r="B122">
        <v>88</v>
      </c>
      <c r="C122">
        <v>0</v>
      </c>
      <c r="D122">
        <v>0.02</v>
      </c>
      <c r="E122">
        <v>0</v>
      </c>
      <c r="F122">
        <f t="shared" si="3"/>
        <v>0</v>
      </c>
      <c r="G122">
        <f t="shared" si="4"/>
        <v>-50</v>
      </c>
      <c r="H122">
        <f t="shared" si="5"/>
        <v>0</v>
      </c>
      <c r="I122">
        <v>1</v>
      </c>
    </row>
    <row r="123" spans="1:9" x14ac:dyDescent="0.25">
      <c r="A123">
        <v>81</v>
      </c>
      <c r="B123">
        <v>195</v>
      </c>
      <c r="C123">
        <v>3.5000000000000001E-3</v>
      </c>
      <c r="D123">
        <v>3.3000000000000002E-2</v>
      </c>
      <c r="E123">
        <v>0.53</v>
      </c>
      <c r="F123">
        <f t="shared" si="3"/>
        <v>3.1782065834279223</v>
      </c>
      <c r="G123">
        <f t="shared" si="4"/>
        <v>-29.965947786606126</v>
      </c>
      <c r="H123">
        <f t="shared" si="5"/>
        <v>-0.53</v>
      </c>
      <c r="I123">
        <v>1</v>
      </c>
    </row>
    <row r="124" spans="1:9" x14ac:dyDescent="0.25">
      <c r="A124">
        <v>81</v>
      </c>
      <c r="B124">
        <v>194</v>
      </c>
      <c r="C124">
        <v>3.5000000000000001E-3</v>
      </c>
      <c r="D124">
        <v>3.3000000000000002E-2</v>
      </c>
      <c r="E124">
        <v>0.53</v>
      </c>
      <c r="F124">
        <f t="shared" si="3"/>
        <v>3.1782065834279223</v>
      </c>
      <c r="G124">
        <f t="shared" si="4"/>
        <v>-29.965947786606126</v>
      </c>
      <c r="H124">
        <f t="shared" si="5"/>
        <v>-0.53</v>
      </c>
      <c r="I124">
        <v>1</v>
      </c>
    </row>
    <row r="125" spans="1:9" x14ac:dyDescent="0.25">
      <c r="A125">
        <v>85</v>
      </c>
      <c r="B125">
        <v>99</v>
      </c>
      <c r="C125">
        <v>0</v>
      </c>
      <c r="D125">
        <v>4.8000000000000001E-2</v>
      </c>
      <c r="E125">
        <v>0</v>
      </c>
      <c r="F125">
        <f t="shared" si="3"/>
        <v>0</v>
      </c>
      <c r="G125">
        <f t="shared" si="4"/>
        <v>-20.833333333333332</v>
      </c>
      <c r="H125">
        <f t="shared" si="5"/>
        <v>0</v>
      </c>
      <c r="I125">
        <v>1</v>
      </c>
    </row>
    <row r="126" spans="1:9" x14ac:dyDescent="0.25">
      <c r="A126">
        <v>85</v>
      </c>
      <c r="B126">
        <v>86</v>
      </c>
      <c r="C126">
        <v>8.0000000000000002E-3</v>
      </c>
      <c r="D126">
        <v>6.4000000000000001E-2</v>
      </c>
      <c r="E126">
        <v>0.128</v>
      </c>
      <c r="F126">
        <f t="shared" si="3"/>
        <v>1.9230769230769234</v>
      </c>
      <c r="G126">
        <f t="shared" si="4"/>
        <v>-15.384615384615387</v>
      </c>
      <c r="H126">
        <f t="shared" si="5"/>
        <v>-0.128</v>
      </c>
      <c r="I126">
        <v>1</v>
      </c>
    </row>
    <row r="127" spans="1:9" x14ac:dyDescent="0.25">
      <c r="A127">
        <v>86</v>
      </c>
      <c r="B127">
        <v>323</v>
      </c>
      <c r="C127">
        <v>6.0000000000000001E-3</v>
      </c>
      <c r="D127">
        <v>4.8000000000000001E-2</v>
      </c>
      <c r="E127">
        <v>9.1999999999999998E-2</v>
      </c>
      <c r="F127">
        <f t="shared" si="3"/>
        <v>2.5641025641025639</v>
      </c>
      <c r="G127">
        <f t="shared" si="4"/>
        <v>-20.512820512820511</v>
      </c>
      <c r="H127">
        <f t="shared" si="5"/>
        <v>-9.1999999999999998E-2</v>
      </c>
      <c r="I127">
        <v>1</v>
      </c>
    </row>
    <row r="128" spans="1:9" x14ac:dyDescent="0.25">
      <c r="A128">
        <v>86</v>
      </c>
      <c r="B128">
        <v>102</v>
      </c>
      <c r="C128">
        <v>0</v>
      </c>
      <c r="D128">
        <v>4.8000000000000001E-2</v>
      </c>
      <c r="E128">
        <v>0</v>
      </c>
      <c r="F128">
        <f t="shared" si="3"/>
        <v>0</v>
      </c>
      <c r="G128">
        <f t="shared" si="4"/>
        <v>-20.833333333333332</v>
      </c>
      <c r="H128">
        <f t="shared" si="5"/>
        <v>0</v>
      </c>
      <c r="I128">
        <v>1</v>
      </c>
    </row>
    <row r="129" spans="1:9" x14ac:dyDescent="0.25">
      <c r="A129">
        <v>86</v>
      </c>
      <c r="B129">
        <v>87</v>
      </c>
      <c r="C129">
        <v>1.2E-2</v>
      </c>
      <c r="D129">
        <v>9.2999999999999999E-2</v>
      </c>
      <c r="E129">
        <v>0.183</v>
      </c>
      <c r="F129">
        <f t="shared" si="3"/>
        <v>1.3647219379051518</v>
      </c>
      <c r="G129">
        <f t="shared" si="4"/>
        <v>-10.576595018764927</v>
      </c>
      <c r="H129">
        <f t="shared" si="5"/>
        <v>-0.183</v>
      </c>
      <c r="I129">
        <v>1</v>
      </c>
    </row>
    <row r="130" spans="1:9" x14ac:dyDescent="0.25">
      <c r="A130">
        <v>87</v>
      </c>
      <c r="B130">
        <v>94</v>
      </c>
      <c r="C130">
        <v>0</v>
      </c>
      <c r="D130">
        <v>4.5999999999999999E-2</v>
      </c>
      <c r="E130">
        <v>0</v>
      </c>
      <c r="F130">
        <f t="shared" si="3"/>
        <v>0</v>
      </c>
      <c r="G130">
        <f t="shared" si="4"/>
        <v>-21.739130434782609</v>
      </c>
      <c r="H130">
        <f t="shared" si="5"/>
        <v>0</v>
      </c>
      <c r="I130">
        <v>1</v>
      </c>
    </row>
    <row r="131" spans="1:9" x14ac:dyDescent="0.25">
      <c r="A131">
        <v>89</v>
      </c>
      <c r="B131">
        <v>91</v>
      </c>
      <c r="C131">
        <v>4.7E-2</v>
      </c>
      <c r="D131">
        <v>0.11899999999999999</v>
      </c>
      <c r="E131">
        <v>1.4E-2</v>
      </c>
      <c r="F131">
        <f t="shared" si="3"/>
        <v>2.8711056811240074</v>
      </c>
      <c r="G131">
        <f t="shared" si="4"/>
        <v>-7.2693952351863169</v>
      </c>
      <c r="H131">
        <f t="shared" si="5"/>
        <v>-1.4E-2</v>
      </c>
      <c r="I131">
        <v>1</v>
      </c>
    </row>
    <row r="132" spans="1:9" x14ac:dyDescent="0.25">
      <c r="A132">
        <v>90</v>
      </c>
      <c r="B132">
        <v>92</v>
      </c>
      <c r="C132">
        <v>3.2000000000000001E-2</v>
      </c>
      <c r="D132">
        <v>0.17399999999999999</v>
      </c>
      <c r="E132">
        <v>2.4E-2</v>
      </c>
      <c r="F132">
        <f t="shared" ref="F132:F195" si="6">C132/(C132^2+D132^2)</f>
        <v>1.0223642172523963</v>
      </c>
      <c r="G132">
        <f t="shared" ref="G132:G195" si="7">-D132/(C132^2+D132^2)</f>
        <v>-5.5591054313099049</v>
      </c>
      <c r="H132">
        <f t="shared" ref="H132:H195" si="8">-E132</f>
        <v>-2.4E-2</v>
      </c>
      <c r="I132">
        <v>1</v>
      </c>
    </row>
    <row r="133" spans="1:9" x14ac:dyDescent="0.25">
      <c r="A133">
        <v>91</v>
      </c>
      <c r="B133">
        <v>94</v>
      </c>
      <c r="C133">
        <v>0.1</v>
      </c>
      <c r="D133">
        <v>0.253</v>
      </c>
      <c r="E133">
        <v>3.1E-2</v>
      </c>
      <c r="F133">
        <f t="shared" si="6"/>
        <v>1.3511870177951333</v>
      </c>
      <c r="G133">
        <f t="shared" si="7"/>
        <v>-3.4185031550216869</v>
      </c>
      <c r="H133">
        <f t="shared" si="8"/>
        <v>-3.1E-2</v>
      </c>
      <c r="I133">
        <v>1</v>
      </c>
    </row>
    <row r="134" spans="1:9" x14ac:dyDescent="0.25">
      <c r="A134">
        <v>91</v>
      </c>
      <c r="B134">
        <v>97</v>
      </c>
      <c r="C134">
        <v>2.1999999999999999E-2</v>
      </c>
      <c r="D134">
        <v>7.6999999999999999E-2</v>
      </c>
      <c r="E134">
        <v>3.9E-2</v>
      </c>
      <c r="F134">
        <f t="shared" si="6"/>
        <v>3.4305317324185247</v>
      </c>
      <c r="G134">
        <f t="shared" si="7"/>
        <v>-12.006861063464836</v>
      </c>
      <c r="H134">
        <f t="shared" si="8"/>
        <v>-3.9E-2</v>
      </c>
      <c r="I134">
        <v>1</v>
      </c>
    </row>
    <row r="135" spans="1:9" x14ac:dyDescent="0.25">
      <c r="A135">
        <v>92</v>
      </c>
      <c r="B135">
        <v>103</v>
      </c>
      <c r="C135">
        <v>1.9E-2</v>
      </c>
      <c r="D135">
        <v>0.14399999999999999</v>
      </c>
      <c r="E135">
        <v>1.7000000000000001E-2</v>
      </c>
      <c r="F135">
        <f t="shared" si="6"/>
        <v>0.90060198132435898</v>
      </c>
      <c r="G135">
        <f t="shared" si="7"/>
        <v>-6.8256150163530362</v>
      </c>
      <c r="H135">
        <f t="shared" si="8"/>
        <v>-1.7000000000000001E-2</v>
      </c>
      <c r="I135">
        <v>1</v>
      </c>
    </row>
    <row r="136" spans="1:9" x14ac:dyDescent="0.25">
      <c r="A136">
        <v>92</v>
      </c>
      <c r="B136">
        <v>105</v>
      </c>
      <c r="C136">
        <v>1.7000000000000001E-2</v>
      </c>
      <c r="D136">
        <v>9.1999999999999998E-2</v>
      </c>
      <c r="E136">
        <v>1.2E-2</v>
      </c>
      <c r="F136">
        <f t="shared" si="6"/>
        <v>1.9421912487147268</v>
      </c>
      <c r="G136">
        <f t="shared" si="7"/>
        <v>-10.510682051867933</v>
      </c>
      <c r="H136">
        <f t="shared" si="8"/>
        <v>-1.2E-2</v>
      </c>
      <c r="I136">
        <v>1</v>
      </c>
    </row>
    <row r="137" spans="1:9" x14ac:dyDescent="0.25">
      <c r="A137">
        <v>94</v>
      </c>
      <c r="B137">
        <v>97</v>
      </c>
      <c r="C137">
        <v>0.27800000000000002</v>
      </c>
      <c r="D137">
        <v>0.42699999999999999</v>
      </c>
      <c r="E137">
        <v>4.2999999999999997E-2</v>
      </c>
      <c r="F137">
        <f t="shared" si="6"/>
        <v>1.070824650537531</v>
      </c>
      <c r="G137">
        <f t="shared" si="7"/>
        <v>-1.6447558481277902</v>
      </c>
      <c r="H137">
        <f t="shared" si="8"/>
        <v>-4.2999999999999997E-2</v>
      </c>
      <c r="I137">
        <v>1</v>
      </c>
    </row>
    <row r="138" spans="1:9" x14ac:dyDescent="0.25">
      <c r="A138">
        <v>97</v>
      </c>
      <c r="B138">
        <v>103</v>
      </c>
      <c r="C138">
        <v>4.8000000000000001E-2</v>
      </c>
      <c r="D138">
        <v>0.122</v>
      </c>
      <c r="E138">
        <v>1.4999999999999999E-2</v>
      </c>
      <c r="F138">
        <f t="shared" si="6"/>
        <v>2.7926460321154298</v>
      </c>
      <c r="G138">
        <f t="shared" si="7"/>
        <v>-7.0979753316267171</v>
      </c>
      <c r="H138">
        <f t="shared" si="8"/>
        <v>-1.4999999999999999E-2</v>
      </c>
      <c r="I138">
        <v>1</v>
      </c>
    </row>
    <row r="139" spans="1:9" x14ac:dyDescent="0.25">
      <c r="A139">
        <v>97</v>
      </c>
      <c r="B139">
        <v>102</v>
      </c>
      <c r="C139">
        <v>3.7999999999999999E-2</v>
      </c>
      <c r="D139">
        <v>9.1999999999999998E-2</v>
      </c>
      <c r="E139">
        <v>1.2E-2</v>
      </c>
      <c r="F139">
        <f t="shared" si="6"/>
        <v>3.835284618490109</v>
      </c>
      <c r="G139">
        <f t="shared" si="7"/>
        <v>-9.2854259184497376</v>
      </c>
      <c r="H139">
        <f t="shared" si="8"/>
        <v>-1.2E-2</v>
      </c>
      <c r="I139">
        <v>1</v>
      </c>
    </row>
    <row r="140" spans="1:9" x14ac:dyDescent="0.25">
      <c r="A140">
        <v>97</v>
      </c>
      <c r="B140">
        <v>100</v>
      </c>
      <c r="C140">
        <v>2.1999999999999999E-2</v>
      </c>
      <c r="D140">
        <v>5.2999999999999999E-2</v>
      </c>
      <c r="E140">
        <v>7.0000000000000001E-3</v>
      </c>
      <c r="F140">
        <f t="shared" si="6"/>
        <v>6.6808381415122984</v>
      </c>
      <c r="G140">
        <f t="shared" si="7"/>
        <v>-16.094746431825083</v>
      </c>
      <c r="H140">
        <f t="shared" si="8"/>
        <v>-7.0000000000000001E-3</v>
      </c>
      <c r="I140">
        <v>1</v>
      </c>
    </row>
    <row r="141" spans="1:9" x14ac:dyDescent="0.25">
      <c r="A141">
        <v>98</v>
      </c>
      <c r="B141">
        <v>102</v>
      </c>
      <c r="C141">
        <v>3.4000000000000002E-2</v>
      </c>
      <c r="D141">
        <v>0.121</v>
      </c>
      <c r="E141">
        <v>1.4999999999999999E-2</v>
      </c>
      <c r="F141">
        <f t="shared" si="6"/>
        <v>2.1523074001392675</v>
      </c>
      <c r="G141">
        <f t="shared" si="7"/>
        <v>-7.6596822181426862</v>
      </c>
      <c r="H141">
        <f t="shared" si="8"/>
        <v>-1.4999999999999999E-2</v>
      </c>
      <c r="I141">
        <v>1</v>
      </c>
    </row>
    <row r="142" spans="1:9" x14ac:dyDescent="0.25">
      <c r="A142">
        <v>98</v>
      </c>
      <c r="B142">
        <v>100</v>
      </c>
      <c r="C142">
        <v>2.4E-2</v>
      </c>
      <c r="D142">
        <v>6.4000000000000001E-2</v>
      </c>
      <c r="E142">
        <v>7.0000000000000001E-3</v>
      </c>
      <c r="F142">
        <f t="shared" si="6"/>
        <v>5.1369863013698636</v>
      </c>
      <c r="G142">
        <f t="shared" si="7"/>
        <v>-13.698630136986301</v>
      </c>
      <c r="H142">
        <f t="shared" si="8"/>
        <v>-7.0000000000000001E-3</v>
      </c>
      <c r="I142">
        <v>1</v>
      </c>
    </row>
    <row r="143" spans="1:9" x14ac:dyDescent="0.25">
      <c r="A143">
        <v>99</v>
      </c>
      <c r="B143">
        <v>107</v>
      </c>
      <c r="C143">
        <v>5.2999999999999999E-2</v>
      </c>
      <c r="D143">
        <v>0.13500000000000001</v>
      </c>
      <c r="E143">
        <v>1.7000000000000001E-2</v>
      </c>
      <c r="F143">
        <f t="shared" si="6"/>
        <v>2.5197299610154986</v>
      </c>
      <c r="G143">
        <f t="shared" si="7"/>
        <v>-6.418180089379101</v>
      </c>
      <c r="H143">
        <f t="shared" si="8"/>
        <v>-1.7000000000000001E-2</v>
      </c>
      <c r="I143">
        <v>1</v>
      </c>
    </row>
    <row r="144" spans="1:9" x14ac:dyDescent="0.25">
      <c r="A144">
        <v>99</v>
      </c>
      <c r="B144">
        <v>110</v>
      </c>
      <c r="C144">
        <v>0.05</v>
      </c>
      <c r="D144">
        <v>0.17399999999999999</v>
      </c>
      <c r="E144">
        <v>2.1999999999999999E-2</v>
      </c>
      <c r="F144">
        <f t="shared" si="6"/>
        <v>1.5255064681474251</v>
      </c>
      <c r="G144">
        <f t="shared" si="7"/>
        <v>-5.3087625091530386</v>
      </c>
      <c r="H144">
        <f t="shared" si="8"/>
        <v>-2.1999999999999999E-2</v>
      </c>
      <c r="I144">
        <v>1</v>
      </c>
    </row>
    <row r="145" spans="1:9" x14ac:dyDescent="0.25">
      <c r="A145">
        <v>99</v>
      </c>
      <c r="B145">
        <v>109</v>
      </c>
      <c r="C145">
        <v>4.4999999999999998E-2</v>
      </c>
      <c r="D145">
        <v>0.35399999999999998</v>
      </c>
      <c r="E145">
        <v>4.3999999999999997E-2</v>
      </c>
      <c r="F145">
        <f t="shared" si="6"/>
        <v>0.35338186444271685</v>
      </c>
      <c r="G145">
        <f t="shared" si="7"/>
        <v>-2.7799373336160391</v>
      </c>
      <c r="H145">
        <f t="shared" si="8"/>
        <v>-4.3999999999999997E-2</v>
      </c>
      <c r="I145">
        <v>1</v>
      </c>
    </row>
    <row r="146" spans="1:9" x14ac:dyDescent="0.25">
      <c r="A146">
        <v>99</v>
      </c>
      <c r="B146">
        <v>108</v>
      </c>
      <c r="C146">
        <v>2E-3</v>
      </c>
      <c r="D146">
        <v>4.0000000000000001E-3</v>
      </c>
      <c r="E146">
        <v>2E-3</v>
      </c>
      <c r="F146">
        <f t="shared" si="6"/>
        <v>100.00000000000001</v>
      </c>
      <c r="G146">
        <f t="shared" si="7"/>
        <v>-200.00000000000003</v>
      </c>
      <c r="H146">
        <f t="shared" si="8"/>
        <v>-2E-3</v>
      </c>
      <c r="I146">
        <v>1</v>
      </c>
    </row>
    <row r="147" spans="1:9" x14ac:dyDescent="0.25">
      <c r="A147">
        <v>100</v>
      </c>
      <c r="B147">
        <v>102</v>
      </c>
      <c r="C147">
        <v>1.6E-2</v>
      </c>
      <c r="D147">
        <v>3.7999999999999999E-2</v>
      </c>
      <c r="E147">
        <v>4.0000000000000001E-3</v>
      </c>
      <c r="F147">
        <f t="shared" si="6"/>
        <v>9.4117647058823533</v>
      </c>
      <c r="G147">
        <f t="shared" si="7"/>
        <v>-22.352941176470591</v>
      </c>
      <c r="H147">
        <f t="shared" si="8"/>
        <v>-4.0000000000000001E-3</v>
      </c>
      <c r="I147">
        <v>1</v>
      </c>
    </row>
    <row r="148" spans="1:9" x14ac:dyDescent="0.25">
      <c r="A148">
        <v>102</v>
      </c>
      <c r="B148">
        <v>104</v>
      </c>
      <c r="C148">
        <v>4.2999999999999997E-2</v>
      </c>
      <c r="D148">
        <v>6.4000000000000001E-2</v>
      </c>
      <c r="E148">
        <v>2.7E-2</v>
      </c>
      <c r="F148">
        <f t="shared" si="6"/>
        <v>7.232968881412952</v>
      </c>
      <c r="G148">
        <f t="shared" si="7"/>
        <v>-10.765349032800673</v>
      </c>
      <c r="H148">
        <f t="shared" si="8"/>
        <v>-2.7E-2</v>
      </c>
      <c r="I148">
        <v>1</v>
      </c>
    </row>
    <row r="149" spans="1:9" x14ac:dyDescent="0.25">
      <c r="A149">
        <v>103</v>
      </c>
      <c r="B149">
        <v>105</v>
      </c>
      <c r="C149">
        <v>1.9E-2</v>
      </c>
      <c r="D149">
        <v>6.2E-2</v>
      </c>
      <c r="E149">
        <v>8.0000000000000002E-3</v>
      </c>
      <c r="F149">
        <f t="shared" si="6"/>
        <v>4.5184304399524375</v>
      </c>
      <c r="G149">
        <f t="shared" si="7"/>
        <v>-14.744351961950061</v>
      </c>
      <c r="H149">
        <f t="shared" si="8"/>
        <v>-8.0000000000000002E-3</v>
      </c>
      <c r="I149">
        <v>1</v>
      </c>
    </row>
    <row r="150" spans="1:9" x14ac:dyDescent="0.25">
      <c r="A150">
        <v>104</v>
      </c>
      <c r="B150">
        <v>322</v>
      </c>
      <c r="C150">
        <v>4.3999999999999997E-2</v>
      </c>
      <c r="D150">
        <v>0.124</v>
      </c>
      <c r="E150">
        <v>1.4999999999999999E-2</v>
      </c>
      <c r="F150">
        <f t="shared" si="6"/>
        <v>2.5415896487985217</v>
      </c>
      <c r="G150">
        <f t="shared" si="7"/>
        <v>-7.1626617375231065</v>
      </c>
      <c r="H150">
        <f t="shared" si="8"/>
        <v>-1.4999999999999999E-2</v>
      </c>
      <c r="I150">
        <v>1</v>
      </c>
    </row>
    <row r="151" spans="1:9" x14ac:dyDescent="0.25">
      <c r="A151">
        <v>104</v>
      </c>
      <c r="B151">
        <v>108</v>
      </c>
      <c r="C151">
        <v>7.5999999999999998E-2</v>
      </c>
      <c r="D151">
        <v>0.13</v>
      </c>
      <c r="E151">
        <v>4.3999999999999997E-2</v>
      </c>
      <c r="F151">
        <f t="shared" si="6"/>
        <v>3.3515611218909855</v>
      </c>
      <c r="G151">
        <f t="shared" si="7"/>
        <v>-5.7329334979714233</v>
      </c>
      <c r="H151">
        <f t="shared" si="8"/>
        <v>-4.3999999999999997E-2</v>
      </c>
      <c r="I151">
        <v>1</v>
      </c>
    </row>
    <row r="152" spans="1:9" x14ac:dyDescent="0.25">
      <c r="A152">
        <v>105</v>
      </c>
      <c r="B152">
        <v>110</v>
      </c>
      <c r="C152">
        <v>0.157</v>
      </c>
      <c r="D152">
        <v>0.4</v>
      </c>
      <c r="E152">
        <v>4.7E-2</v>
      </c>
      <c r="F152">
        <f t="shared" si="6"/>
        <v>0.85026184815514827</v>
      </c>
      <c r="G152">
        <f t="shared" si="7"/>
        <v>-2.166272224599104</v>
      </c>
      <c r="H152">
        <f t="shared" si="8"/>
        <v>-4.7E-2</v>
      </c>
      <c r="I152">
        <v>1</v>
      </c>
    </row>
    <row r="153" spans="1:9" x14ac:dyDescent="0.25">
      <c r="A153">
        <v>105</v>
      </c>
      <c r="B153">
        <v>107</v>
      </c>
      <c r="C153">
        <v>1.2E-2</v>
      </c>
      <c r="D153">
        <v>8.7999999999999995E-2</v>
      </c>
      <c r="E153">
        <v>1.0999999999999999E-2</v>
      </c>
      <c r="F153">
        <f t="shared" si="6"/>
        <v>1.521298174442191</v>
      </c>
      <c r="G153">
        <f t="shared" si="7"/>
        <v>-11.156186612576066</v>
      </c>
      <c r="H153">
        <f t="shared" si="8"/>
        <v>-1.0999999999999999E-2</v>
      </c>
      <c r="I153">
        <v>1</v>
      </c>
    </row>
    <row r="154" spans="1:9" x14ac:dyDescent="0.25">
      <c r="A154">
        <v>108</v>
      </c>
      <c r="B154">
        <v>324</v>
      </c>
      <c r="C154">
        <v>7.3999999999999996E-2</v>
      </c>
      <c r="D154">
        <v>0.20799999999999999</v>
      </c>
      <c r="E154">
        <v>2.5999999999999999E-2</v>
      </c>
      <c r="F154">
        <f t="shared" si="6"/>
        <v>1.5182601559294213</v>
      </c>
      <c r="G154">
        <f t="shared" si="7"/>
        <v>-4.2675420599097249</v>
      </c>
      <c r="H154">
        <f t="shared" si="8"/>
        <v>-2.5999999999999999E-2</v>
      </c>
      <c r="I154">
        <v>1</v>
      </c>
    </row>
    <row r="155" spans="1:9" x14ac:dyDescent="0.25">
      <c r="A155">
        <v>109</v>
      </c>
      <c r="B155">
        <v>114</v>
      </c>
      <c r="C155">
        <v>0.109</v>
      </c>
      <c r="D155">
        <v>0.39300000000000002</v>
      </c>
      <c r="E155">
        <v>3.5999999999999997E-2</v>
      </c>
      <c r="F155">
        <f t="shared" si="6"/>
        <v>0.65532375398304576</v>
      </c>
      <c r="G155">
        <f t="shared" si="7"/>
        <v>-2.3627728010581373</v>
      </c>
      <c r="H155">
        <f t="shared" si="8"/>
        <v>-3.5999999999999997E-2</v>
      </c>
      <c r="I155">
        <v>1</v>
      </c>
    </row>
    <row r="156" spans="1:9" x14ac:dyDescent="0.25">
      <c r="A156">
        <v>109</v>
      </c>
      <c r="B156">
        <v>113</v>
      </c>
      <c r="C156">
        <v>0.1</v>
      </c>
      <c r="D156">
        <v>0.27400000000000002</v>
      </c>
      <c r="E156">
        <v>3.1E-2</v>
      </c>
      <c r="F156">
        <f t="shared" si="6"/>
        <v>1.1754196248060556</v>
      </c>
      <c r="G156">
        <f t="shared" si="7"/>
        <v>-3.2206497719685925</v>
      </c>
      <c r="H156">
        <f t="shared" si="8"/>
        <v>-3.1E-2</v>
      </c>
      <c r="I156">
        <v>1</v>
      </c>
    </row>
    <row r="157" spans="1:9" x14ac:dyDescent="0.25">
      <c r="A157">
        <v>109</v>
      </c>
      <c r="B157">
        <v>110</v>
      </c>
      <c r="C157">
        <v>7.0000000000000007E-2</v>
      </c>
      <c r="D157">
        <v>0.184</v>
      </c>
      <c r="E157">
        <v>2.1000000000000001E-2</v>
      </c>
      <c r="F157">
        <f t="shared" si="6"/>
        <v>1.8061719475694089</v>
      </c>
      <c r="G157">
        <f t="shared" si="7"/>
        <v>-4.74765197646816</v>
      </c>
      <c r="H157">
        <f t="shared" si="8"/>
        <v>-2.1000000000000001E-2</v>
      </c>
      <c r="I157">
        <v>1</v>
      </c>
    </row>
    <row r="158" spans="1:9" x14ac:dyDescent="0.25">
      <c r="A158">
        <v>110</v>
      </c>
      <c r="B158">
        <v>112</v>
      </c>
      <c r="C158">
        <v>0.14199999999999999</v>
      </c>
      <c r="D158">
        <v>0.40400000000000003</v>
      </c>
      <c r="E158">
        <v>0.05</v>
      </c>
      <c r="F158">
        <f t="shared" si="6"/>
        <v>0.77434834769331429</v>
      </c>
      <c r="G158">
        <f t="shared" si="7"/>
        <v>-2.2030755807612605</v>
      </c>
      <c r="H158">
        <f t="shared" si="8"/>
        <v>-0.05</v>
      </c>
      <c r="I158">
        <v>1</v>
      </c>
    </row>
    <row r="159" spans="1:9" x14ac:dyDescent="0.25">
      <c r="A159">
        <v>112</v>
      </c>
      <c r="B159">
        <v>114</v>
      </c>
      <c r="C159">
        <v>1.7000000000000001E-2</v>
      </c>
      <c r="D159">
        <v>4.2000000000000003E-2</v>
      </c>
      <c r="E159">
        <v>6.0000000000000001E-3</v>
      </c>
      <c r="F159">
        <f t="shared" si="6"/>
        <v>8.2805650267900628</v>
      </c>
      <c r="G159">
        <f t="shared" si="7"/>
        <v>-20.457866536775452</v>
      </c>
      <c r="H159">
        <f t="shared" si="8"/>
        <v>-6.0000000000000001E-3</v>
      </c>
      <c r="I159">
        <v>1</v>
      </c>
    </row>
    <row r="160" spans="1:9" x14ac:dyDescent="0.25">
      <c r="A160">
        <v>114</v>
      </c>
      <c r="B160">
        <v>207</v>
      </c>
      <c r="C160">
        <v>0</v>
      </c>
      <c r="D160">
        <v>0.14899999999999999</v>
      </c>
      <c r="E160">
        <v>0</v>
      </c>
      <c r="F160">
        <f t="shared" si="6"/>
        <v>0</v>
      </c>
      <c r="G160">
        <f t="shared" si="7"/>
        <v>-6.7114093959731544</v>
      </c>
      <c r="H160">
        <f t="shared" si="8"/>
        <v>0</v>
      </c>
      <c r="I160">
        <v>1</v>
      </c>
    </row>
    <row r="161" spans="1:9" x14ac:dyDescent="0.25">
      <c r="A161">
        <v>115</v>
      </c>
      <c r="B161">
        <v>122</v>
      </c>
      <c r="C161">
        <v>3.5999999999999999E-3</v>
      </c>
      <c r="D161">
        <v>1.9900000000000001E-2</v>
      </c>
      <c r="E161">
        <v>4.0000000000000001E-3</v>
      </c>
      <c r="F161">
        <f t="shared" si="6"/>
        <v>8.8026016578233115</v>
      </c>
      <c r="G161">
        <f t="shared" si="7"/>
        <v>-48.658825830745528</v>
      </c>
      <c r="H161">
        <f t="shared" si="8"/>
        <v>-4.0000000000000001E-3</v>
      </c>
      <c r="I161">
        <v>1</v>
      </c>
    </row>
    <row r="162" spans="1:9" x14ac:dyDescent="0.25">
      <c r="A162">
        <v>116</v>
      </c>
      <c r="B162">
        <v>124</v>
      </c>
      <c r="C162">
        <v>5.1999999999999998E-3</v>
      </c>
      <c r="D162">
        <v>1.7399999999999999E-2</v>
      </c>
      <c r="E162">
        <v>0</v>
      </c>
      <c r="F162">
        <f t="shared" si="6"/>
        <v>15.767131594906006</v>
      </c>
      <c r="G162">
        <f t="shared" si="7"/>
        <v>-52.759248029108555</v>
      </c>
      <c r="H162">
        <f t="shared" si="8"/>
        <v>0</v>
      </c>
      <c r="I162">
        <v>1</v>
      </c>
    </row>
    <row r="163" spans="1:9" x14ac:dyDescent="0.25">
      <c r="A163">
        <v>116</v>
      </c>
      <c r="B163">
        <v>120</v>
      </c>
      <c r="C163">
        <v>2E-3</v>
      </c>
      <c r="D163">
        <v>0.10489999999999999</v>
      </c>
      <c r="E163">
        <v>1E-3</v>
      </c>
      <c r="F163">
        <f t="shared" si="6"/>
        <v>0.18168588146268039</v>
      </c>
      <c r="G163">
        <f t="shared" si="7"/>
        <v>-9.5294244827175856</v>
      </c>
      <c r="H163">
        <f t="shared" si="8"/>
        <v>-1E-3</v>
      </c>
      <c r="I163">
        <v>1</v>
      </c>
    </row>
    <row r="164" spans="1:9" x14ac:dyDescent="0.25">
      <c r="A164">
        <v>117</v>
      </c>
      <c r="B164">
        <v>118</v>
      </c>
      <c r="C164">
        <v>1E-4</v>
      </c>
      <c r="D164">
        <v>1.8E-3</v>
      </c>
      <c r="E164">
        <v>1.7000000000000001E-2</v>
      </c>
      <c r="F164">
        <f t="shared" si="6"/>
        <v>30.769230769230774</v>
      </c>
      <c r="G164">
        <f t="shared" si="7"/>
        <v>-553.84615384615381</v>
      </c>
      <c r="H164">
        <f t="shared" si="8"/>
        <v>-1.7000000000000001E-2</v>
      </c>
      <c r="I164">
        <v>1</v>
      </c>
    </row>
    <row r="165" spans="1:9" x14ac:dyDescent="0.25">
      <c r="A165">
        <v>118</v>
      </c>
      <c r="B165">
        <v>119</v>
      </c>
      <c r="C165">
        <v>0</v>
      </c>
      <c r="D165">
        <v>2.7099999999999999E-2</v>
      </c>
      <c r="E165">
        <v>0</v>
      </c>
      <c r="F165">
        <f t="shared" si="6"/>
        <v>0</v>
      </c>
      <c r="G165">
        <f t="shared" si="7"/>
        <v>-36.900369003690038</v>
      </c>
      <c r="H165">
        <f t="shared" si="8"/>
        <v>0</v>
      </c>
      <c r="I165">
        <v>1</v>
      </c>
    </row>
    <row r="166" spans="1:9" x14ac:dyDescent="0.25">
      <c r="A166">
        <v>118</v>
      </c>
      <c r="B166">
        <v>1201</v>
      </c>
      <c r="C166">
        <v>0</v>
      </c>
      <c r="D166">
        <v>0.61629999999999996</v>
      </c>
      <c r="E166">
        <v>0</v>
      </c>
      <c r="F166">
        <f t="shared" si="6"/>
        <v>0</v>
      </c>
      <c r="G166">
        <f t="shared" si="7"/>
        <v>-1.6225864027259453</v>
      </c>
      <c r="H166">
        <f t="shared" si="8"/>
        <v>0</v>
      </c>
      <c r="I166">
        <v>1</v>
      </c>
    </row>
    <row r="167" spans="1:9" x14ac:dyDescent="0.25">
      <c r="A167">
        <v>118</v>
      </c>
      <c r="B167">
        <v>121</v>
      </c>
      <c r="C167">
        <v>2.2000000000000001E-3</v>
      </c>
      <c r="D167">
        <v>0.29149999999999998</v>
      </c>
      <c r="E167">
        <v>0</v>
      </c>
      <c r="F167">
        <f t="shared" si="6"/>
        <v>2.5889330877298816E-2</v>
      </c>
      <c r="G167">
        <f t="shared" si="7"/>
        <v>-3.4303363412420924</v>
      </c>
      <c r="H167">
        <f t="shared" si="8"/>
        <v>0</v>
      </c>
      <c r="I167">
        <v>1</v>
      </c>
    </row>
    <row r="168" spans="1:9" x14ac:dyDescent="0.25">
      <c r="A168">
        <v>119</v>
      </c>
      <c r="B168">
        <v>121</v>
      </c>
      <c r="C168">
        <v>0</v>
      </c>
      <c r="D168">
        <v>5.8200000000000002E-2</v>
      </c>
      <c r="E168">
        <v>0</v>
      </c>
      <c r="F168">
        <f t="shared" si="6"/>
        <v>0</v>
      </c>
      <c r="G168">
        <f t="shared" si="7"/>
        <v>-17.182130584192439</v>
      </c>
      <c r="H168">
        <f t="shared" si="8"/>
        <v>0</v>
      </c>
      <c r="I168">
        <v>1</v>
      </c>
    </row>
    <row r="169" spans="1:9" x14ac:dyDescent="0.25">
      <c r="A169">
        <v>119</v>
      </c>
      <c r="B169">
        <v>120</v>
      </c>
      <c r="C169">
        <v>0</v>
      </c>
      <c r="D169">
        <v>3.39E-2</v>
      </c>
      <c r="E169">
        <v>0</v>
      </c>
      <c r="F169">
        <f t="shared" si="6"/>
        <v>0</v>
      </c>
      <c r="G169">
        <f t="shared" si="7"/>
        <v>-29.498525073746315</v>
      </c>
      <c r="H169">
        <f t="shared" si="8"/>
        <v>0</v>
      </c>
      <c r="I169">
        <v>1</v>
      </c>
    </row>
    <row r="170" spans="1:9" x14ac:dyDescent="0.25">
      <c r="A170">
        <v>119</v>
      </c>
      <c r="B170">
        <v>1190</v>
      </c>
      <c r="C170">
        <v>1E-3</v>
      </c>
      <c r="D170">
        <v>2.3E-2</v>
      </c>
      <c r="E170">
        <v>0</v>
      </c>
      <c r="F170">
        <f t="shared" si="6"/>
        <v>1.8867924528301887</v>
      </c>
      <c r="G170">
        <f t="shared" si="7"/>
        <v>-43.39622641509434</v>
      </c>
      <c r="H170">
        <f t="shared" si="8"/>
        <v>0</v>
      </c>
      <c r="I170">
        <v>1</v>
      </c>
    </row>
    <row r="171" spans="1:9" x14ac:dyDescent="0.25">
      <c r="A171">
        <v>120</v>
      </c>
      <c r="B171">
        <v>1200</v>
      </c>
      <c r="C171">
        <v>0</v>
      </c>
      <c r="D171">
        <v>2.3E-2</v>
      </c>
      <c r="E171">
        <v>0</v>
      </c>
      <c r="F171">
        <f t="shared" si="6"/>
        <v>0</v>
      </c>
      <c r="G171">
        <f t="shared" si="7"/>
        <v>-43.478260869565219</v>
      </c>
      <c r="H171">
        <f t="shared" si="8"/>
        <v>0</v>
      </c>
      <c r="I171">
        <v>1</v>
      </c>
    </row>
    <row r="172" spans="1:9" x14ac:dyDescent="0.25">
      <c r="A172">
        <v>121</v>
      </c>
      <c r="B172">
        <v>115</v>
      </c>
      <c r="C172">
        <v>0</v>
      </c>
      <c r="D172">
        <v>2.8000000000000001E-2</v>
      </c>
      <c r="E172">
        <v>0</v>
      </c>
      <c r="F172">
        <f t="shared" si="6"/>
        <v>0</v>
      </c>
      <c r="G172">
        <f t="shared" si="7"/>
        <v>-35.714285714285708</v>
      </c>
      <c r="H172">
        <f t="shared" si="8"/>
        <v>0</v>
      </c>
      <c r="I172">
        <v>1</v>
      </c>
    </row>
    <row r="173" spans="1:9" x14ac:dyDescent="0.25">
      <c r="A173">
        <v>122</v>
      </c>
      <c r="B173">
        <v>157</v>
      </c>
      <c r="C173">
        <v>5.0000000000000001E-4</v>
      </c>
      <c r="D173">
        <v>1.95E-2</v>
      </c>
      <c r="E173">
        <v>0</v>
      </c>
      <c r="F173">
        <f t="shared" si="6"/>
        <v>1.3140604467805521</v>
      </c>
      <c r="G173">
        <f t="shared" si="7"/>
        <v>-51.248357424441529</v>
      </c>
      <c r="H173">
        <f t="shared" si="8"/>
        <v>0</v>
      </c>
      <c r="I173">
        <v>1</v>
      </c>
    </row>
    <row r="174" spans="1:9" x14ac:dyDescent="0.25">
      <c r="A174">
        <v>122</v>
      </c>
      <c r="B174">
        <v>125</v>
      </c>
      <c r="C174">
        <v>9.6500000000000002E-2</v>
      </c>
      <c r="D174">
        <v>0.3669</v>
      </c>
      <c r="E174">
        <v>5.3999999999999999E-2</v>
      </c>
      <c r="F174">
        <f t="shared" si="6"/>
        <v>0.67047477812843193</v>
      </c>
      <c r="G174">
        <f t="shared" si="7"/>
        <v>-2.5491937419204316</v>
      </c>
      <c r="H174">
        <f t="shared" si="8"/>
        <v>-5.3999999999999999E-2</v>
      </c>
      <c r="I174">
        <v>1</v>
      </c>
    </row>
    <row r="175" spans="1:9" x14ac:dyDescent="0.25">
      <c r="A175">
        <v>122</v>
      </c>
      <c r="B175">
        <v>123</v>
      </c>
      <c r="C175">
        <v>8.0799999999999997E-2</v>
      </c>
      <c r="D175">
        <v>0.2344</v>
      </c>
      <c r="E175">
        <v>2.9000000000000001E-2</v>
      </c>
      <c r="F175">
        <f t="shared" si="6"/>
        <v>1.31441957313899</v>
      </c>
      <c r="G175">
        <f t="shared" si="7"/>
        <v>-3.8131181676210306</v>
      </c>
      <c r="H175">
        <f t="shared" si="8"/>
        <v>-2.9000000000000001E-2</v>
      </c>
      <c r="I175">
        <v>1</v>
      </c>
    </row>
    <row r="176" spans="1:9" x14ac:dyDescent="0.25">
      <c r="A176">
        <v>123</v>
      </c>
      <c r="B176">
        <v>125</v>
      </c>
      <c r="C176">
        <v>4.7600000000000003E-2</v>
      </c>
      <c r="D176">
        <v>0.1414</v>
      </c>
      <c r="E176">
        <v>0.14899999999999999</v>
      </c>
      <c r="F176">
        <f t="shared" si="6"/>
        <v>2.138391677882741</v>
      </c>
      <c r="G176">
        <f t="shared" si="7"/>
        <v>-6.3522811607693184</v>
      </c>
      <c r="H176">
        <f t="shared" si="8"/>
        <v>-0.14899999999999999</v>
      </c>
      <c r="I176">
        <v>1</v>
      </c>
    </row>
    <row r="177" spans="1:9" x14ac:dyDescent="0.25">
      <c r="A177">
        <v>123</v>
      </c>
      <c r="B177">
        <v>124</v>
      </c>
      <c r="C177">
        <v>3.5999999999999997E-2</v>
      </c>
      <c r="D177">
        <v>0.1076</v>
      </c>
      <c r="E177">
        <v>0.11700000000000001</v>
      </c>
      <c r="F177">
        <f t="shared" si="6"/>
        <v>2.796385826673792</v>
      </c>
      <c r="G177">
        <f t="shared" si="7"/>
        <v>-8.3580865263916682</v>
      </c>
      <c r="H177">
        <f t="shared" si="8"/>
        <v>-0.11700000000000001</v>
      </c>
      <c r="I177">
        <v>1</v>
      </c>
    </row>
    <row r="178" spans="1:9" x14ac:dyDescent="0.25">
      <c r="A178">
        <v>125</v>
      </c>
      <c r="B178">
        <v>126</v>
      </c>
      <c r="C178">
        <v>5.9999999999999995E-4</v>
      </c>
      <c r="D178">
        <v>1.9699999999999999E-2</v>
      </c>
      <c r="E178">
        <v>0</v>
      </c>
      <c r="F178">
        <f t="shared" si="6"/>
        <v>1.5446003346634061</v>
      </c>
      <c r="G178">
        <f t="shared" si="7"/>
        <v>-50.714377654781835</v>
      </c>
      <c r="H178">
        <f t="shared" si="8"/>
        <v>0</v>
      </c>
      <c r="I178">
        <v>1</v>
      </c>
    </row>
    <row r="179" spans="1:9" x14ac:dyDescent="0.25">
      <c r="A179">
        <v>126</v>
      </c>
      <c r="B179">
        <v>129</v>
      </c>
      <c r="C179">
        <v>1.15E-2</v>
      </c>
      <c r="D179">
        <v>0.1106</v>
      </c>
      <c r="E179">
        <v>0.185</v>
      </c>
      <c r="F179">
        <f t="shared" si="6"/>
        <v>0.93007381551055779</v>
      </c>
      <c r="G179">
        <f t="shared" si="7"/>
        <v>-8.9448838256928429</v>
      </c>
      <c r="H179">
        <f t="shared" si="8"/>
        <v>-0.185</v>
      </c>
      <c r="I179">
        <v>1</v>
      </c>
    </row>
    <row r="180" spans="1:9" x14ac:dyDescent="0.25">
      <c r="A180">
        <v>126</v>
      </c>
      <c r="B180">
        <v>158</v>
      </c>
      <c r="C180">
        <v>7.7000000000000002E-3</v>
      </c>
      <c r="D180">
        <v>5.3800000000000001E-2</v>
      </c>
      <c r="E180">
        <v>0.33500000000000002</v>
      </c>
      <c r="F180">
        <f t="shared" si="6"/>
        <v>2.6068733431965687</v>
      </c>
      <c r="G180">
        <f t="shared" si="7"/>
        <v>-18.214257904412388</v>
      </c>
      <c r="H180">
        <f t="shared" si="8"/>
        <v>-0.33500000000000002</v>
      </c>
      <c r="I180">
        <v>1</v>
      </c>
    </row>
    <row r="181" spans="1:9" x14ac:dyDescent="0.25">
      <c r="A181">
        <v>126</v>
      </c>
      <c r="B181">
        <v>169</v>
      </c>
      <c r="C181">
        <v>1.6500000000000001E-2</v>
      </c>
      <c r="D181">
        <v>0.1157</v>
      </c>
      <c r="E181">
        <v>0.17100000000000001</v>
      </c>
      <c r="F181">
        <f t="shared" si="6"/>
        <v>1.2080177234503331</v>
      </c>
      <c r="G181">
        <f t="shared" si="7"/>
        <v>-8.4707667032244558</v>
      </c>
      <c r="H181">
        <f t="shared" si="8"/>
        <v>-0.17100000000000001</v>
      </c>
      <c r="I181">
        <v>1</v>
      </c>
    </row>
    <row r="182" spans="1:9" x14ac:dyDescent="0.25">
      <c r="A182">
        <v>126</v>
      </c>
      <c r="B182">
        <v>132</v>
      </c>
      <c r="C182">
        <v>1.9800000000000002E-2</v>
      </c>
      <c r="D182">
        <v>0.16880000000000001</v>
      </c>
      <c r="E182">
        <v>0.32100000000000001</v>
      </c>
      <c r="F182">
        <f t="shared" si="6"/>
        <v>0.68546550031365239</v>
      </c>
      <c r="G182">
        <f t="shared" si="7"/>
        <v>-5.8437664875224504</v>
      </c>
      <c r="H182">
        <f t="shared" si="8"/>
        <v>-0.32100000000000001</v>
      </c>
      <c r="I182">
        <v>1</v>
      </c>
    </row>
    <row r="183" spans="1:9" x14ac:dyDescent="0.25">
      <c r="A183">
        <v>126</v>
      </c>
      <c r="B183">
        <v>127</v>
      </c>
      <c r="C183">
        <v>5.8999999999999999E-3</v>
      </c>
      <c r="D183">
        <v>4.0500000000000001E-2</v>
      </c>
      <c r="E183">
        <v>0.25</v>
      </c>
      <c r="F183">
        <f t="shared" si="6"/>
        <v>3.52226188912636</v>
      </c>
      <c r="G183">
        <f t="shared" si="7"/>
        <v>-24.178238391460606</v>
      </c>
      <c r="H183">
        <f t="shared" si="8"/>
        <v>-0.25</v>
      </c>
      <c r="I183">
        <v>1</v>
      </c>
    </row>
    <row r="184" spans="1:9" x14ac:dyDescent="0.25">
      <c r="A184">
        <v>126</v>
      </c>
      <c r="B184">
        <v>157</v>
      </c>
      <c r="C184">
        <v>5.0000000000000001E-3</v>
      </c>
      <c r="D184">
        <v>0.05</v>
      </c>
      <c r="E184">
        <v>0.33</v>
      </c>
      <c r="F184">
        <f t="shared" si="6"/>
        <v>1.98019801980198</v>
      </c>
      <c r="G184">
        <f t="shared" si="7"/>
        <v>-19.801980198019802</v>
      </c>
      <c r="H184">
        <f t="shared" si="8"/>
        <v>-0.33</v>
      </c>
      <c r="I184">
        <v>1</v>
      </c>
    </row>
    <row r="185" spans="1:9" x14ac:dyDescent="0.25">
      <c r="A185">
        <v>127</v>
      </c>
      <c r="B185">
        <v>128</v>
      </c>
      <c r="C185">
        <v>5.8999999999999999E-3</v>
      </c>
      <c r="D185">
        <v>5.7700000000000001E-2</v>
      </c>
      <c r="E185">
        <v>9.5000000000000001E-2</v>
      </c>
      <c r="F185">
        <f t="shared" si="6"/>
        <v>1.7538123123569453</v>
      </c>
      <c r="G185">
        <f t="shared" si="7"/>
        <v>-17.151689902202669</v>
      </c>
      <c r="H185">
        <f t="shared" si="8"/>
        <v>-9.5000000000000001E-2</v>
      </c>
      <c r="I185">
        <v>1</v>
      </c>
    </row>
    <row r="186" spans="1:9" x14ac:dyDescent="0.25">
      <c r="A186">
        <v>127</v>
      </c>
      <c r="B186">
        <v>168</v>
      </c>
      <c r="C186">
        <v>5.8999999999999999E-3</v>
      </c>
      <c r="D186">
        <v>5.7700000000000001E-2</v>
      </c>
      <c r="E186">
        <v>9.5000000000000001E-2</v>
      </c>
      <c r="F186">
        <f t="shared" si="6"/>
        <v>1.7538123123569453</v>
      </c>
      <c r="G186">
        <f t="shared" si="7"/>
        <v>-17.151689902202669</v>
      </c>
      <c r="H186">
        <f t="shared" si="8"/>
        <v>-9.5000000000000001E-2</v>
      </c>
      <c r="I186">
        <v>1</v>
      </c>
    </row>
    <row r="187" spans="1:9" x14ac:dyDescent="0.25">
      <c r="A187">
        <v>127</v>
      </c>
      <c r="B187">
        <v>134</v>
      </c>
      <c r="C187">
        <v>4.8999999999999998E-3</v>
      </c>
      <c r="D187">
        <v>3.3599999999999998E-2</v>
      </c>
      <c r="E187">
        <v>0.20799999999999999</v>
      </c>
      <c r="F187">
        <f t="shared" si="6"/>
        <v>4.2498937526561837</v>
      </c>
      <c r="G187">
        <f t="shared" si="7"/>
        <v>-29.142128589642404</v>
      </c>
      <c r="H187">
        <f t="shared" si="8"/>
        <v>-0.20799999999999999</v>
      </c>
      <c r="I187">
        <v>1</v>
      </c>
    </row>
    <row r="188" spans="1:9" x14ac:dyDescent="0.25">
      <c r="A188">
        <v>128</v>
      </c>
      <c r="B188">
        <v>133</v>
      </c>
      <c r="C188">
        <v>2.5999999999999999E-3</v>
      </c>
      <c r="D188">
        <v>1.9300000000000001E-2</v>
      </c>
      <c r="E188">
        <v>0.03</v>
      </c>
      <c r="F188">
        <f t="shared" si="6"/>
        <v>6.8556361239288046</v>
      </c>
      <c r="G188">
        <f t="shared" si="7"/>
        <v>-50.889914304548441</v>
      </c>
      <c r="H188">
        <f t="shared" si="8"/>
        <v>-0.03</v>
      </c>
      <c r="I188">
        <v>1</v>
      </c>
    </row>
    <row r="189" spans="1:9" x14ac:dyDescent="0.25">
      <c r="A189">
        <v>128</v>
      </c>
      <c r="B189">
        <v>130</v>
      </c>
      <c r="C189">
        <v>7.7999999999999996E-3</v>
      </c>
      <c r="D189">
        <v>7.7299999999999994E-2</v>
      </c>
      <c r="E189">
        <v>0.126</v>
      </c>
      <c r="F189">
        <f t="shared" si="6"/>
        <v>1.2922186897896499</v>
      </c>
      <c r="G189">
        <f t="shared" si="7"/>
        <v>-12.806218553941019</v>
      </c>
      <c r="H189">
        <f t="shared" si="8"/>
        <v>-0.126</v>
      </c>
      <c r="I189">
        <v>1</v>
      </c>
    </row>
    <row r="190" spans="1:9" x14ac:dyDescent="0.25">
      <c r="A190">
        <v>129</v>
      </c>
      <c r="B190">
        <v>133</v>
      </c>
      <c r="C190">
        <v>2.0999999999999999E-3</v>
      </c>
      <c r="D190">
        <v>1.8599999999999998E-2</v>
      </c>
      <c r="E190">
        <v>0.03</v>
      </c>
      <c r="F190">
        <f t="shared" si="6"/>
        <v>5.9936638410822853</v>
      </c>
      <c r="G190">
        <f t="shared" si="7"/>
        <v>-53.086736878157389</v>
      </c>
      <c r="H190">
        <f t="shared" si="8"/>
        <v>-0.03</v>
      </c>
      <c r="I190">
        <v>1</v>
      </c>
    </row>
    <row r="191" spans="1:9" x14ac:dyDescent="0.25">
      <c r="A191">
        <v>129</v>
      </c>
      <c r="B191">
        <v>130</v>
      </c>
      <c r="C191">
        <v>7.6E-3</v>
      </c>
      <c r="D191">
        <v>7.5200000000000003E-2</v>
      </c>
      <c r="E191">
        <v>0.122</v>
      </c>
      <c r="F191">
        <f t="shared" si="6"/>
        <v>1.3303458899313823</v>
      </c>
      <c r="G191">
        <f t="shared" si="7"/>
        <v>-13.163422489847362</v>
      </c>
      <c r="H191">
        <f t="shared" si="8"/>
        <v>-0.122</v>
      </c>
      <c r="I191">
        <v>1</v>
      </c>
    </row>
    <row r="192" spans="1:9" x14ac:dyDescent="0.25">
      <c r="A192">
        <v>130</v>
      </c>
      <c r="B192">
        <v>168</v>
      </c>
      <c r="C192">
        <v>7.7999999999999996E-3</v>
      </c>
      <c r="D192">
        <v>7.8399999999999997E-2</v>
      </c>
      <c r="E192">
        <v>0.125</v>
      </c>
      <c r="F192">
        <f t="shared" si="6"/>
        <v>1.2565647453039919</v>
      </c>
      <c r="G192">
        <f t="shared" si="7"/>
        <v>-12.630086670747817</v>
      </c>
      <c r="H192">
        <f t="shared" si="8"/>
        <v>-0.125</v>
      </c>
      <c r="I192">
        <v>1</v>
      </c>
    </row>
    <row r="193" spans="1:9" x14ac:dyDescent="0.25">
      <c r="A193">
        <v>130</v>
      </c>
      <c r="B193">
        <v>167</v>
      </c>
      <c r="C193">
        <v>7.9000000000000008E-3</v>
      </c>
      <c r="D193">
        <v>7.9299999999999995E-2</v>
      </c>
      <c r="E193">
        <v>0.127</v>
      </c>
      <c r="F193">
        <f t="shared" si="6"/>
        <v>1.2439181848241985</v>
      </c>
      <c r="G193">
        <f t="shared" si="7"/>
        <v>-12.486419247665687</v>
      </c>
      <c r="H193">
        <f t="shared" si="8"/>
        <v>-0.127</v>
      </c>
      <c r="I193">
        <v>1</v>
      </c>
    </row>
    <row r="194" spans="1:9" x14ac:dyDescent="0.25">
      <c r="A194">
        <v>130</v>
      </c>
      <c r="B194">
        <v>151</v>
      </c>
      <c r="C194">
        <v>1.6999999999999999E-3</v>
      </c>
      <c r="D194">
        <v>1.6500000000000001E-2</v>
      </c>
      <c r="E194">
        <v>2.5999999999999999E-2</v>
      </c>
      <c r="F194">
        <f t="shared" si="6"/>
        <v>6.178672675728718</v>
      </c>
      <c r="G194">
        <f t="shared" si="7"/>
        <v>-59.969470087955216</v>
      </c>
      <c r="H194">
        <f t="shared" si="8"/>
        <v>-2.5999999999999999E-2</v>
      </c>
      <c r="I194">
        <v>1</v>
      </c>
    </row>
    <row r="195" spans="1:9" x14ac:dyDescent="0.25">
      <c r="A195">
        <v>130</v>
      </c>
      <c r="B195">
        <v>150</v>
      </c>
      <c r="C195">
        <v>0</v>
      </c>
      <c r="D195">
        <v>1.4E-2</v>
      </c>
      <c r="E195">
        <v>0</v>
      </c>
      <c r="F195">
        <f t="shared" si="6"/>
        <v>0</v>
      </c>
      <c r="G195">
        <f t="shared" si="7"/>
        <v>-71.428571428571416</v>
      </c>
      <c r="H195">
        <f t="shared" si="8"/>
        <v>0</v>
      </c>
      <c r="I195">
        <v>1</v>
      </c>
    </row>
    <row r="196" spans="1:9" x14ac:dyDescent="0.25">
      <c r="A196">
        <v>130</v>
      </c>
      <c r="B196">
        <v>132</v>
      </c>
      <c r="C196">
        <v>1.6000000000000001E-3</v>
      </c>
      <c r="D196">
        <v>1.6400000000000001E-2</v>
      </c>
      <c r="E196">
        <v>2.5999999999999999E-2</v>
      </c>
      <c r="F196">
        <f t="shared" ref="F196:F259" si="9">C196/(C196^2+D196^2)</f>
        <v>5.8927519151443724</v>
      </c>
      <c r="G196">
        <f t="shared" ref="G196:G259" si="10">-D196/(C196^2+D196^2)</f>
        <v>-60.400707130229819</v>
      </c>
      <c r="H196">
        <f t="shared" ref="H196:H259" si="11">-E196</f>
        <v>-2.5999999999999999E-2</v>
      </c>
      <c r="I196">
        <v>1</v>
      </c>
    </row>
    <row r="197" spans="1:9" x14ac:dyDescent="0.25">
      <c r="A197">
        <v>130</v>
      </c>
      <c r="B197">
        <v>131</v>
      </c>
      <c r="C197">
        <v>0</v>
      </c>
      <c r="D197">
        <v>1.7999999999999999E-2</v>
      </c>
      <c r="E197">
        <v>0</v>
      </c>
      <c r="F197">
        <f t="shared" si="9"/>
        <v>0</v>
      </c>
      <c r="G197">
        <f t="shared" si="10"/>
        <v>-55.555555555555557</v>
      </c>
      <c r="H197">
        <f t="shared" si="11"/>
        <v>0</v>
      </c>
      <c r="I197">
        <v>1</v>
      </c>
    </row>
    <row r="198" spans="1:9" x14ac:dyDescent="0.25">
      <c r="A198">
        <v>132</v>
      </c>
      <c r="B198">
        <v>170</v>
      </c>
      <c r="C198">
        <v>1E-3</v>
      </c>
      <c r="D198">
        <v>4.02E-2</v>
      </c>
      <c r="E198">
        <v>0</v>
      </c>
      <c r="F198">
        <f t="shared" si="9"/>
        <v>0.61841389204967101</v>
      </c>
      <c r="G198">
        <f t="shared" si="10"/>
        <v>-24.860238460396776</v>
      </c>
      <c r="H198">
        <f t="shared" si="11"/>
        <v>0</v>
      </c>
      <c r="I198">
        <v>1</v>
      </c>
    </row>
    <row r="199" spans="1:9" x14ac:dyDescent="0.25">
      <c r="A199">
        <v>133</v>
      </c>
      <c r="B199">
        <v>171</v>
      </c>
      <c r="C199">
        <v>2.0000000000000001E-4</v>
      </c>
      <c r="D199">
        <v>1.01E-2</v>
      </c>
      <c r="E199">
        <v>0</v>
      </c>
      <c r="F199">
        <f t="shared" si="9"/>
        <v>1.9598236158745714</v>
      </c>
      <c r="G199">
        <f t="shared" si="10"/>
        <v>-98.971092601665845</v>
      </c>
      <c r="H199">
        <f t="shared" si="11"/>
        <v>0</v>
      </c>
      <c r="I199">
        <v>1</v>
      </c>
    </row>
    <row r="200" spans="1:9" x14ac:dyDescent="0.25">
      <c r="A200">
        <v>133</v>
      </c>
      <c r="B200">
        <v>169</v>
      </c>
      <c r="C200">
        <v>2.0999999999999999E-3</v>
      </c>
      <c r="D200">
        <v>1.8599999999999998E-2</v>
      </c>
      <c r="E200">
        <v>0.03</v>
      </c>
      <c r="F200">
        <f t="shared" si="9"/>
        <v>5.9936638410822853</v>
      </c>
      <c r="G200">
        <f t="shared" si="10"/>
        <v>-53.086736878157389</v>
      </c>
      <c r="H200">
        <f t="shared" si="11"/>
        <v>-0.03</v>
      </c>
      <c r="I200">
        <v>1</v>
      </c>
    </row>
    <row r="201" spans="1:9" x14ac:dyDescent="0.25">
      <c r="A201">
        <v>133</v>
      </c>
      <c r="B201">
        <v>168</v>
      </c>
      <c r="C201">
        <v>2.5999999999999999E-3</v>
      </c>
      <c r="D201">
        <v>1.9300000000000001E-2</v>
      </c>
      <c r="E201">
        <v>0.03</v>
      </c>
      <c r="F201">
        <f t="shared" si="9"/>
        <v>6.8556361239288046</v>
      </c>
      <c r="G201">
        <f t="shared" si="10"/>
        <v>-50.889914304548441</v>
      </c>
      <c r="H201">
        <f t="shared" si="11"/>
        <v>-0.03</v>
      </c>
      <c r="I201">
        <v>1</v>
      </c>
    </row>
    <row r="202" spans="1:9" x14ac:dyDescent="0.25">
      <c r="A202">
        <v>133</v>
      </c>
      <c r="B202">
        <v>137</v>
      </c>
      <c r="C202">
        <v>1.6999999999999999E-3</v>
      </c>
      <c r="D202">
        <v>1.17E-2</v>
      </c>
      <c r="E202">
        <v>0.28899999999999998</v>
      </c>
      <c r="F202">
        <f t="shared" si="9"/>
        <v>12.161968808127057</v>
      </c>
      <c r="G202">
        <f t="shared" si="10"/>
        <v>-83.702961797109751</v>
      </c>
      <c r="H202">
        <f t="shared" si="11"/>
        <v>-0.28899999999999998</v>
      </c>
      <c r="I202">
        <v>1</v>
      </c>
    </row>
    <row r="203" spans="1:9" x14ac:dyDescent="0.25">
      <c r="A203">
        <v>134</v>
      </c>
      <c r="B203">
        <v>184</v>
      </c>
      <c r="C203">
        <v>3.8999999999999998E-3</v>
      </c>
      <c r="D203">
        <v>3.8100000000000002E-2</v>
      </c>
      <c r="E203">
        <v>0.25800000000000001</v>
      </c>
      <c r="F203">
        <f t="shared" si="9"/>
        <v>2.6588129422833062</v>
      </c>
      <c r="G203">
        <f t="shared" si="10"/>
        <v>-25.974557205383071</v>
      </c>
      <c r="H203">
        <f t="shared" si="11"/>
        <v>-0.25800000000000001</v>
      </c>
      <c r="I203">
        <v>1</v>
      </c>
    </row>
    <row r="204" spans="1:9" x14ac:dyDescent="0.25">
      <c r="A204">
        <v>134</v>
      </c>
      <c r="B204">
        <v>135</v>
      </c>
      <c r="C204">
        <v>4.3E-3</v>
      </c>
      <c r="D204">
        <v>2.93E-2</v>
      </c>
      <c r="E204">
        <v>0.18</v>
      </c>
      <c r="F204">
        <f t="shared" si="9"/>
        <v>4.9031904946521019</v>
      </c>
      <c r="G204">
        <f t="shared" si="10"/>
        <v>-33.410111975187576</v>
      </c>
      <c r="H204">
        <f t="shared" si="11"/>
        <v>-0.18</v>
      </c>
      <c r="I204">
        <v>1</v>
      </c>
    </row>
    <row r="205" spans="1:9" x14ac:dyDescent="0.25">
      <c r="A205">
        <v>135</v>
      </c>
      <c r="B205">
        <v>136</v>
      </c>
      <c r="C205">
        <v>9.1000000000000004E-3</v>
      </c>
      <c r="D205">
        <v>6.2300000000000001E-2</v>
      </c>
      <c r="E205">
        <v>0.38500000000000001</v>
      </c>
      <c r="F205">
        <f t="shared" si="9"/>
        <v>2.2956030372594034</v>
      </c>
      <c r="G205">
        <f t="shared" si="10"/>
        <v>-15.716051562775915</v>
      </c>
      <c r="H205">
        <f t="shared" si="11"/>
        <v>-0.38500000000000001</v>
      </c>
      <c r="I205">
        <v>1</v>
      </c>
    </row>
    <row r="206" spans="1:9" x14ac:dyDescent="0.25">
      <c r="A206">
        <v>136</v>
      </c>
      <c r="B206">
        <v>152</v>
      </c>
      <c r="C206">
        <v>5.5999999999999999E-3</v>
      </c>
      <c r="D206">
        <v>3.9E-2</v>
      </c>
      <c r="E206">
        <v>0.95299999999999996</v>
      </c>
      <c r="F206">
        <f t="shared" si="9"/>
        <v>3.6074106521683116</v>
      </c>
      <c r="G206">
        <f t="shared" si="10"/>
        <v>-25.123038470457882</v>
      </c>
      <c r="H206">
        <f t="shared" si="11"/>
        <v>-0.95299999999999996</v>
      </c>
      <c r="I206">
        <v>1</v>
      </c>
    </row>
    <row r="207" spans="1:9" x14ac:dyDescent="0.25">
      <c r="A207">
        <v>136</v>
      </c>
      <c r="B207">
        <v>137</v>
      </c>
      <c r="C207">
        <v>1.2500000000000001E-2</v>
      </c>
      <c r="D207">
        <v>8.8999999999999996E-2</v>
      </c>
      <c r="E207">
        <v>0.54</v>
      </c>
      <c r="F207">
        <f t="shared" si="9"/>
        <v>1.5475564084310875</v>
      </c>
      <c r="G207">
        <f t="shared" si="10"/>
        <v>-11.018601628029343</v>
      </c>
      <c r="H207">
        <f t="shared" si="11"/>
        <v>-0.54</v>
      </c>
      <c r="I207">
        <v>1</v>
      </c>
    </row>
    <row r="208" spans="1:9" x14ac:dyDescent="0.25">
      <c r="A208">
        <v>137</v>
      </c>
      <c r="B208">
        <v>186</v>
      </c>
      <c r="C208">
        <v>6.9999999999999999E-4</v>
      </c>
      <c r="D208">
        <v>1.5100000000000001E-2</v>
      </c>
      <c r="E208">
        <v>0.126</v>
      </c>
      <c r="F208">
        <f t="shared" si="9"/>
        <v>3.0634573304157549</v>
      </c>
      <c r="G208">
        <f t="shared" si="10"/>
        <v>-66.083150984682717</v>
      </c>
      <c r="H208">
        <f t="shared" si="11"/>
        <v>-0.126</v>
      </c>
      <c r="I208">
        <v>1</v>
      </c>
    </row>
    <row r="209" spans="1:9" x14ac:dyDescent="0.25">
      <c r="A209">
        <v>137</v>
      </c>
      <c r="B209">
        <v>181</v>
      </c>
      <c r="C209">
        <v>5.0000000000000001E-4</v>
      </c>
      <c r="D209">
        <v>3.3999999999999998E-3</v>
      </c>
      <c r="E209">
        <v>2.1000000000000001E-2</v>
      </c>
      <c r="F209">
        <f t="shared" si="9"/>
        <v>42.337002540220155</v>
      </c>
      <c r="G209">
        <f t="shared" si="10"/>
        <v>-287.89161727349705</v>
      </c>
      <c r="H209">
        <f t="shared" si="11"/>
        <v>-2.1000000000000001E-2</v>
      </c>
      <c r="I209">
        <v>1</v>
      </c>
    </row>
    <row r="210" spans="1:9" x14ac:dyDescent="0.25">
      <c r="A210">
        <v>137</v>
      </c>
      <c r="B210">
        <v>140</v>
      </c>
      <c r="C210">
        <v>1.5E-3</v>
      </c>
      <c r="D210">
        <v>1.14E-2</v>
      </c>
      <c r="E210">
        <v>0.28399999999999997</v>
      </c>
      <c r="F210">
        <f t="shared" si="9"/>
        <v>11.345586566825505</v>
      </c>
      <c r="G210">
        <f t="shared" si="10"/>
        <v>-86.226457907873836</v>
      </c>
      <c r="H210">
        <f t="shared" si="11"/>
        <v>-0.28399999999999997</v>
      </c>
      <c r="I210">
        <v>1</v>
      </c>
    </row>
    <row r="211" spans="1:9" x14ac:dyDescent="0.25">
      <c r="A211">
        <v>137</v>
      </c>
      <c r="B211">
        <v>188</v>
      </c>
      <c r="C211">
        <v>5.0000000000000001E-4</v>
      </c>
      <c r="D211">
        <v>3.3999999999999998E-3</v>
      </c>
      <c r="E211">
        <v>2.1000000000000001E-2</v>
      </c>
      <c r="F211">
        <f t="shared" si="9"/>
        <v>42.337002540220155</v>
      </c>
      <c r="G211">
        <f t="shared" si="10"/>
        <v>-287.89161727349705</v>
      </c>
      <c r="H211">
        <f t="shared" si="11"/>
        <v>-2.1000000000000001E-2</v>
      </c>
      <c r="I211">
        <v>1</v>
      </c>
    </row>
    <row r="212" spans="1:9" x14ac:dyDescent="0.25">
      <c r="A212">
        <v>139</v>
      </c>
      <c r="B212">
        <v>172</v>
      </c>
      <c r="C212">
        <v>5.62E-2</v>
      </c>
      <c r="D212">
        <v>0.2248</v>
      </c>
      <c r="E212">
        <v>8.1000000000000003E-2</v>
      </c>
      <c r="F212">
        <f t="shared" si="9"/>
        <v>1.0466820180029306</v>
      </c>
      <c r="G212">
        <f t="shared" si="10"/>
        <v>-4.1867280720117224</v>
      </c>
      <c r="H212">
        <f t="shared" si="11"/>
        <v>-8.1000000000000003E-2</v>
      </c>
      <c r="I212">
        <v>1</v>
      </c>
    </row>
    <row r="213" spans="1:9" x14ac:dyDescent="0.25">
      <c r="A213">
        <v>140</v>
      </c>
      <c r="B213">
        <v>182</v>
      </c>
      <c r="C213">
        <v>1.2999999999999999E-3</v>
      </c>
      <c r="D213">
        <v>8.8999999999999999E-3</v>
      </c>
      <c r="E213">
        <v>0.11899999999999999</v>
      </c>
      <c r="F213">
        <f t="shared" si="9"/>
        <v>16.069221260815819</v>
      </c>
      <c r="G213">
        <f t="shared" si="10"/>
        <v>-110.01236093943139</v>
      </c>
      <c r="H213">
        <f t="shared" si="11"/>
        <v>-0.11899999999999999</v>
      </c>
      <c r="I213">
        <v>1</v>
      </c>
    </row>
    <row r="214" spans="1:9" x14ac:dyDescent="0.25">
      <c r="A214">
        <v>140</v>
      </c>
      <c r="B214">
        <v>146</v>
      </c>
      <c r="C214">
        <v>4.2999999999999997E-2</v>
      </c>
      <c r="D214">
        <v>0.30309999999999998</v>
      </c>
      <c r="E214">
        <v>0.46300000000000002</v>
      </c>
      <c r="F214">
        <f t="shared" si="9"/>
        <v>0.45882029193561447</v>
      </c>
      <c r="G214">
        <f t="shared" si="10"/>
        <v>-3.2341495461787151</v>
      </c>
      <c r="H214">
        <f t="shared" si="11"/>
        <v>-0.46300000000000002</v>
      </c>
      <c r="I214">
        <v>1</v>
      </c>
    </row>
    <row r="215" spans="1:9" x14ac:dyDescent="0.25">
      <c r="A215">
        <v>140</v>
      </c>
      <c r="B215">
        <v>145</v>
      </c>
      <c r="C215">
        <v>4.6800000000000001E-2</v>
      </c>
      <c r="D215">
        <v>0.33689999999999998</v>
      </c>
      <c r="E215">
        <v>0.51900000000000002</v>
      </c>
      <c r="F215">
        <f t="shared" si="9"/>
        <v>0.4045228769355837</v>
      </c>
      <c r="G215">
        <f t="shared" si="10"/>
        <v>-2.9120460948632081</v>
      </c>
      <c r="H215">
        <f t="shared" si="11"/>
        <v>-0.51900000000000002</v>
      </c>
      <c r="I215">
        <v>1</v>
      </c>
    </row>
    <row r="216" spans="1:9" x14ac:dyDescent="0.25">
      <c r="A216">
        <v>140</v>
      </c>
      <c r="B216">
        <v>142</v>
      </c>
      <c r="C216">
        <v>1.52E-2</v>
      </c>
      <c r="D216">
        <v>0.1132</v>
      </c>
      <c r="E216">
        <v>0.68400000000000005</v>
      </c>
      <c r="F216">
        <f t="shared" si="9"/>
        <v>1.1651723841879975</v>
      </c>
      <c r="G216">
        <f t="shared" si="10"/>
        <v>-8.6774680190842979</v>
      </c>
      <c r="H216">
        <f t="shared" si="11"/>
        <v>-0.68400000000000005</v>
      </c>
      <c r="I216">
        <v>1</v>
      </c>
    </row>
    <row r="217" spans="1:9" x14ac:dyDescent="0.25">
      <c r="A217">
        <v>140</v>
      </c>
      <c r="B217">
        <v>141</v>
      </c>
      <c r="C217">
        <v>1.2E-2</v>
      </c>
      <c r="D217">
        <v>8.3599999999999994E-2</v>
      </c>
      <c r="E217">
        <v>0.123</v>
      </c>
      <c r="F217">
        <f t="shared" si="9"/>
        <v>1.6823310378860952</v>
      </c>
      <c r="G217">
        <f t="shared" si="10"/>
        <v>-11.720239563939796</v>
      </c>
      <c r="H217">
        <f t="shared" si="11"/>
        <v>-0.123</v>
      </c>
      <c r="I217">
        <v>1</v>
      </c>
    </row>
    <row r="218" spans="1:9" x14ac:dyDescent="0.25">
      <c r="A218">
        <v>140</v>
      </c>
      <c r="B218">
        <v>147</v>
      </c>
      <c r="C218">
        <v>4.8899999999999999E-2</v>
      </c>
      <c r="D218">
        <v>0.34920000000000001</v>
      </c>
      <c r="E218">
        <v>0.53800000000000003</v>
      </c>
      <c r="F218">
        <f t="shared" si="9"/>
        <v>0.39330227934354711</v>
      </c>
      <c r="G218">
        <f t="shared" si="10"/>
        <v>-2.8086125960483979</v>
      </c>
      <c r="H218">
        <f t="shared" si="11"/>
        <v>-0.53800000000000003</v>
      </c>
      <c r="I218">
        <v>1</v>
      </c>
    </row>
    <row r="219" spans="1:9" x14ac:dyDescent="0.25">
      <c r="A219">
        <v>141</v>
      </c>
      <c r="B219">
        <v>174</v>
      </c>
      <c r="C219">
        <v>2.3999999999999998E-3</v>
      </c>
      <c r="D219">
        <v>6.0299999999999999E-2</v>
      </c>
      <c r="E219">
        <v>0</v>
      </c>
      <c r="F219">
        <f t="shared" si="9"/>
        <v>0.65900572511223687</v>
      </c>
      <c r="G219">
        <f t="shared" si="10"/>
        <v>-16.557518843444953</v>
      </c>
      <c r="H219">
        <f t="shared" si="11"/>
        <v>0</v>
      </c>
      <c r="I219">
        <v>1</v>
      </c>
    </row>
    <row r="220" spans="1:9" x14ac:dyDescent="0.25">
      <c r="A220">
        <v>141</v>
      </c>
      <c r="B220">
        <v>146</v>
      </c>
      <c r="C220">
        <v>2.9100000000000001E-2</v>
      </c>
      <c r="D220">
        <v>0.22670000000000001</v>
      </c>
      <c r="E220">
        <v>0.34200000000000003</v>
      </c>
      <c r="F220">
        <f t="shared" si="9"/>
        <v>0.55704760938519937</v>
      </c>
      <c r="G220">
        <f t="shared" si="10"/>
        <v>-4.3396114449355565</v>
      </c>
      <c r="H220">
        <f t="shared" si="11"/>
        <v>-0.34200000000000003</v>
      </c>
      <c r="I220">
        <v>1</v>
      </c>
    </row>
    <row r="221" spans="1:9" x14ac:dyDescent="0.25">
      <c r="A221">
        <v>142</v>
      </c>
      <c r="B221">
        <v>175</v>
      </c>
      <c r="C221">
        <v>2.3999999999999998E-3</v>
      </c>
      <c r="D221">
        <v>4.9799999999999997E-2</v>
      </c>
      <c r="E221">
        <v>-8.6999999999999994E-2</v>
      </c>
      <c r="F221">
        <f t="shared" si="9"/>
        <v>0.96548394882935074</v>
      </c>
      <c r="G221">
        <f t="shared" si="10"/>
        <v>-20.033791938209028</v>
      </c>
      <c r="H221">
        <f t="shared" si="11"/>
        <v>8.6999999999999994E-2</v>
      </c>
      <c r="I221">
        <v>1</v>
      </c>
    </row>
    <row r="222" spans="1:9" x14ac:dyDescent="0.25">
      <c r="A222">
        <v>142</v>
      </c>
      <c r="B222">
        <v>143</v>
      </c>
      <c r="C222">
        <v>6.0000000000000001E-3</v>
      </c>
      <c r="D222">
        <v>5.7000000000000002E-2</v>
      </c>
      <c r="E222">
        <v>0.76700000000000002</v>
      </c>
      <c r="F222">
        <f t="shared" si="9"/>
        <v>1.8264840182648401</v>
      </c>
      <c r="G222">
        <f t="shared" si="10"/>
        <v>-17.351598173515981</v>
      </c>
      <c r="H222">
        <f t="shared" si="11"/>
        <v>-0.76700000000000002</v>
      </c>
      <c r="I222">
        <v>1</v>
      </c>
    </row>
    <row r="223" spans="1:9" x14ac:dyDescent="0.25">
      <c r="A223">
        <v>143</v>
      </c>
      <c r="B223">
        <v>149</v>
      </c>
      <c r="C223">
        <v>1.2699999999999999E-2</v>
      </c>
      <c r="D223">
        <v>9.0899999999999995E-2</v>
      </c>
      <c r="E223">
        <v>0.13500000000000001</v>
      </c>
      <c r="F223">
        <f t="shared" si="9"/>
        <v>1.5075794446884536</v>
      </c>
      <c r="G223">
        <f t="shared" si="10"/>
        <v>-10.790470198596884</v>
      </c>
      <c r="H223">
        <f t="shared" si="11"/>
        <v>-0.13500000000000001</v>
      </c>
      <c r="I223">
        <v>1</v>
      </c>
    </row>
    <row r="224" spans="1:9" x14ac:dyDescent="0.25">
      <c r="A224">
        <v>143</v>
      </c>
      <c r="B224">
        <v>148</v>
      </c>
      <c r="C224">
        <v>1.2999999999999999E-3</v>
      </c>
      <c r="D224">
        <v>3.7100000000000001E-2</v>
      </c>
      <c r="E224">
        <v>0</v>
      </c>
      <c r="F224">
        <f t="shared" si="9"/>
        <v>0.94332777011827884</v>
      </c>
      <c r="G224">
        <f t="shared" si="10"/>
        <v>-26.921123285683191</v>
      </c>
      <c r="H224">
        <f t="shared" si="11"/>
        <v>0</v>
      </c>
      <c r="I224">
        <v>1</v>
      </c>
    </row>
    <row r="225" spans="1:9" x14ac:dyDescent="0.25">
      <c r="A225">
        <v>143</v>
      </c>
      <c r="B225">
        <v>145</v>
      </c>
      <c r="C225">
        <v>7.4999999999999997E-3</v>
      </c>
      <c r="D225">
        <v>7.7299999999999994E-2</v>
      </c>
      <c r="E225">
        <v>0.11899999999999999</v>
      </c>
      <c r="F225">
        <f t="shared" si="9"/>
        <v>1.2434635267278342</v>
      </c>
      <c r="G225">
        <f t="shared" si="10"/>
        <v>-12.815964082141543</v>
      </c>
      <c r="H225">
        <f t="shared" si="11"/>
        <v>-0.11899999999999999</v>
      </c>
      <c r="I225">
        <v>1</v>
      </c>
    </row>
    <row r="226" spans="1:9" x14ac:dyDescent="0.25">
      <c r="A226">
        <v>143</v>
      </c>
      <c r="B226">
        <v>144</v>
      </c>
      <c r="C226">
        <v>0</v>
      </c>
      <c r="D226">
        <v>8.3299999999999999E-2</v>
      </c>
      <c r="E226">
        <v>0</v>
      </c>
      <c r="F226">
        <f t="shared" si="9"/>
        <v>0</v>
      </c>
      <c r="G226">
        <f t="shared" si="10"/>
        <v>-12.004801920768308</v>
      </c>
      <c r="H226">
        <f t="shared" si="11"/>
        <v>0</v>
      </c>
      <c r="I226">
        <v>1</v>
      </c>
    </row>
    <row r="227" spans="1:9" x14ac:dyDescent="0.25">
      <c r="A227">
        <v>145</v>
      </c>
      <c r="B227">
        <v>180</v>
      </c>
      <c r="C227">
        <v>5.0000000000000001E-4</v>
      </c>
      <c r="D227">
        <v>1.8200000000000001E-2</v>
      </c>
      <c r="E227">
        <v>0</v>
      </c>
      <c r="F227">
        <f t="shared" si="9"/>
        <v>1.5083411264291533</v>
      </c>
      <c r="G227">
        <f t="shared" si="10"/>
        <v>-54.903617002021186</v>
      </c>
      <c r="H227">
        <f t="shared" si="11"/>
        <v>0</v>
      </c>
      <c r="I227">
        <v>1</v>
      </c>
    </row>
    <row r="228" spans="1:9" x14ac:dyDescent="0.25">
      <c r="A228">
        <v>145</v>
      </c>
      <c r="B228">
        <v>149</v>
      </c>
      <c r="C228">
        <v>2.18E-2</v>
      </c>
      <c r="D228">
        <v>0.15110000000000001</v>
      </c>
      <c r="E228">
        <v>0.223</v>
      </c>
      <c r="F228">
        <f t="shared" si="9"/>
        <v>0.93536338653033801</v>
      </c>
      <c r="G228">
        <f t="shared" si="10"/>
        <v>-6.4831838396667019</v>
      </c>
      <c r="H228">
        <f t="shared" si="11"/>
        <v>-0.223</v>
      </c>
      <c r="I228">
        <v>1</v>
      </c>
    </row>
    <row r="229" spans="1:9" x14ac:dyDescent="0.25">
      <c r="A229">
        <v>145</v>
      </c>
      <c r="B229">
        <v>146</v>
      </c>
      <c r="C229">
        <v>8.5000000000000006E-3</v>
      </c>
      <c r="D229">
        <v>5.8799999999999998E-2</v>
      </c>
      <c r="E229">
        <v>8.6999999999999994E-2</v>
      </c>
      <c r="F229">
        <f t="shared" si="9"/>
        <v>2.4081434913547652</v>
      </c>
      <c r="G229">
        <f t="shared" si="10"/>
        <v>-16.658686740195314</v>
      </c>
      <c r="H229">
        <f t="shared" si="11"/>
        <v>-8.6999999999999994E-2</v>
      </c>
      <c r="I229">
        <v>1</v>
      </c>
    </row>
    <row r="230" spans="1:9" x14ac:dyDescent="0.25">
      <c r="A230">
        <v>146</v>
      </c>
      <c r="B230">
        <v>147</v>
      </c>
      <c r="C230">
        <v>7.3000000000000001E-3</v>
      </c>
      <c r="D230">
        <v>5.04E-2</v>
      </c>
      <c r="E230">
        <v>7.3999999999999996E-2</v>
      </c>
      <c r="F230">
        <f t="shared" si="9"/>
        <v>2.8147833966338274</v>
      </c>
      <c r="G230">
        <f t="shared" si="10"/>
        <v>-19.433573039773275</v>
      </c>
      <c r="H230">
        <f t="shared" si="11"/>
        <v>-7.3999999999999996E-2</v>
      </c>
      <c r="I230">
        <v>1</v>
      </c>
    </row>
    <row r="231" spans="1:9" x14ac:dyDescent="0.25">
      <c r="A231">
        <v>148</v>
      </c>
      <c r="B231">
        <v>178</v>
      </c>
      <c r="C231">
        <v>5.2299999999999999E-2</v>
      </c>
      <c r="D231">
        <v>0.15260000000000001</v>
      </c>
      <c r="E231">
        <v>7.3999999999999996E-2</v>
      </c>
      <c r="F231">
        <f t="shared" si="9"/>
        <v>2.009833967731212</v>
      </c>
      <c r="G231">
        <f t="shared" si="10"/>
        <v>-5.8642574278352395</v>
      </c>
      <c r="H231">
        <f t="shared" si="11"/>
        <v>-7.3999999999999996E-2</v>
      </c>
      <c r="I231">
        <v>1</v>
      </c>
    </row>
    <row r="232" spans="1:9" x14ac:dyDescent="0.25">
      <c r="A232">
        <v>148</v>
      </c>
      <c r="B232">
        <v>179</v>
      </c>
      <c r="C232">
        <v>0.1371</v>
      </c>
      <c r="D232">
        <v>0.39190000000000003</v>
      </c>
      <c r="E232">
        <v>7.5999999999999998E-2</v>
      </c>
      <c r="F232">
        <f t="shared" si="9"/>
        <v>0.79532656596088147</v>
      </c>
      <c r="G232">
        <f t="shared" si="10"/>
        <v>-2.2734389584250141</v>
      </c>
      <c r="H232">
        <f t="shared" si="11"/>
        <v>-7.5999999999999998E-2</v>
      </c>
      <c r="I232">
        <v>1</v>
      </c>
    </row>
    <row r="233" spans="1:9" x14ac:dyDescent="0.25">
      <c r="A233">
        <v>151</v>
      </c>
      <c r="B233">
        <v>170</v>
      </c>
      <c r="C233">
        <v>1E-3</v>
      </c>
      <c r="D233">
        <v>3.9199999999999999E-2</v>
      </c>
      <c r="E233">
        <v>0</v>
      </c>
      <c r="F233">
        <f t="shared" si="9"/>
        <v>0.65034728545043063</v>
      </c>
      <c r="G233">
        <f t="shared" si="10"/>
        <v>-25.493613589656878</v>
      </c>
      <c r="H233">
        <f t="shared" si="11"/>
        <v>0</v>
      </c>
      <c r="I233">
        <v>1</v>
      </c>
    </row>
    <row r="234" spans="1:9" x14ac:dyDescent="0.25">
      <c r="A234">
        <v>152</v>
      </c>
      <c r="B234">
        <v>153</v>
      </c>
      <c r="C234">
        <v>1.37E-2</v>
      </c>
      <c r="D234">
        <v>9.5699999999999993E-2</v>
      </c>
      <c r="E234">
        <v>0.14099999999999999</v>
      </c>
      <c r="F234">
        <f t="shared" si="9"/>
        <v>1.4658395194614271</v>
      </c>
      <c r="G234">
        <f t="shared" si="10"/>
        <v>-10.23947751915756</v>
      </c>
      <c r="H234">
        <f t="shared" si="11"/>
        <v>-0.14099999999999999</v>
      </c>
      <c r="I234">
        <v>1</v>
      </c>
    </row>
    <row r="235" spans="1:9" x14ac:dyDescent="0.25">
      <c r="A235">
        <v>153</v>
      </c>
      <c r="B235">
        <v>183</v>
      </c>
      <c r="C235">
        <v>2.7000000000000001E-3</v>
      </c>
      <c r="D235">
        <v>6.3899999999999998E-2</v>
      </c>
      <c r="E235">
        <v>0</v>
      </c>
      <c r="F235">
        <f t="shared" si="9"/>
        <v>0.66006600660066017</v>
      </c>
      <c r="G235">
        <f t="shared" si="10"/>
        <v>-15.621562156215623</v>
      </c>
      <c r="H235">
        <f t="shared" si="11"/>
        <v>0</v>
      </c>
      <c r="I235">
        <v>1</v>
      </c>
    </row>
    <row r="236" spans="1:9" x14ac:dyDescent="0.25">
      <c r="A236">
        <v>153</v>
      </c>
      <c r="B236">
        <v>161</v>
      </c>
      <c r="C236">
        <v>5.4999999999999997E-3</v>
      </c>
      <c r="D236">
        <v>2.8799999999999999E-2</v>
      </c>
      <c r="E236">
        <v>0.19</v>
      </c>
      <c r="F236">
        <f t="shared" si="9"/>
        <v>6.3976549686514907</v>
      </c>
      <c r="G236">
        <f t="shared" si="10"/>
        <v>-33.500447835847808</v>
      </c>
      <c r="H236">
        <f t="shared" si="11"/>
        <v>-0.19</v>
      </c>
      <c r="I236">
        <v>1</v>
      </c>
    </row>
    <row r="237" spans="1:9" x14ac:dyDescent="0.25">
      <c r="A237">
        <v>154</v>
      </c>
      <c r="B237">
        <v>183</v>
      </c>
      <c r="C237">
        <v>8.0399999999999999E-2</v>
      </c>
      <c r="D237">
        <v>0.3054</v>
      </c>
      <c r="E237">
        <v>4.4999999999999998E-2</v>
      </c>
      <c r="F237">
        <f t="shared" si="9"/>
        <v>0.80614984039436366</v>
      </c>
      <c r="G237">
        <f t="shared" si="10"/>
        <v>-3.0621661847815758</v>
      </c>
      <c r="H237">
        <f t="shared" si="11"/>
        <v>-4.4999999999999998E-2</v>
      </c>
      <c r="I237">
        <v>1</v>
      </c>
    </row>
    <row r="238" spans="1:9" x14ac:dyDescent="0.25">
      <c r="A238">
        <v>154</v>
      </c>
      <c r="B238">
        <v>156</v>
      </c>
      <c r="C238">
        <v>0.17460000000000001</v>
      </c>
      <c r="D238">
        <v>0.31609999999999999</v>
      </c>
      <c r="E238">
        <v>0.04</v>
      </c>
      <c r="F238">
        <f t="shared" si="9"/>
        <v>1.3389121852281485</v>
      </c>
      <c r="G238">
        <f t="shared" si="10"/>
        <v>-2.4239985209084636</v>
      </c>
      <c r="H238">
        <f t="shared" si="11"/>
        <v>-0.04</v>
      </c>
      <c r="I238">
        <v>1</v>
      </c>
    </row>
    <row r="239" spans="1:9" x14ac:dyDescent="0.25">
      <c r="A239">
        <v>155</v>
      </c>
      <c r="B239">
        <v>161</v>
      </c>
      <c r="C239">
        <v>1.0999999999999999E-2</v>
      </c>
      <c r="D239">
        <v>5.6800000000000003E-2</v>
      </c>
      <c r="E239">
        <v>0.38800000000000001</v>
      </c>
      <c r="F239">
        <f t="shared" si="9"/>
        <v>3.2862895997896766</v>
      </c>
      <c r="G239">
        <f t="shared" si="10"/>
        <v>-16.969204478913969</v>
      </c>
      <c r="H239">
        <f t="shared" si="11"/>
        <v>-0.38800000000000001</v>
      </c>
      <c r="I239">
        <v>1</v>
      </c>
    </row>
    <row r="240" spans="1:9" x14ac:dyDescent="0.25">
      <c r="A240">
        <v>155</v>
      </c>
      <c r="B240">
        <v>156</v>
      </c>
      <c r="C240">
        <v>8.0000000000000004E-4</v>
      </c>
      <c r="D240">
        <v>2.5600000000000001E-2</v>
      </c>
      <c r="E240">
        <v>0</v>
      </c>
      <c r="F240">
        <f t="shared" si="9"/>
        <v>1.2195121951219512</v>
      </c>
      <c r="G240">
        <f t="shared" si="10"/>
        <v>-39.024390243902438</v>
      </c>
      <c r="H240">
        <f t="shared" si="11"/>
        <v>0</v>
      </c>
      <c r="I240">
        <v>1</v>
      </c>
    </row>
    <row r="241" spans="1:9" x14ac:dyDescent="0.25">
      <c r="A241">
        <v>157</v>
      </c>
      <c r="B241">
        <v>159</v>
      </c>
      <c r="C241">
        <v>8.0000000000000004E-4</v>
      </c>
      <c r="D241">
        <v>9.7999999999999997E-3</v>
      </c>
      <c r="E241">
        <v>6.9000000000000006E-2</v>
      </c>
      <c r="F241">
        <f t="shared" si="9"/>
        <v>8.274720728175426</v>
      </c>
      <c r="G241">
        <f t="shared" si="10"/>
        <v>-101.36532892014895</v>
      </c>
      <c r="H241">
        <f t="shared" si="11"/>
        <v>-6.9000000000000006E-2</v>
      </c>
      <c r="I241">
        <v>1</v>
      </c>
    </row>
    <row r="242" spans="1:9" x14ac:dyDescent="0.25">
      <c r="A242">
        <v>158</v>
      </c>
      <c r="B242">
        <v>160</v>
      </c>
      <c r="C242">
        <v>6.6E-3</v>
      </c>
      <c r="D242">
        <v>4.48E-2</v>
      </c>
      <c r="E242">
        <v>0.27700000000000002</v>
      </c>
      <c r="F242">
        <f t="shared" si="9"/>
        <v>3.2185701745830495</v>
      </c>
      <c r="G242">
        <f t="shared" si="10"/>
        <v>-21.847264215351608</v>
      </c>
      <c r="H242">
        <f t="shared" si="11"/>
        <v>-0.27700000000000002</v>
      </c>
      <c r="I242">
        <v>1</v>
      </c>
    </row>
    <row r="243" spans="1:9" x14ac:dyDescent="0.25">
      <c r="A243">
        <v>158</v>
      </c>
      <c r="B243">
        <v>159</v>
      </c>
      <c r="C243">
        <v>2.8999999999999998E-3</v>
      </c>
      <c r="D243">
        <v>2.8500000000000001E-2</v>
      </c>
      <c r="E243">
        <v>0.19</v>
      </c>
      <c r="F243">
        <f t="shared" si="9"/>
        <v>3.5337411351838757</v>
      </c>
      <c r="G243">
        <f t="shared" si="10"/>
        <v>-34.728145638876022</v>
      </c>
      <c r="H243">
        <f t="shared" si="11"/>
        <v>-0.19</v>
      </c>
      <c r="I243">
        <v>1</v>
      </c>
    </row>
    <row r="244" spans="1:9" x14ac:dyDescent="0.25">
      <c r="A244">
        <v>159</v>
      </c>
      <c r="B244">
        <v>117</v>
      </c>
      <c r="C244">
        <v>0</v>
      </c>
      <c r="D244">
        <v>1.6E-2</v>
      </c>
      <c r="E244">
        <v>0</v>
      </c>
      <c r="F244">
        <f t="shared" si="9"/>
        <v>0</v>
      </c>
      <c r="G244">
        <f t="shared" si="10"/>
        <v>-62.500000000000007</v>
      </c>
      <c r="H244">
        <f t="shared" si="11"/>
        <v>0</v>
      </c>
      <c r="I244">
        <v>1</v>
      </c>
    </row>
    <row r="245" spans="1:9" x14ac:dyDescent="0.25">
      <c r="A245">
        <v>160</v>
      </c>
      <c r="B245">
        <v>124</v>
      </c>
      <c r="C245">
        <v>1.1999999999999999E-3</v>
      </c>
      <c r="D245">
        <v>3.9600000000000003E-2</v>
      </c>
      <c r="E245">
        <v>0</v>
      </c>
      <c r="F245">
        <f t="shared" si="9"/>
        <v>0.76452599388379183</v>
      </c>
      <c r="G245">
        <f t="shared" si="10"/>
        <v>-25.229357798165136</v>
      </c>
      <c r="H245">
        <f t="shared" si="11"/>
        <v>0</v>
      </c>
      <c r="I245">
        <v>1</v>
      </c>
    </row>
    <row r="246" spans="1:9" x14ac:dyDescent="0.25">
      <c r="A246">
        <v>162</v>
      </c>
      <c r="B246">
        <v>165</v>
      </c>
      <c r="C246">
        <v>1.8E-3</v>
      </c>
      <c r="D246">
        <v>2.4500000000000001E-2</v>
      </c>
      <c r="E246">
        <v>1.6619999999999999</v>
      </c>
      <c r="F246">
        <f t="shared" si="9"/>
        <v>2.9826509138510993</v>
      </c>
      <c r="G246">
        <f t="shared" si="10"/>
        <v>-40.597192994084409</v>
      </c>
      <c r="H246">
        <f t="shared" si="11"/>
        <v>-1.6619999999999999</v>
      </c>
      <c r="I246">
        <v>1</v>
      </c>
    </row>
    <row r="247" spans="1:9" x14ac:dyDescent="0.25">
      <c r="A247">
        <v>162</v>
      </c>
      <c r="B247">
        <v>164</v>
      </c>
      <c r="C247">
        <v>2.3999999999999998E-3</v>
      </c>
      <c r="D247">
        <v>3.2599999999999997E-2</v>
      </c>
      <c r="E247">
        <v>0.23599999999999999</v>
      </c>
      <c r="F247">
        <f t="shared" si="9"/>
        <v>2.2460974057574963</v>
      </c>
      <c r="G247">
        <f t="shared" si="10"/>
        <v>-30.509489761539324</v>
      </c>
      <c r="H247">
        <f t="shared" si="11"/>
        <v>-0.23599999999999999</v>
      </c>
      <c r="I247">
        <v>1</v>
      </c>
    </row>
    <row r="248" spans="1:9" x14ac:dyDescent="0.25">
      <c r="A248">
        <v>163</v>
      </c>
      <c r="B248">
        <v>137</v>
      </c>
      <c r="C248">
        <v>1.2999999999999999E-3</v>
      </c>
      <c r="D248">
        <v>3.8399999999999997E-2</v>
      </c>
      <c r="E248">
        <v>-5.7000000000000002E-2</v>
      </c>
      <c r="F248">
        <f t="shared" si="9"/>
        <v>0.88060965283657933</v>
      </c>
      <c r="G248">
        <f t="shared" si="10"/>
        <v>-26.011854360711265</v>
      </c>
      <c r="H248">
        <f t="shared" si="11"/>
        <v>5.7000000000000002E-2</v>
      </c>
      <c r="I248">
        <v>1</v>
      </c>
    </row>
    <row r="249" spans="1:9" x14ac:dyDescent="0.25">
      <c r="A249">
        <v>163</v>
      </c>
      <c r="B249">
        <v>164</v>
      </c>
      <c r="C249">
        <v>4.4000000000000003E-3</v>
      </c>
      <c r="D249">
        <v>5.1400000000000001E-2</v>
      </c>
      <c r="E249">
        <v>3.597</v>
      </c>
      <c r="F249">
        <f t="shared" si="9"/>
        <v>1.6533148963672164</v>
      </c>
      <c r="G249">
        <f t="shared" si="10"/>
        <v>-19.313724016653392</v>
      </c>
      <c r="H249">
        <f t="shared" si="11"/>
        <v>-3.597</v>
      </c>
      <c r="I249">
        <v>1</v>
      </c>
    </row>
    <row r="250" spans="1:9" x14ac:dyDescent="0.25">
      <c r="A250">
        <v>164</v>
      </c>
      <c r="B250">
        <v>155</v>
      </c>
      <c r="C250">
        <v>8.9999999999999998E-4</v>
      </c>
      <c r="D250">
        <v>2.3099999999999999E-2</v>
      </c>
      <c r="E250">
        <v>-3.3000000000000002E-2</v>
      </c>
      <c r="F250">
        <f t="shared" si="9"/>
        <v>1.6840687100033684</v>
      </c>
      <c r="G250">
        <f t="shared" si="10"/>
        <v>-43.224430223419795</v>
      </c>
      <c r="H250">
        <f t="shared" si="11"/>
        <v>3.3000000000000002E-2</v>
      </c>
      <c r="I250">
        <v>1</v>
      </c>
    </row>
    <row r="251" spans="1:9" x14ac:dyDescent="0.25">
      <c r="A251">
        <v>165</v>
      </c>
      <c r="B251">
        <v>166</v>
      </c>
      <c r="C251">
        <v>2.0000000000000001E-4</v>
      </c>
      <c r="D251">
        <v>1.23E-2</v>
      </c>
      <c r="E251">
        <v>0</v>
      </c>
      <c r="F251">
        <f t="shared" si="9"/>
        <v>1.3216150135465539</v>
      </c>
      <c r="G251">
        <f t="shared" si="10"/>
        <v>-81.279323333113069</v>
      </c>
      <c r="H251">
        <f t="shared" si="11"/>
        <v>0</v>
      </c>
      <c r="I251">
        <v>1</v>
      </c>
    </row>
    <row r="252" spans="1:9" x14ac:dyDescent="0.25">
      <c r="A252">
        <v>167</v>
      </c>
      <c r="B252">
        <v>169</v>
      </c>
      <c r="C252">
        <v>1.8E-3</v>
      </c>
      <c r="D252">
        <v>1.78E-2</v>
      </c>
      <c r="E252">
        <v>2.9000000000000001E-2</v>
      </c>
      <c r="F252">
        <f t="shared" si="9"/>
        <v>5.6235941014746311</v>
      </c>
      <c r="G252">
        <f t="shared" si="10"/>
        <v>-55.611097225693577</v>
      </c>
      <c r="H252">
        <f t="shared" si="11"/>
        <v>-2.9000000000000001E-2</v>
      </c>
      <c r="I252">
        <v>1</v>
      </c>
    </row>
    <row r="253" spans="1:9" x14ac:dyDescent="0.25">
      <c r="A253">
        <v>172</v>
      </c>
      <c r="B253">
        <v>174</v>
      </c>
      <c r="C253">
        <v>5.5800000000000002E-2</v>
      </c>
      <c r="D253">
        <v>0.221</v>
      </c>
      <c r="E253">
        <v>3.1E-2</v>
      </c>
      <c r="F253">
        <f t="shared" si="9"/>
        <v>1.0740137935706993</v>
      </c>
      <c r="G253">
        <f t="shared" si="10"/>
        <v>-4.2537105444287553</v>
      </c>
      <c r="H253">
        <f t="shared" si="11"/>
        <v>-3.1E-2</v>
      </c>
      <c r="I253">
        <v>1</v>
      </c>
    </row>
    <row r="254" spans="1:9" x14ac:dyDescent="0.25">
      <c r="A254">
        <v>172</v>
      </c>
      <c r="B254">
        <v>173</v>
      </c>
      <c r="C254">
        <v>6.6900000000000001E-2</v>
      </c>
      <c r="D254">
        <v>0.48430000000000001</v>
      </c>
      <c r="E254">
        <v>6.3E-2</v>
      </c>
      <c r="F254">
        <f t="shared" si="9"/>
        <v>0.27989043690939042</v>
      </c>
      <c r="G254">
        <f t="shared" si="10"/>
        <v>-2.0261724752648398</v>
      </c>
      <c r="H254">
        <f t="shared" si="11"/>
        <v>-6.3E-2</v>
      </c>
      <c r="I254">
        <v>1</v>
      </c>
    </row>
    <row r="255" spans="1:9" x14ac:dyDescent="0.25">
      <c r="A255">
        <v>173</v>
      </c>
      <c r="B255">
        <v>176</v>
      </c>
      <c r="C255">
        <v>0.1799</v>
      </c>
      <c r="D255">
        <v>0.50170000000000003</v>
      </c>
      <c r="E255">
        <v>6.9000000000000006E-2</v>
      </c>
      <c r="F255">
        <f t="shared" si="9"/>
        <v>0.63330152157819164</v>
      </c>
      <c r="G255">
        <f t="shared" si="10"/>
        <v>-1.7661332594540231</v>
      </c>
      <c r="H255">
        <f t="shared" si="11"/>
        <v>-6.9000000000000006E-2</v>
      </c>
      <c r="I255">
        <v>1</v>
      </c>
    </row>
    <row r="256" spans="1:9" x14ac:dyDescent="0.25">
      <c r="A256">
        <v>173</v>
      </c>
      <c r="B256">
        <v>175</v>
      </c>
      <c r="C256">
        <v>7.3899999999999993E-2</v>
      </c>
      <c r="D256">
        <v>0.30709999999999998</v>
      </c>
      <c r="E256">
        <v>4.2999999999999997E-2</v>
      </c>
      <c r="F256">
        <f t="shared" si="9"/>
        <v>0.7406915914565686</v>
      </c>
      <c r="G256">
        <f t="shared" si="10"/>
        <v>-3.0780296040096378</v>
      </c>
      <c r="H256">
        <f t="shared" si="11"/>
        <v>-4.2999999999999997E-2</v>
      </c>
      <c r="I256">
        <v>1</v>
      </c>
    </row>
    <row r="257" spans="1:9" x14ac:dyDescent="0.25">
      <c r="A257">
        <v>173</v>
      </c>
      <c r="B257">
        <v>174</v>
      </c>
      <c r="C257">
        <v>8.0699999999999994E-2</v>
      </c>
      <c r="D257">
        <v>0.33310000000000001</v>
      </c>
      <c r="E257">
        <v>4.9000000000000002E-2</v>
      </c>
      <c r="F257">
        <f t="shared" si="9"/>
        <v>0.68699502247844302</v>
      </c>
      <c r="G257">
        <f t="shared" si="10"/>
        <v>-2.8356634694866094</v>
      </c>
      <c r="H257">
        <f t="shared" si="11"/>
        <v>-4.9000000000000002E-2</v>
      </c>
      <c r="I257">
        <v>1</v>
      </c>
    </row>
    <row r="258" spans="1:9" x14ac:dyDescent="0.25">
      <c r="A258">
        <v>175</v>
      </c>
      <c r="B258">
        <v>179</v>
      </c>
      <c r="C258">
        <v>7.6999999999999999E-2</v>
      </c>
      <c r="D258">
        <v>0.30919999999999997</v>
      </c>
      <c r="E258">
        <v>5.3999999999999999E-2</v>
      </c>
      <c r="F258">
        <f t="shared" si="9"/>
        <v>0.75836934438674708</v>
      </c>
      <c r="G258">
        <f t="shared" si="10"/>
        <v>-3.045296120576392</v>
      </c>
      <c r="H258">
        <f t="shared" si="11"/>
        <v>-5.3999999999999999E-2</v>
      </c>
      <c r="I258">
        <v>1</v>
      </c>
    </row>
    <row r="259" spans="1:9" x14ac:dyDescent="0.25">
      <c r="A259">
        <v>175</v>
      </c>
      <c r="B259">
        <v>176</v>
      </c>
      <c r="C259">
        <v>9.0399999999999994E-2</v>
      </c>
      <c r="D259">
        <v>0.36259999999999998</v>
      </c>
      <c r="E259">
        <v>4.8000000000000001E-2</v>
      </c>
      <c r="F259">
        <f t="shared" si="9"/>
        <v>0.64732835272406375</v>
      </c>
      <c r="G259">
        <f t="shared" si="10"/>
        <v>-2.5964741227626713</v>
      </c>
      <c r="H259">
        <f t="shared" si="11"/>
        <v>-4.8000000000000001E-2</v>
      </c>
      <c r="I259">
        <v>1</v>
      </c>
    </row>
    <row r="260" spans="1:9" x14ac:dyDescent="0.25">
      <c r="A260">
        <v>176</v>
      </c>
      <c r="B260">
        <v>177</v>
      </c>
      <c r="C260">
        <v>2.5100000000000001E-2</v>
      </c>
      <c r="D260">
        <v>8.2900000000000001E-2</v>
      </c>
      <c r="E260">
        <v>4.7E-2</v>
      </c>
      <c r="F260">
        <f t="shared" ref="F260:F323" si="12">C260/(C260^2+D260^2)</f>
        <v>3.3455871572106064</v>
      </c>
      <c r="G260">
        <f t="shared" ref="G260:G323" si="13">-D260/(C260^2+D260^2)</f>
        <v>-11.049767941544195</v>
      </c>
      <c r="H260">
        <f t="shared" ref="H260:H323" si="14">-E260</f>
        <v>-4.7E-2</v>
      </c>
      <c r="I260">
        <v>1</v>
      </c>
    </row>
    <row r="261" spans="1:9" x14ac:dyDescent="0.25">
      <c r="A261">
        <v>177</v>
      </c>
      <c r="B261">
        <v>178</v>
      </c>
      <c r="C261">
        <v>2.2200000000000001E-2</v>
      </c>
      <c r="D261">
        <v>8.4699999999999998E-2</v>
      </c>
      <c r="E261">
        <v>0.05</v>
      </c>
      <c r="F261">
        <f t="shared" si="12"/>
        <v>2.8955527179718614</v>
      </c>
      <c r="G261">
        <f t="shared" si="13"/>
        <v>-11.047446631180931</v>
      </c>
      <c r="H261">
        <f t="shared" si="14"/>
        <v>-0.05</v>
      </c>
      <c r="I261">
        <v>1</v>
      </c>
    </row>
    <row r="262" spans="1:9" x14ac:dyDescent="0.25">
      <c r="A262">
        <v>178</v>
      </c>
      <c r="B262">
        <v>180</v>
      </c>
      <c r="C262">
        <v>6.1000000000000004E-3</v>
      </c>
      <c r="D262">
        <v>2.9000000000000001E-2</v>
      </c>
      <c r="E262">
        <v>8.4000000000000005E-2</v>
      </c>
      <c r="F262">
        <f t="shared" si="12"/>
        <v>6.94594686919985</v>
      </c>
      <c r="G262">
        <f t="shared" si="13"/>
        <v>-33.021714624064856</v>
      </c>
      <c r="H262">
        <f t="shared" si="14"/>
        <v>-8.4000000000000005E-2</v>
      </c>
      <c r="I262">
        <v>1</v>
      </c>
    </row>
    <row r="263" spans="1:9" x14ac:dyDescent="0.25">
      <c r="A263">
        <v>178</v>
      </c>
      <c r="B263">
        <v>179</v>
      </c>
      <c r="C263">
        <v>4.9799999999999997E-2</v>
      </c>
      <c r="D263">
        <v>0.1855</v>
      </c>
      <c r="E263">
        <v>2.9000000000000001E-2</v>
      </c>
      <c r="F263">
        <f t="shared" si="12"/>
        <v>1.3499487263450625</v>
      </c>
      <c r="G263">
        <f t="shared" si="13"/>
        <v>-5.0284234686146405</v>
      </c>
      <c r="H263">
        <f t="shared" si="14"/>
        <v>-2.9000000000000001E-2</v>
      </c>
      <c r="I263">
        <v>1</v>
      </c>
    </row>
    <row r="264" spans="1:9" x14ac:dyDescent="0.25">
      <c r="A264">
        <v>181</v>
      </c>
      <c r="B264">
        <v>138</v>
      </c>
      <c r="C264">
        <v>4.0000000000000002E-4</v>
      </c>
      <c r="D264">
        <v>2.0199999999999999E-2</v>
      </c>
      <c r="E264">
        <v>0</v>
      </c>
      <c r="F264">
        <f t="shared" si="12"/>
        <v>0.97991180793728572</v>
      </c>
      <c r="G264">
        <f t="shared" si="13"/>
        <v>-49.485546300832922</v>
      </c>
      <c r="H264">
        <f t="shared" si="14"/>
        <v>0</v>
      </c>
      <c r="I264">
        <v>1</v>
      </c>
    </row>
    <row r="265" spans="1:9" x14ac:dyDescent="0.25">
      <c r="A265">
        <v>181</v>
      </c>
      <c r="B265">
        <v>187</v>
      </c>
      <c r="C265">
        <v>4.0000000000000002E-4</v>
      </c>
      <c r="D265">
        <v>8.3000000000000001E-3</v>
      </c>
      <c r="E265">
        <v>0.115</v>
      </c>
      <c r="F265">
        <f t="shared" si="12"/>
        <v>5.7929036929761049</v>
      </c>
      <c r="G265">
        <f t="shared" si="13"/>
        <v>-120.20275162925417</v>
      </c>
      <c r="H265">
        <f t="shared" si="14"/>
        <v>-0.115</v>
      </c>
      <c r="I265">
        <v>1</v>
      </c>
    </row>
    <row r="266" spans="1:9" x14ac:dyDescent="0.25">
      <c r="A266">
        <v>182</v>
      </c>
      <c r="B266">
        <v>139</v>
      </c>
      <c r="C266">
        <v>2.9999999999999997E-4</v>
      </c>
      <c r="D266">
        <v>1.3100000000000001E-2</v>
      </c>
      <c r="E266">
        <v>0</v>
      </c>
      <c r="F266">
        <f t="shared" si="12"/>
        <v>1.7472335468840998</v>
      </c>
      <c r="G266">
        <f t="shared" si="13"/>
        <v>-76.295864880605706</v>
      </c>
      <c r="H266">
        <f t="shared" si="14"/>
        <v>0</v>
      </c>
      <c r="I266">
        <v>1</v>
      </c>
    </row>
    <row r="267" spans="1:9" x14ac:dyDescent="0.25">
      <c r="A267">
        <v>184</v>
      </c>
      <c r="B267">
        <v>185</v>
      </c>
      <c r="C267">
        <v>2.5000000000000001E-3</v>
      </c>
      <c r="D267">
        <v>2.4500000000000001E-2</v>
      </c>
      <c r="E267">
        <v>0.16400000000000001</v>
      </c>
      <c r="F267">
        <f t="shared" si="12"/>
        <v>4.1220115416323164</v>
      </c>
      <c r="G267">
        <f t="shared" si="13"/>
        <v>-40.395713107996698</v>
      </c>
      <c r="H267">
        <f t="shared" si="14"/>
        <v>-0.16400000000000001</v>
      </c>
      <c r="I267">
        <v>1</v>
      </c>
    </row>
    <row r="268" spans="1:9" x14ac:dyDescent="0.25">
      <c r="A268">
        <v>186</v>
      </c>
      <c r="B268">
        <v>188</v>
      </c>
      <c r="C268">
        <v>6.9999999999999999E-4</v>
      </c>
      <c r="D268">
        <v>8.6E-3</v>
      </c>
      <c r="E268">
        <v>0.115</v>
      </c>
      <c r="F268">
        <f t="shared" si="12"/>
        <v>9.4022834116856941</v>
      </c>
      <c r="G268">
        <f t="shared" si="13"/>
        <v>-115.51376762928139</v>
      </c>
      <c r="H268">
        <f t="shared" si="14"/>
        <v>-0.115</v>
      </c>
      <c r="I268">
        <v>1</v>
      </c>
    </row>
    <row r="269" spans="1:9" x14ac:dyDescent="0.25">
      <c r="A269">
        <v>187</v>
      </c>
      <c r="B269">
        <v>188</v>
      </c>
      <c r="C269">
        <v>6.9999999999999999E-4</v>
      </c>
      <c r="D269">
        <v>8.6E-3</v>
      </c>
      <c r="E269">
        <v>0.115</v>
      </c>
      <c r="F269">
        <f t="shared" si="12"/>
        <v>9.4022834116856941</v>
      </c>
      <c r="G269">
        <f t="shared" si="13"/>
        <v>-115.51376762928139</v>
      </c>
      <c r="H269">
        <f t="shared" si="14"/>
        <v>-0.115</v>
      </c>
      <c r="I269">
        <v>1</v>
      </c>
    </row>
    <row r="270" spans="1:9" x14ac:dyDescent="0.25">
      <c r="A270">
        <v>188</v>
      </c>
      <c r="B270">
        <v>138</v>
      </c>
      <c r="C270">
        <v>4.0000000000000002E-4</v>
      </c>
      <c r="D270">
        <v>2.0199999999999999E-2</v>
      </c>
      <c r="E270">
        <v>0</v>
      </c>
      <c r="F270">
        <f t="shared" si="12"/>
        <v>0.97991180793728572</v>
      </c>
      <c r="G270">
        <f t="shared" si="13"/>
        <v>-49.485546300832922</v>
      </c>
      <c r="H270">
        <f t="shared" si="14"/>
        <v>0</v>
      </c>
      <c r="I270">
        <v>1</v>
      </c>
    </row>
    <row r="271" spans="1:9" x14ac:dyDescent="0.25">
      <c r="A271">
        <v>189</v>
      </c>
      <c r="B271">
        <v>210</v>
      </c>
      <c r="C271">
        <v>0</v>
      </c>
      <c r="D271">
        <v>0.252</v>
      </c>
      <c r="E271">
        <v>0</v>
      </c>
      <c r="F271">
        <f t="shared" si="12"/>
        <v>0</v>
      </c>
      <c r="G271">
        <f t="shared" si="13"/>
        <v>-3.9682539682539679</v>
      </c>
      <c r="H271">
        <f t="shared" si="14"/>
        <v>0</v>
      </c>
      <c r="I271">
        <v>1</v>
      </c>
    </row>
    <row r="272" spans="1:9" x14ac:dyDescent="0.25">
      <c r="A272">
        <v>189</v>
      </c>
      <c r="B272">
        <v>209</v>
      </c>
      <c r="C272">
        <v>4.5999999999999999E-2</v>
      </c>
      <c r="D272">
        <v>6.9000000000000006E-2</v>
      </c>
      <c r="E272">
        <v>0</v>
      </c>
      <c r="F272">
        <f t="shared" si="12"/>
        <v>6.6889632107023411</v>
      </c>
      <c r="G272">
        <f t="shared" si="13"/>
        <v>-10.033444816053512</v>
      </c>
      <c r="H272">
        <f t="shared" si="14"/>
        <v>0</v>
      </c>
      <c r="I272">
        <v>1</v>
      </c>
    </row>
    <row r="273" spans="1:9" x14ac:dyDescent="0.25">
      <c r="A273">
        <v>189</v>
      </c>
      <c r="B273">
        <v>208</v>
      </c>
      <c r="C273">
        <v>3.3000000000000002E-2</v>
      </c>
      <c r="D273">
        <v>9.5000000000000001E-2</v>
      </c>
      <c r="E273">
        <v>0</v>
      </c>
      <c r="F273">
        <f t="shared" si="12"/>
        <v>3.2628040340122606</v>
      </c>
      <c r="G273">
        <f t="shared" si="13"/>
        <v>-9.3929207039746885</v>
      </c>
      <c r="H273">
        <f t="shared" si="14"/>
        <v>0</v>
      </c>
      <c r="I273">
        <v>1</v>
      </c>
    </row>
    <row r="274" spans="1:9" x14ac:dyDescent="0.25">
      <c r="A274">
        <v>190</v>
      </c>
      <c r="B274">
        <v>240</v>
      </c>
      <c r="C274">
        <v>0</v>
      </c>
      <c r="D274">
        <v>2.75E-2</v>
      </c>
      <c r="E274">
        <v>0</v>
      </c>
      <c r="F274">
        <f t="shared" si="12"/>
        <v>0</v>
      </c>
      <c r="G274">
        <f t="shared" si="13"/>
        <v>-36.363636363636367</v>
      </c>
      <c r="H274">
        <f t="shared" si="14"/>
        <v>0</v>
      </c>
      <c r="I274">
        <v>1</v>
      </c>
    </row>
    <row r="275" spans="1:9" x14ac:dyDescent="0.25">
      <c r="A275">
        <v>190</v>
      </c>
      <c r="B275">
        <v>231</v>
      </c>
      <c r="C275">
        <v>4.0000000000000002E-4</v>
      </c>
      <c r="D275">
        <v>2.2000000000000001E-3</v>
      </c>
      <c r="E275">
        <v>6.2</v>
      </c>
      <c r="F275">
        <f t="shared" si="12"/>
        <v>80</v>
      </c>
      <c r="G275">
        <f t="shared" si="13"/>
        <v>-440</v>
      </c>
      <c r="H275">
        <f t="shared" si="14"/>
        <v>-6.2</v>
      </c>
      <c r="I275">
        <v>1</v>
      </c>
    </row>
    <row r="276" spans="1:9" x14ac:dyDescent="0.25">
      <c r="A276">
        <v>191</v>
      </c>
      <c r="B276">
        <v>192</v>
      </c>
      <c r="C276">
        <v>3.0000000000000001E-3</v>
      </c>
      <c r="D276">
        <v>4.8000000000000001E-2</v>
      </c>
      <c r="E276">
        <v>0</v>
      </c>
      <c r="F276">
        <f t="shared" si="12"/>
        <v>1.2970168612191959</v>
      </c>
      <c r="G276">
        <f t="shared" si="13"/>
        <v>-20.752269779507134</v>
      </c>
      <c r="H276">
        <f t="shared" si="14"/>
        <v>0</v>
      </c>
      <c r="I276">
        <v>1</v>
      </c>
    </row>
    <row r="277" spans="1:9" x14ac:dyDescent="0.25">
      <c r="A277">
        <v>192</v>
      </c>
      <c r="B277">
        <v>225</v>
      </c>
      <c r="C277">
        <v>2E-3</v>
      </c>
      <c r="D277">
        <v>8.9999999999999993E-3</v>
      </c>
      <c r="E277">
        <v>0</v>
      </c>
      <c r="F277">
        <f t="shared" si="12"/>
        <v>23.529411764705884</v>
      </c>
      <c r="G277">
        <f t="shared" si="13"/>
        <v>-105.88235294117648</v>
      </c>
      <c r="H277">
        <f t="shared" si="14"/>
        <v>0</v>
      </c>
      <c r="I277">
        <v>1</v>
      </c>
    </row>
    <row r="278" spans="1:9" x14ac:dyDescent="0.25">
      <c r="A278">
        <v>193</v>
      </c>
      <c r="B278">
        <v>208</v>
      </c>
      <c r="C278">
        <v>4.8000000000000001E-2</v>
      </c>
      <c r="D278">
        <v>0.127</v>
      </c>
      <c r="E278">
        <v>0</v>
      </c>
      <c r="F278">
        <f t="shared" si="12"/>
        <v>2.6040253892475449</v>
      </c>
      <c r="G278">
        <f t="shared" si="13"/>
        <v>-6.8898171757174627</v>
      </c>
      <c r="H278">
        <f t="shared" si="14"/>
        <v>0</v>
      </c>
      <c r="I278">
        <v>1</v>
      </c>
    </row>
    <row r="279" spans="1:9" x14ac:dyDescent="0.25">
      <c r="A279">
        <v>193</v>
      </c>
      <c r="B279">
        <v>205</v>
      </c>
      <c r="C279">
        <v>4.4999999999999998E-2</v>
      </c>
      <c r="D279">
        <v>6.3E-2</v>
      </c>
      <c r="E279">
        <v>0</v>
      </c>
      <c r="F279">
        <f t="shared" si="12"/>
        <v>7.5075075075075066</v>
      </c>
      <c r="G279">
        <f t="shared" si="13"/>
        <v>-10.51051051051051</v>
      </c>
      <c r="H279">
        <f t="shared" si="14"/>
        <v>0</v>
      </c>
      <c r="I279">
        <v>1</v>
      </c>
    </row>
    <row r="280" spans="1:9" x14ac:dyDescent="0.25">
      <c r="A280">
        <v>193</v>
      </c>
      <c r="B280">
        <v>196</v>
      </c>
      <c r="C280">
        <v>0</v>
      </c>
      <c r="D280">
        <v>0.23699999999999999</v>
      </c>
      <c r="E280">
        <v>0</v>
      </c>
      <c r="F280">
        <f t="shared" si="12"/>
        <v>0</v>
      </c>
      <c r="G280">
        <f t="shared" si="13"/>
        <v>-4.2194092827004219</v>
      </c>
      <c r="H280">
        <f t="shared" si="14"/>
        <v>0</v>
      </c>
      <c r="I280">
        <v>1</v>
      </c>
    </row>
    <row r="281" spans="1:9" x14ac:dyDescent="0.25">
      <c r="A281">
        <v>194</v>
      </c>
      <c r="B281">
        <v>664</v>
      </c>
      <c r="C281">
        <v>2.3999999999999998E-3</v>
      </c>
      <c r="D281">
        <v>3.5499999999999997E-2</v>
      </c>
      <c r="E281">
        <v>0.36</v>
      </c>
      <c r="F281">
        <f t="shared" si="12"/>
        <v>1.8957196230677482</v>
      </c>
      <c r="G281">
        <f t="shared" si="13"/>
        <v>-28.040852757877108</v>
      </c>
      <c r="H281">
        <f t="shared" si="14"/>
        <v>-0.36</v>
      </c>
      <c r="I281">
        <v>1</v>
      </c>
    </row>
    <row r="282" spans="1:9" x14ac:dyDescent="0.25">
      <c r="A282">
        <v>194</v>
      </c>
      <c r="B282">
        <v>219</v>
      </c>
      <c r="C282">
        <v>3.0999999999999999E-3</v>
      </c>
      <c r="D282">
        <v>2.86E-2</v>
      </c>
      <c r="E282">
        <v>0.5</v>
      </c>
      <c r="F282">
        <f t="shared" si="12"/>
        <v>3.7459066906726921</v>
      </c>
      <c r="G282">
        <f t="shared" si="13"/>
        <v>-34.559010113948062</v>
      </c>
      <c r="H282">
        <f t="shared" si="14"/>
        <v>-0.5</v>
      </c>
      <c r="I282">
        <v>1</v>
      </c>
    </row>
    <row r="283" spans="1:9" x14ac:dyDescent="0.25">
      <c r="A283">
        <v>195</v>
      </c>
      <c r="B283">
        <v>219</v>
      </c>
      <c r="C283">
        <v>3.0999999999999999E-3</v>
      </c>
      <c r="D283">
        <v>2.86E-2</v>
      </c>
      <c r="E283">
        <v>0.5</v>
      </c>
      <c r="F283">
        <f t="shared" si="12"/>
        <v>3.7459066906726921</v>
      </c>
      <c r="G283">
        <f t="shared" si="13"/>
        <v>-34.559010113948062</v>
      </c>
      <c r="H283">
        <f t="shared" si="14"/>
        <v>-0.5</v>
      </c>
      <c r="I283">
        <v>1</v>
      </c>
    </row>
    <row r="284" spans="1:9" x14ac:dyDescent="0.25">
      <c r="A284">
        <v>195</v>
      </c>
      <c r="B284">
        <v>212</v>
      </c>
      <c r="C284">
        <v>8.0000000000000004E-4</v>
      </c>
      <c r="D284">
        <v>3.6600000000000001E-2</v>
      </c>
      <c r="E284">
        <v>0</v>
      </c>
      <c r="F284">
        <f t="shared" si="12"/>
        <v>0.5969258319653783</v>
      </c>
      <c r="G284">
        <f t="shared" si="13"/>
        <v>-27.309356812416056</v>
      </c>
      <c r="H284">
        <f t="shared" si="14"/>
        <v>0</v>
      </c>
      <c r="I284">
        <v>1</v>
      </c>
    </row>
    <row r="285" spans="1:9" x14ac:dyDescent="0.25">
      <c r="A285">
        <v>196</v>
      </c>
      <c r="B285">
        <v>2040</v>
      </c>
      <c r="C285">
        <v>1E-4</v>
      </c>
      <c r="D285">
        <v>0.02</v>
      </c>
      <c r="E285">
        <v>0</v>
      </c>
      <c r="F285">
        <f t="shared" si="12"/>
        <v>0.24999375015624609</v>
      </c>
      <c r="G285">
        <f t="shared" si="13"/>
        <v>-49.998750031249216</v>
      </c>
      <c r="H285">
        <f t="shared" si="14"/>
        <v>0</v>
      </c>
      <c r="I285">
        <v>1</v>
      </c>
    </row>
    <row r="286" spans="1:9" x14ac:dyDescent="0.25">
      <c r="A286">
        <v>196</v>
      </c>
      <c r="B286">
        <v>210</v>
      </c>
      <c r="C286">
        <v>0.03</v>
      </c>
      <c r="D286">
        <v>8.1000000000000003E-2</v>
      </c>
      <c r="E286">
        <v>0.01</v>
      </c>
      <c r="F286">
        <f t="shared" si="12"/>
        <v>4.0209087253719344</v>
      </c>
      <c r="G286">
        <f t="shared" si="13"/>
        <v>-10.856453558504223</v>
      </c>
      <c r="H286">
        <f t="shared" si="14"/>
        <v>-0.01</v>
      </c>
      <c r="I286">
        <v>1</v>
      </c>
    </row>
    <row r="287" spans="1:9" x14ac:dyDescent="0.25">
      <c r="A287">
        <v>196</v>
      </c>
      <c r="B287">
        <v>197</v>
      </c>
      <c r="C287">
        <v>1.4E-2</v>
      </c>
      <c r="D287">
        <v>0.04</v>
      </c>
      <c r="E287">
        <v>4.0000000000000001E-3</v>
      </c>
      <c r="F287">
        <f t="shared" si="12"/>
        <v>7.7951002227171493</v>
      </c>
      <c r="G287">
        <f t="shared" si="13"/>
        <v>-22.271714922048996</v>
      </c>
      <c r="H287">
        <f t="shared" si="14"/>
        <v>-4.0000000000000001E-3</v>
      </c>
      <c r="I287">
        <v>1</v>
      </c>
    </row>
    <row r="288" spans="1:9" x14ac:dyDescent="0.25">
      <c r="A288">
        <v>197</v>
      </c>
      <c r="B288">
        <v>211</v>
      </c>
      <c r="C288">
        <v>1.4999999999999999E-2</v>
      </c>
      <c r="D288">
        <v>0.04</v>
      </c>
      <c r="E288">
        <v>6.0000000000000001E-3</v>
      </c>
      <c r="F288">
        <f t="shared" si="12"/>
        <v>8.2191780821917799</v>
      </c>
      <c r="G288">
        <f t="shared" si="13"/>
        <v>-21.917808219178081</v>
      </c>
      <c r="H288">
        <f t="shared" si="14"/>
        <v>-6.0000000000000001E-3</v>
      </c>
      <c r="I288">
        <v>1</v>
      </c>
    </row>
    <row r="289" spans="1:9" x14ac:dyDescent="0.25">
      <c r="A289">
        <v>197</v>
      </c>
      <c r="B289">
        <v>198</v>
      </c>
      <c r="C289">
        <v>0.01</v>
      </c>
      <c r="D289">
        <v>0.06</v>
      </c>
      <c r="E289">
        <v>8.9999999999999993E-3</v>
      </c>
      <c r="F289">
        <f t="shared" si="12"/>
        <v>2.7027027027027031</v>
      </c>
      <c r="G289">
        <f t="shared" si="13"/>
        <v>-16.216216216216218</v>
      </c>
      <c r="H289">
        <f t="shared" si="14"/>
        <v>-8.9999999999999993E-3</v>
      </c>
      <c r="I289">
        <v>1</v>
      </c>
    </row>
    <row r="290" spans="1:9" x14ac:dyDescent="0.25">
      <c r="A290">
        <v>198</v>
      </c>
      <c r="B290">
        <v>211</v>
      </c>
      <c r="C290">
        <v>3.4000000000000002E-2</v>
      </c>
      <c r="D290">
        <v>0.109</v>
      </c>
      <c r="E290">
        <v>3.2000000000000001E-2</v>
      </c>
      <c r="F290">
        <f t="shared" si="12"/>
        <v>2.6079619544373709</v>
      </c>
      <c r="G290">
        <f t="shared" si="13"/>
        <v>-8.3608192068727476</v>
      </c>
      <c r="H290">
        <f t="shared" si="14"/>
        <v>-3.2000000000000001E-2</v>
      </c>
      <c r="I290">
        <v>1</v>
      </c>
    </row>
    <row r="291" spans="1:9" x14ac:dyDescent="0.25">
      <c r="A291">
        <v>198</v>
      </c>
      <c r="B291">
        <v>210</v>
      </c>
      <c r="C291">
        <v>0.02</v>
      </c>
      <c r="D291">
        <v>7.2999999999999995E-2</v>
      </c>
      <c r="E291">
        <v>8.0000000000000002E-3</v>
      </c>
      <c r="F291">
        <f t="shared" si="12"/>
        <v>3.4910106475824754</v>
      </c>
      <c r="G291">
        <f t="shared" si="13"/>
        <v>-12.742188863676034</v>
      </c>
      <c r="H291">
        <f t="shared" si="14"/>
        <v>-8.0000000000000002E-3</v>
      </c>
      <c r="I291">
        <v>1</v>
      </c>
    </row>
    <row r="292" spans="1:9" x14ac:dyDescent="0.25">
      <c r="A292">
        <v>198</v>
      </c>
      <c r="B292">
        <v>203</v>
      </c>
      <c r="C292">
        <v>8.9999999999999993E-3</v>
      </c>
      <c r="D292">
        <v>4.5999999999999999E-2</v>
      </c>
      <c r="E292">
        <v>2.5000000000000001E-2</v>
      </c>
      <c r="F292">
        <f t="shared" si="12"/>
        <v>4.0964952207555756</v>
      </c>
      <c r="G292">
        <f t="shared" si="13"/>
        <v>-20.937642239417389</v>
      </c>
      <c r="H292">
        <f t="shared" si="14"/>
        <v>-2.5000000000000001E-2</v>
      </c>
      <c r="I292">
        <v>1</v>
      </c>
    </row>
    <row r="293" spans="1:9" x14ac:dyDescent="0.25">
      <c r="A293">
        <v>198</v>
      </c>
      <c r="B293">
        <v>202</v>
      </c>
      <c r="C293">
        <v>0.33200000000000002</v>
      </c>
      <c r="D293">
        <v>0.68799999999999994</v>
      </c>
      <c r="E293">
        <v>0</v>
      </c>
      <c r="F293">
        <f t="shared" si="12"/>
        <v>0.56891399117155161</v>
      </c>
      <c r="G293">
        <f t="shared" si="13"/>
        <v>-1.1789542949579139</v>
      </c>
      <c r="H293">
        <f t="shared" si="14"/>
        <v>0</v>
      </c>
      <c r="I293">
        <v>1</v>
      </c>
    </row>
    <row r="294" spans="1:9" x14ac:dyDescent="0.25">
      <c r="A294">
        <v>199</v>
      </c>
      <c r="B294">
        <v>210</v>
      </c>
      <c r="C294">
        <v>0.04</v>
      </c>
      <c r="D294">
        <v>0.10199999999999999</v>
      </c>
      <c r="E294">
        <v>5.0000000000000001E-3</v>
      </c>
      <c r="F294">
        <f t="shared" si="12"/>
        <v>3.3322225924691771</v>
      </c>
      <c r="G294">
        <f t="shared" si="13"/>
        <v>-8.4971676107964011</v>
      </c>
      <c r="H294">
        <f t="shared" si="14"/>
        <v>-5.0000000000000001E-3</v>
      </c>
      <c r="I294">
        <v>1</v>
      </c>
    </row>
    <row r="295" spans="1:9" x14ac:dyDescent="0.25">
      <c r="A295">
        <v>199</v>
      </c>
      <c r="B295">
        <v>200</v>
      </c>
      <c r="C295">
        <v>7.5999999999999998E-2</v>
      </c>
      <c r="D295">
        <v>0.13500000000000001</v>
      </c>
      <c r="E295">
        <v>8.9999999999999993E-3</v>
      </c>
      <c r="F295">
        <f t="shared" si="12"/>
        <v>3.1665347277196783</v>
      </c>
      <c r="G295">
        <f t="shared" si="13"/>
        <v>-5.6247656347652182</v>
      </c>
      <c r="H295">
        <f t="shared" si="14"/>
        <v>-8.9999999999999993E-3</v>
      </c>
      <c r="I295">
        <v>1</v>
      </c>
    </row>
    <row r="296" spans="1:9" x14ac:dyDescent="0.25">
      <c r="A296">
        <v>200</v>
      </c>
      <c r="B296">
        <v>248</v>
      </c>
      <c r="C296">
        <v>0</v>
      </c>
      <c r="D296">
        <v>0.22</v>
      </c>
      <c r="E296">
        <v>0</v>
      </c>
      <c r="F296">
        <f t="shared" si="12"/>
        <v>0</v>
      </c>
      <c r="G296">
        <f t="shared" si="13"/>
        <v>-4.5454545454545459</v>
      </c>
      <c r="H296">
        <f t="shared" si="14"/>
        <v>0</v>
      </c>
      <c r="I296">
        <v>1</v>
      </c>
    </row>
    <row r="297" spans="1:9" x14ac:dyDescent="0.25">
      <c r="A297">
        <v>200</v>
      </c>
      <c r="B297">
        <v>210</v>
      </c>
      <c r="C297">
        <v>8.1000000000000003E-2</v>
      </c>
      <c r="D297">
        <v>0.128</v>
      </c>
      <c r="E297">
        <v>1.4E-2</v>
      </c>
      <c r="F297">
        <f t="shared" si="12"/>
        <v>3.5301808672913491</v>
      </c>
      <c r="G297">
        <f t="shared" si="13"/>
        <v>-5.5785574199171934</v>
      </c>
      <c r="H297">
        <f t="shared" si="14"/>
        <v>-1.4E-2</v>
      </c>
      <c r="I297">
        <v>1</v>
      </c>
    </row>
    <row r="298" spans="1:9" x14ac:dyDescent="0.25">
      <c r="A298">
        <v>201</v>
      </c>
      <c r="B298">
        <v>69</v>
      </c>
      <c r="C298">
        <v>0</v>
      </c>
      <c r="D298">
        <v>9.8000000000000004E-2</v>
      </c>
      <c r="E298">
        <v>0</v>
      </c>
      <c r="F298">
        <f t="shared" si="12"/>
        <v>0</v>
      </c>
      <c r="G298">
        <f t="shared" si="13"/>
        <v>-10.204081632653059</v>
      </c>
      <c r="H298">
        <f t="shared" si="14"/>
        <v>0</v>
      </c>
      <c r="I298">
        <v>1</v>
      </c>
    </row>
    <row r="299" spans="1:9" x14ac:dyDescent="0.25">
      <c r="A299">
        <v>201</v>
      </c>
      <c r="B299">
        <v>204</v>
      </c>
      <c r="C299">
        <v>0.124</v>
      </c>
      <c r="D299">
        <v>0.183</v>
      </c>
      <c r="E299">
        <v>0</v>
      </c>
      <c r="F299">
        <f t="shared" si="12"/>
        <v>2.537603601759951</v>
      </c>
      <c r="G299">
        <f t="shared" si="13"/>
        <v>-3.7450117671134757</v>
      </c>
      <c r="H299">
        <f t="shared" si="14"/>
        <v>0</v>
      </c>
      <c r="I299">
        <v>1</v>
      </c>
    </row>
    <row r="300" spans="1:9" x14ac:dyDescent="0.25">
      <c r="A300">
        <v>202</v>
      </c>
      <c r="B300">
        <v>211</v>
      </c>
      <c r="C300">
        <v>0</v>
      </c>
      <c r="D300">
        <v>0.128</v>
      </c>
      <c r="E300">
        <v>0</v>
      </c>
      <c r="F300">
        <f t="shared" si="12"/>
        <v>0</v>
      </c>
      <c r="G300">
        <f t="shared" si="13"/>
        <v>-7.8125000000000009</v>
      </c>
      <c r="H300">
        <f t="shared" si="14"/>
        <v>0</v>
      </c>
      <c r="I300">
        <v>1</v>
      </c>
    </row>
    <row r="301" spans="1:9" x14ac:dyDescent="0.25">
      <c r="A301">
        <v>203</v>
      </c>
      <c r="B301">
        <v>211</v>
      </c>
      <c r="C301">
        <v>0.01</v>
      </c>
      <c r="D301">
        <v>5.8999999999999997E-2</v>
      </c>
      <c r="E301">
        <v>8.0000000000000002E-3</v>
      </c>
      <c r="F301">
        <f t="shared" si="12"/>
        <v>2.7925160569673282</v>
      </c>
      <c r="G301">
        <f t="shared" si="13"/>
        <v>-16.475844736107234</v>
      </c>
      <c r="H301">
        <f t="shared" si="14"/>
        <v>-8.0000000000000002E-3</v>
      </c>
      <c r="I301">
        <v>1</v>
      </c>
    </row>
    <row r="302" spans="1:9" x14ac:dyDescent="0.25">
      <c r="A302">
        <v>204</v>
      </c>
      <c r="B302">
        <v>2040</v>
      </c>
      <c r="C302">
        <v>0.02</v>
      </c>
      <c r="D302">
        <v>0.20399999999999999</v>
      </c>
      <c r="E302">
        <v>-1.2E-2</v>
      </c>
      <c r="F302">
        <f t="shared" si="12"/>
        <v>0.47600913937547612</v>
      </c>
      <c r="G302">
        <f t="shared" si="13"/>
        <v>-4.8552932216298563</v>
      </c>
      <c r="H302">
        <f t="shared" si="14"/>
        <v>1.2E-2</v>
      </c>
      <c r="I302">
        <v>1</v>
      </c>
    </row>
    <row r="303" spans="1:9" x14ac:dyDescent="0.25">
      <c r="A303">
        <v>204</v>
      </c>
      <c r="B303">
        <v>205</v>
      </c>
      <c r="C303">
        <v>4.5999999999999999E-2</v>
      </c>
      <c r="D303">
        <v>6.8000000000000005E-2</v>
      </c>
      <c r="E303">
        <v>0</v>
      </c>
      <c r="F303">
        <f t="shared" si="12"/>
        <v>6.8249258160237387</v>
      </c>
      <c r="G303">
        <f t="shared" si="13"/>
        <v>-10.089020771513354</v>
      </c>
      <c r="H303">
        <f t="shared" si="14"/>
        <v>0</v>
      </c>
      <c r="I303">
        <v>1</v>
      </c>
    </row>
    <row r="304" spans="1:9" x14ac:dyDescent="0.25">
      <c r="A304">
        <v>205</v>
      </c>
      <c r="B304">
        <v>206</v>
      </c>
      <c r="C304">
        <v>0.30199999999999999</v>
      </c>
      <c r="D304">
        <v>0.44600000000000001</v>
      </c>
      <c r="E304">
        <v>0</v>
      </c>
      <c r="F304">
        <f t="shared" si="12"/>
        <v>1.040948573004274</v>
      </c>
      <c r="G304">
        <f t="shared" si="13"/>
        <v>-1.5372949124500208</v>
      </c>
      <c r="H304">
        <f t="shared" si="14"/>
        <v>0</v>
      </c>
      <c r="I304">
        <v>1</v>
      </c>
    </row>
    <row r="305" spans="1:9" x14ac:dyDescent="0.25">
      <c r="A305">
        <v>206</v>
      </c>
      <c r="B305">
        <v>208</v>
      </c>
      <c r="C305">
        <v>0.24</v>
      </c>
      <c r="D305">
        <v>0.42099999999999999</v>
      </c>
      <c r="E305">
        <v>0</v>
      </c>
      <c r="F305">
        <f t="shared" si="12"/>
        <v>1.0219680549818815</v>
      </c>
      <c r="G305">
        <f t="shared" si="13"/>
        <v>-1.7927022964473838</v>
      </c>
      <c r="H305">
        <f t="shared" si="14"/>
        <v>0</v>
      </c>
      <c r="I305">
        <v>1</v>
      </c>
    </row>
    <row r="306" spans="1:9" x14ac:dyDescent="0.25">
      <c r="A306">
        <v>206</v>
      </c>
      <c r="B306">
        <v>207</v>
      </c>
      <c r="C306">
        <v>7.2999999999999995E-2</v>
      </c>
      <c r="D306">
        <v>9.2999999999999999E-2</v>
      </c>
      <c r="E306">
        <v>0</v>
      </c>
      <c r="F306">
        <f t="shared" si="12"/>
        <v>5.2224924881957353</v>
      </c>
      <c r="G306">
        <f t="shared" si="13"/>
        <v>-6.6533123479753895</v>
      </c>
      <c r="H306">
        <f t="shared" si="14"/>
        <v>0</v>
      </c>
      <c r="I306">
        <v>1</v>
      </c>
    </row>
    <row r="307" spans="1:9" x14ac:dyDescent="0.25">
      <c r="A307">
        <v>209</v>
      </c>
      <c r="B307">
        <v>198</v>
      </c>
      <c r="C307">
        <v>2.5999999999999999E-2</v>
      </c>
      <c r="D307">
        <v>0.21099999999999999</v>
      </c>
      <c r="E307">
        <v>0</v>
      </c>
      <c r="F307">
        <f t="shared" si="12"/>
        <v>0.57525941987300033</v>
      </c>
      <c r="G307">
        <f t="shared" si="13"/>
        <v>-4.6684514458924262</v>
      </c>
      <c r="H307">
        <f t="shared" si="14"/>
        <v>0</v>
      </c>
      <c r="I307">
        <v>1</v>
      </c>
    </row>
    <row r="308" spans="1:9" x14ac:dyDescent="0.25">
      <c r="A308">
        <v>211</v>
      </c>
      <c r="B308">
        <v>212</v>
      </c>
      <c r="C308">
        <v>3.0000000000000001E-3</v>
      </c>
      <c r="D308">
        <v>1.2200000000000001E-2</v>
      </c>
      <c r="E308">
        <v>0</v>
      </c>
      <c r="F308">
        <f t="shared" si="12"/>
        <v>19.006588950836289</v>
      </c>
      <c r="G308">
        <f t="shared" si="13"/>
        <v>-77.293461733400903</v>
      </c>
      <c r="H308">
        <f t="shared" si="14"/>
        <v>0</v>
      </c>
      <c r="I308">
        <v>1</v>
      </c>
    </row>
    <row r="309" spans="1:9" x14ac:dyDescent="0.25">
      <c r="A309">
        <v>212</v>
      </c>
      <c r="B309">
        <v>215</v>
      </c>
      <c r="C309">
        <v>1.3899999999999999E-2</v>
      </c>
      <c r="D309">
        <v>7.7799999999999994E-2</v>
      </c>
      <c r="E309">
        <v>8.5999999999999993E-2</v>
      </c>
      <c r="F309">
        <f t="shared" si="12"/>
        <v>2.2254064568807488</v>
      </c>
      <c r="G309">
        <f t="shared" si="13"/>
        <v>-12.455872111174262</v>
      </c>
      <c r="H309">
        <f t="shared" si="14"/>
        <v>-8.5999999999999993E-2</v>
      </c>
      <c r="I309">
        <v>1</v>
      </c>
    </row>
    <row r="310" spans="1:9" x14ac:dyDescent="0.25">
      <c r="A310">
        <v>213</v>
      </c>
      <c r="B310">
        <v>214</v>
      </c>
      <c r="C310">
        <v>2.5000000000000001E-3</v>
      </c>
      <c r="D310">
        <v>3.7999999999999999E-2</v>
      </c>
      <c r="E310">
        <v>0</v>
      </c>
      <c r="F310">
        <f t="shared" si="12"/>
        <v>1.7238407171177383</v>
      </c>
      <c r="G310">
        <f t="shared" si="13"/>
        <v>-26.202378900189622</v>
      </c>
      <c r="H310">
        <f t="shared" si="14"/>
        <v>0</v>
      </c>
      <c r="I310">
        <v>1</v>
      </c>
    </row>
    <row r="311" spans="1:9" x14ac:dyDescent="0.25">
      <c r="A311">
        <v>214</v>
      </c>
      <c r="B311">
        <v>242</v>
      </c>
      <c r="C311">
        <v>1.5E-3</v>
      </c>
      <c r="D311">
        <v>1.0800000000000001E-2</v>
      </c>
      <c r="E311">
        <v>2E-3</v>
      </c>
      <c r="F311">
        <f t="shared" si="12"/>
        <v>12.616704516780217</v>
      </c>
      <c r="G311">
        <f t="shared" si="13"/>
        <v>-90.840272520817564</v>
      </c>
      <c r="H311">
        <f t="shared" si="14"/>
        <v>-2E-3</v>
      </c>
      <c r="I311">
        <v>1</v>
      </c>
    </row>
    <row r="312" spans="1:9" x14ac:dyDescent="0.25">
      <c r="A312">
        <v>214</v>
      </c>
      <c r="B312">
        <v>215</v>
      </c>
      <c r="C312">
        <v>1.6999999999999999E-3</v>
      </c>
      <c r="D312">
        <v>1.8499999999999999E-2</v>
      </c>
      <c r="E312">
        <v>0.02</v>
      </c>
      <c r="F312">
        <f t="shared" si="12"/>
        <v>4.9255374630584692</v>
      </c>
      <c r="G312">
        <f t="shared" si="13"/>
        <v>-53.601437097989226</v>
      </c>
      <c r="H312">
        <f t="shared" si="14"/>
        <v>-0.02</v>
      </c>
      <c r="I312">
        <v>1</v>
      </c>
    </row>
    <row r="313" spans="1:9" x14ac:dyDescent="0.25">
      <c r="A313">
        <v>215</v>
      </c>
      <c r="B313">
        <v>216</v>
      </c>
      <c r="C313">
        <v>4.4999999999999997E-3</v>
      </c>
      <c r="D313">
        <v>2.4899999999999999E-2</v>
      </c>
      <c r="E313">
        <v>2.5999999999999999E-2</v>
      </c>
      <c r="F313">
        <f t="shared" si="12"/>
        <v>7.0283947146471748</v>
      </c>
      <c r="G313">
        <f t="shared" si="13"/>
        <v>-38.890450754381035</v>
      </c>
      <c r="H313">
        <f t="shared" si="14"/>
        <v>-2.5999999999999999E-2</v>
      </c>
      <c r="I313">
        <v>1</v>
      </c>
    </row>
    <row r="314" spans="1:9" x14ac:dyDescent="0.25">
      <c r="A314">
        <v>216</v>
      </c>
      <c r="B314">
        <v>217</v>
      </c>
      <c r="C314">
        <v>4.0000000000000001E-3</v>
      </c>
      <c r="D314">
        <v>4.9700000000000001E-2</v>
      </c>
      <c r="E314">
        <v>1.7999999999999999E-2</v>
      </c>
      <c r="F314">
        <f t="shared" si="12"/>
        <v>1.6089522100969795</v>
      </c>
      <c r="G314">
        <f t="shared" si="13"/>
        <v>-19.99123121045497</v>
      </c>
      <c r="H314">
        <f t="shared" si="14"/>
        <v>-1.7999999999999999E-2</v>
      </c>
      <c r="I314">
        <v>1</v>
      </c>
    </row>
    <row r="315" spans="1:9" x14ac:dyDescent="0.25">
      <c r="A315">
        <v>217</v>
      </c>
      <c r="B315">
        <v>220</v>
      </c>
      <c r="C315">
        <v>2.7000000000000001E-3</v>
      </c>
      <c r="D315">
        <v>3.95E-2</v>
      </c>
      <c r="E315">
        <v>0.83199999999999996</v>
      </c>
      <c r="F315">
        <f t="shared" si="12"/>
        <v>1.7224440843614837</v>
      </c>
      <c r="G315">
        <f t="shared" si="13"/>
        <v>-25.198719011955038</v>
      </c>
      <c r="H315">
        <f t="shared" si="14"/>
        <v>-0.83199999999999996</v>
      </c>
      <c r="I315">
        <v>1</v>
      </c>
    </row>
    <row r="316" spans="1:9" x14ac:dyDescent="0.25">
      <c r="A316">
        <v>217</v>
      </c>
      <c r="B316">
        <v>219</v>
      </c>
      <c r="C316">
        <v>5.0000000000000001E-4</v>
      </c>
      <c r="D316">
        <v>1.77E-2</v>
      </c>
      <c r="E316">
        <v>0.02</v>
      </c>
      <c r="F316">
        <f t="shared" si="12"/>
        <v>1.5946928621547489</v>
      </c>
      <c r="G316">
        <f t="shared" si="13"/>
        <v>-56.452127320278116</v>
      </c>
      <c r="H316">
        <f t="shared" si="14"/>
        <v>-0.02</v>
      </c>
      <c r="I316">
        <v>1</v>
      </c>
    </row>
    <row r="317" spans="1:9" x14ac:dyDescent="0.25">
      <c r="A317">
        <v>217</v>
      </c>
      <c r="B317">
        <v>218</v>
      </c>
      <c r="C317">
        <v>0</v>
      </c>
      <c r="D317">
        <v>4.5600000000000002E-2</v>
      </c>
      <c r="E317">
        <v>0</v>
      </c>
      <c r="F317">
        <f t="shared" si="12"/>
        <v>0</v>
      </c>
      <c r="G317">
        <f t="shared" si="13"/>
        <v>-21.929824561403507</v>
      </c>
      <c r="H317">
        <f t="shared" si="14"/>
        <v>0</v>
      </c>
      <c r="I317">
        <v>1</v>
      </c>
    </row>
    <row r="318" spans="1:9" x14ac:dyDescent="0.25">
      <c r="A318">
        <v>218</v>
      </c>
      <c r="B318">
        <v>219</v>
      </c>
      <c r="C318">
        <v>1E-3</v>
      </c>
      <c r="D318">
        <v>3.5400000000000001E-2</v>
      </c>
      <c r="E318">
        <v>-0.01</v>
      </c>
      <c r="F318">
        <f t="shared" si="12"/>
        <v>0.79734643107737446</v>
      </c>
      <c r="G318">
        <f t="shared" si="13"/>
        <v>-28.226063660139058</v>
      </c>
      <c r="H318">
        <f t="shared" si="14"/>
        <v>0.01</v>
      </c>
      <c r="I318">
        <v>1</v>
      </c>
    </row>
    <row r="319" spans="1:9" x14ac:dyDescent="0.25">
      <c r="A319">
        <v>219</v>
      </c>
      <c r="B319">
        <v>237</v>
      </c>
      <c r="C319">
        <v>2.9999999999999997E-4</v>
      </c>
      <c r="D319">
        <v>1.8E-3</v>
      </c>
      <c r="E319">
        <v>5.2</v>
      </c>
      <c r="F319">
        <f t="shared" si="12"/>
        <v>90.090090090090087</v>
      </c>
      <c r="G319">
        <f t="shared" si="13"/>
        <v>-540.54054054054052</v>
      </c>
      <c r="H319">
        <f t="shared" si="14"/>
        <v>-5.2</v>
      </c>
      <c r="I319">
        <v>1</v>
      </c>
    </row>
    <row r="320" spans="1:9" x14ac:dyDescent="0.25">
      <c r="A320">
        <v>220</v>
      </c>
      <c r="B320">
        <v>238</v>
      </c>
      <c r="C320">
        <v>1.6000000000000001E-3</v>
      </c>
      <c r="D320">
        <v>4.5999999999999999E-3</v>
      </c>
      <c r="E320">
        <v>0.40200000000000002</v>
      </c>
      <c r="F320">
        <f t="shared" si="12"/>
        <v>67.453625632377751</v>
      </c>
      <c r="G320">
        <f t="shared" si="13"/>
        <v>-193.929173693086</v>
      </c>
      <c r="H320">
        <f t="shared" si="14"/>
        <v>-0.40200000000000002</v>
      </c>
      <c r="I320">
        <v>1</v>
      </c>
    </row>
    <row r="321" spans="1:9" x14ac:dyDescent="0.25">
      <c r="A321">
        <v>220</v>
      </c>
      <c r="B321">
        <v>221</v>
      </c>
      <c r="C321">
        <v>1E-3</v>
      </c>
      <c r="D321">
        <v>2.9499999999999998E-2</v>
      </c>
      <c r="E321">
        <v>0.503</v>
      </c>
      <c r="F321">
        <f t="shared" si="12"/>
        <v>1.1477761836441895</v>
      </c>
      <c r="G321">
        <f t="shared" si="13"/>
        <v>-33.859397417503587</v>
      </c>
      <c r="H321">
        <f t="shared" si="14"/>
        <v>-0.503</v>
      </c>
      <c r="I321">
        <v>1</v>
      </c>
    </row>
    <row r="322" spans="1:9" x14ac:dyDescent="0.25">
      <c r="A322">
        <v>220</v>
      </c>
      <c r="B322">
        <v>218</v>
      </c>
      <c r="C322">
        <v>3.7000000000000002E-3</v>
      </c>
      <c r="D322">
        <v>4.8399999999999999E-2</v>
      </c>
      <c r="E322">
        <v>0.43</v>
      </c>
      <c r="F322">
        <f t="shared" si="12"/>
        <v>1.5702917771883291</v>
      </c>
      <c r="G322">
        <f t="shared" si="13"/>
        <v>-20.54111405835544</v>
      </c>
      <c r="H322">
        <f t="shared" si="14"/>
        <v>-0.43</v>
      </c>
      <c r="I322">
        <v>1</v>
      </c>
    </row>
    <row r="323" spans="1:9" x14ac:dyDescent="0.25">
      <c r="A323">
        <v>221</v>
      </c>
      <c r="B323">
        <v>223</v>
      </c>
      <c r="C323">
        <v>2.9999999999999997E-4</v>
      </c>
      <c r="D323">
        <v>1.2999999999999999E-3</v>
      </c>
      <c r="E323">
        <v>1</v>
      </c>
      <c r="F323">
        <f t="shared" si="12"/>
        <v>168.53932584269663</v>
      </c>
      <c r="G323">
        <f t="shared" si="13"/>
        <v>-730.33707865168537</v>
      </c>
      <c r="H323">
        <f t="shared" si="14"/>
        <v>-1</v>
      </c>
      <c r="I323">
        <v>1</v>
      </c>
    </row>
    <row r="324" spans="1:9" x14ac:dyDescent="0.25">
      <c r="A324">
        <v>222</v>
      </c>
      <c r="B324">
        <v>237</v>
      </c>
      <c r="C324">
        <v>1.4E-3</v>
      </c>
      <c r="D324">
        <v>5.1400000000000001E-2</v>
      </c>
      <c r="E324">
        <v>0.33</v>
      </c>
      <c r="F324">
        <f t="shared" ref="F324:F387" si="15">C324/(C324^2+D324^2)</f>
        <v>0.52951677811734088</v>
      </c>
      <c r="G324">
        <f t="shared" ref="G324:G387" si="16">-D324/(C324^2+D324^2)</f>
        <v>-19.440830282308088</v>
      </c>
      <c r="H324">
        <f t="shared" ref="H324:H387" si="17">-E324</f>
        <v>-0.33</v>
      </c>
      <c r="I324">
        <v>1</v>
      </c>
    </row>
    <row r="325" spans="1:9" x14ac:dyDescent="0.25">
      <c r="A325">
        <v>223</v>
      </c>
      <c r="B325">
        <v>224</v>
      </c>
      <c r="C325">
        <v>1.1999999999999999E-3</v>
      </c>
      <c r="D325">
        <v>1.95E-2</v>
      </c>
      <c r="E325">
        <v>-0.36399999999999999</v>
      </c>
      <c r="F325">
        <f t="shared" si="15"/>
        <v>3.1439125992297412</v>
      </c>
      <c r="G325">
        <f t="shared" si="16"/>
        <v>-51.088579737483293</v>
      </c>
      <c r="H325">
        <f t="shared" si="17"/>
        <v>0.36399999999999999</v>
      </c>
      <c r="I325">
        <v>1</v>
      </c>
    </row>
    <row r="326" spans="1:9" x14ac:dyDescent="0.25">
      <c r="A326">
        <v>224</v>
      </c>
      <c r="B326">
        <v>226</v>
      </c>
      <c r="C326">
        <v>1.9E-3</v>
      </c>
      <c r="D326">
        <v>8.0999999999999996E-3</v>
      </c>
      <c r="E326">
        <v>0.86</v>
      </c>
      <c r="F326">
        <f t="shared" si="15"/>
        <v>27.448714244438026</v>
      </c>
      <c r="G326">
        <f t="shared" si="16"/>
        <v>-117.01820283155158</v>
      </c>
      <c r="H326">
        <f t="shared" si="17"/>
        <v>-0.86</v>
      </c>
      <c r="I326">
        <v>1</v>
      </c>
    </row>
    <row r="327" spans="1:9" x14ac:dyDescent="0.25">
      <c r="A327">
        <v>224</v>
      </c>
      <c r="B327">
        <v>225</v>
      </c>
      <c r="C327">
        <v>0.01</v>
      </c>
      <c r="D327">
        <v>6.4000000000000001E-2</v>
      </c>
      <c r="E327">
        <v>0.48</v>
      </c>
      <c r="F327">
        <f t="shared" si="15"/>
        <v>2.3832221163012393</v>
      </c>
      <c r="G327">
        <f t="shared" si="16"/>
        <v>-15.252621544327932</v>
      </c>
      <c r="H327">
        <f t="shared" si="17"/>
        <v>-0.48</v>
      </c>
      <c r="I327">
        <v>1</v>
      </c>
    </row>
    <row r="328" spans="1:9" x14ac:dyDescent="0.25">
      <c r="A328">
        <v>225</v>
      </c>
      <c r="B328">
        <v>191</v>
      </c>
      <c r="C328">
        <v>1E-3</v>
      </c>
      <c r="D328">
        <v>6.0999999999999999E-2</v>
      </c>
      <c r="E328">
        <v>0</v>
      </c>
      <c r="F328">
        <f t="shared" si="15"/>
        <v>0.26867275658248252</v>
      </c>
      <c r="G328">
        <f t="shared" si="16"/>
        <v>-16.389038151531434</v>
      </c>
      <c r="H328">
        <f t="shared" si="17"/>
        <v>0</v>
      </c>
      <c r="I328">
        <v>1</v>
      </c>
    </row>
    <row r="329" spans="1:9" x14ac:dyDescent="0.25">
      <c r="A329">
        <v>226</v>
      </c>
      <c r="B329">
        <v>231</v>
      </c>
      <c r="C329">
        <v>5.0000000000000001E-4</v>
      </c>
      <c r="D329">
        <v>2.12E-2</v>
      </c>
      <c r="E329">
        <v>0</v>
      </c>
      <c r="F329">
        <f t="shared" si="15"/>
        <v>1.1118770708710446</v>
      </c>
      <c r="G329">
        <f t="shared" si="16"/>
        <v>-47.143587804932288</v>
      </c>
      <c r="H329">
        <f t="shared" si="17"/>
        <v>0</v>
      </c>
      <c r="I329">
        <v>1</v>
      </c>
    </row>
    <row r="330" spans="1:9" x14ac:dyDescent="0.25">
      <c r="A330">
        <v>227</v>
      </c>
      <c r="B330">
        <v>231</v>
      </c>
      <c r="C330">
        <v>8.9999999999999998E-4</v>
      </c>
      <c r="D330">
        <v>4.7199999999999999E-2</v>
      </c>
      <c r="E330">
        <v>0.186</v>
      </c>
      <c r="F330">
        <f t="shared" si="15"/>
        <v>0.4038319161824423</v>
      </c>
      <c r="G330">
        <f t="shared" si="16"/>
        <v>-21.178740493123641</v>
      </c>
      <c r="H330">
        <f t="shared" si="17"/>
        <v>-0.186</v>
      </c>
      <c r="I330">
        <v>1</v>
      </c>
    </row>
    <row r="331" spans="1:9" x14ac:dyDescent="0.25">
      <c r="A331">
        <v>228</v>
      </c>
      <c r="B331">
        <v>234</v>
      </c>
      <c r="C331">
        <v>1.2999999999999999E-3</v>
      </c>
      <c r="D331">
        <v>2.8799999999999999E-2</v>
      </c>
      <c r="E331">
        <v>0.81</v>
      </c>
      <c r="F331">
        <f t="shared" si="15"/>
        <v>1.5641355744588692</v>
      </c>
      <c r="G331">
        <f t="shared" si="16"/>
        <v>-34.65161888031956</v>
      </c>
      <c r="H331">
        <f t="shared" si="17"/>
        <v>-0.81</v>
      </c>
      <c r="I331">
        <v>1</v>
      </c>
    </row>
    <row r="332" spans="1:9" x14ac:dyDescent="0.25">
      <c r="A332">
        <v>228</v>
      </c>
      <c r="B332">
        <v>231</v>
      </c>
      <c r="C332">
        <v>2.5999999999999999E-3</v>
      </c>
      <c r="D332">
        <v>9.1700000000000004E-2</v>
      </c>
      <c r="E332">
        <v>0</v>
      </c>
      <c r="F332">
        <f t="shared" si="15"/>
        <v>0.30894820958571229</v>
      </c>
      <c r="G332">
        <f t="shared" si="16"/>
        <v>-10.896365699619162</v>
      </c>
      <c r="H332">
        <f t="shared" si="17"/>
        <v>0</v>
      </c>
      <c r="I332">
        <v>1</v>
      </c>
    </row>
    <row r="333" spans="1:9" x14ac:dyDescent="0.25">
      <c r="A333">
        <v>228</v>
      </c>
      <c r="B333">
        <v>229</v>
      </c>
      <c r="C333">
        <v>1.9E-3</v>
      </c>
      <c r="D333">
        <v>8.6999999999999994E-3</v>
      </c>
      <c r="E333">
        <v>1.28</v>
      </c>
      <c r="F333">
        <f t="shared" si="15"/>
        <v>23.959646910466585</v>
      </c>
      <c r="G333">
        <f t="shared" si="16"/>
        <v>-109.70996216897856</v>
      </c>
      <c r="H333">
        <f t="shared" si="17"/>
        <v>-1.28</v>
      </c>
      <c r="I333">
        <v>1</v>
      </c>
    </row>
    <row r="334" spans="1:9" x14ac:dyDescent="0.25">
      <c r="A334">
        <v>229</v>
      </c>
      <c r="B334">
        <v>230</v>
      </c>
      <c r="C334">
        <v>1E-3</v>
      </c>
      <c r="D334">
        <v>3.32E-2</v>
      </c>
      <c r="E334">
        <v>0</v>
      </c>
      <c r="F334">
        <f t="shared" si="15"/>
        <v>0.90642108698016766</v>
      </c>
      <c r="G334">
        <f t="shared" si="16"/>
        <v>-30.093180087741565</v>
      </c>
      <c r="H334">
        <f t="shared" si="17"/>
        <v>0</v>
      </c>
      <c r="I334">
        <v>1</v>
      </c>
    </row>
    <row r="335" spans="1:9" x14ac:dyDescent="0.25">
      <c r="A335">
        <v>229</v>
      </c>
      <c r="B335">
        <v>190</v>
      </c>
      <c r="C335">
        <v>0</v>
      </c>
      <c r="D335">
        <v>6.2600000000000003E-2</v>
      </c>
      <c r="E335">
        <v>0</v>
      </c>
      <c r="F335">
        <f t="shared" si="15"/>
        <v>0</v>
      </c>
      <c r="G335">
        <f t="shared" si="16"/>
        <v>-15.974440894568689</v>
      </c>
      <c r="H335">
        <f t="shared" si="17"/>
        <v>0</v>
      </c>
      <c r="I335">
        <v>1</v>
      </c>
    </row>
    <row r="336" spans="1:9" x14ac:dyDescent="0.25">
      <c r="A336">
        <v>231</v>
      </c>
      <c r="B336">
        <v>237</v>
      </c>
      <c r="C336">
        <v>1E-4</v>
      </c>
      <c r="D336">
        <v>5.9999999999999995E-4</v>
      </c>
      <c r="E336">
        <v>3.57</v>
      </c>
      <c r="F336">
        <f t="shared" si="15"/>
        <v>270.27027027027032</v>
      </c>
      <c r="G336">
        <f t="shared" si="16"/>
        <v>-1621.6216216216217</v>
      </c>
      <c r="H336">
        <f t="shared" si="17"/>
        <v>-3.57</v>
      </c>
      <c r="I336">
        <v>1</v>
      </c>
    </row>
    <row r="337" spans="1:9" x14ac:dyDescent="0.25">
      <c r="A337">
        <v>231</v>
      </c>
      <c r="B337">
        <v>232</v>
      </c>
      <c r="C337">
        <v>2.0000000000000001E-4</v>
      </c>
      <c r="D337">
        <v>6.8999999999999999E-3</v>
      </c>
      <c r="E337">
        <v>1.3640000000000001</v>
      </c>
      <c r="F337">
        <f t="shared" si="15"/>
        <v>4.1972717733473246</v>
      </c>
      <c r="G337">
        <f t="shared" si="16"/>
        <v>-144.8058761804827</v>
      </c>
      <c r="H337">
        <f t="shared" si="17"/>
        <v>-1.3640000000000001</v>
      </c>
      <c r="I337">
        <v>1</v>
      </c>
    </row>
    <row r="338" spans="1:9" x14ac:dyDescent="0.25">
      <c r="A338">
        <v>232</v>
      </c>
      <c r="B338">
        <v>233</v>
      </c>
      <c r="C338">
        <v>1.6999999999999999E-3</v>
      </c>
      <c r="D338">
        <v>4.8500000000000001E-2</v>
      </c>
      <c r="E338">
        <v>0</v>
      </c>
      <c r="F338">
        <f t="shared" si="15"/>
        <v>0.72182545411313115</v>
      </c>
      <c r="G338">
        <f t="shared" si="16"/>
        <v>-20.593255602639331</v>
      </c>
      <c r="H338">
        <f t="shared" si="17"/>
        <v>0</v>
      </c>
      <c r="I338">
        <v>1</v>
      </c>
    </row>
    <row r="339" spans="1:9" x14ac:dyDescent="0.25">
      <c r="A339">
        <v>234</v>
      </c>
      <c r="B339">
        <v>237</v>
      </c>
      <c r="C339">
        <v>5.9999999999999995E-4</v>
      </c>
      <c r="D339">
        <v>2.7199999999999998E-2</v>
      </c>
      <c r="E339">
        <v>0</v>
      </c>
      <c r="F339">
        <f t="shared" si="15"/>
        <v>0.81059173196433387</v>
      </c>
      <c r="G339">
        <f t="shared" si="16"/>
        <v>-36.746825182383141</v>
      </c>
      <c r="H339">
        <f t="shared" si="17"/>
        <v>0</v>
      </c>
      <c r="I339">
        <v>1</v>
      </c>
    </row>
    <row r="340" spans="1:9" x14ac:dyDescent="0.25">
      <c r="A340">
        <v>234</v>
      </c>
      <c r="B340">
        <v>236</v>
      </c>
      <c r="C340">
        <v>5.0000000000000001E-4</v>
      </c>
      <c r="D340">
        <v>1.6E-2</v>
      </c>
      <c r="E340">
        <v>0</v>
      </c>
      <c r="F340">
        <f t="shared" si="15"/>
        <v>1.9512195121951221</v>
      </c>
      <c r="G340">
        <f t="shared" si="16"/>
        <v>-62.439024390243908</v>
      </c>
      <c r="H340">
        <f t="shared" si="17"/>
        <v>0</v>
      </c>
      <c r="I340">
        <v>1</v>
      </c>
    </row>
    <row r="341" spans="1:9" x14ac:dyDescent="0.25">
      <c r="A341">
        <v>234</v>
      </c>
      <c r="B341">
        <v>235</v>
      </c>
      <c r="C341">
        <v>2.0000000000000001E-4</v>
      </c>
      <c r="D341">
        <v>2.5899999999999999E-2</v>
      </c>
      <c r="E341">
        <v>0.14399999999999999</v>
      </c>
      <c r="F341">
        <f t="shared" si="15"/>
        <v>0.2981292390251174</v>
      </c>
      <c r="G341">
        <f t="shared" si="16"/>
        <v>-38.6077364537527</v>
      </c>
      <c r="H341">
        <f t="shared" si="17"/>
        <v>-0.14399999999999999</v>
      </c>
      <c r="I341">
        <v>1</v>
      </c>
    </row>
    <row r="342" spans="1:9" x14ac:dyDescent="0.25">
      <c r="A342">
        <v>235</v>
      </c>
      <c r="B342">
        <v>238</v>
      </c>
      <c r="C342">
        <v>2.0000000000000001E-4</v>
      </c>
      <c r="D342">
        <v>5.9999999999999995E-4</v>
      </c>
      <c r="E342">
        <v>0.8</v>
      </c>
      <c r="F342">
        <f t="shared" si="15"/>
        <v>500.00000000000011</v>
      </c>
      <c r="G342">
        <f t="shared" si="16"/>
        <v>-1500.0000000000002</v>
      </c>
      <c r="H342">
        <f t="shared" si="17"/>
        <v>-0.8</v>
      </c>
      <c r="I342">
        <v>1</v>
      </c>
    </row>
    <row r="343" spans="1:9" x14ac:dyDescent="0.25">
      <c r="A343">
        <v>238</v>
      </c>
      <c r="B343">
        <v>239</v>
      </c>
      <c r="C343">
        <v>5.0000000000000001E-4</v>
      </c>
      <c r="D343">
        <v>1.6E-2</v>
      </c>
      <c r="E343">
        <v>0</v>
      </c>
      <c r="F343">
        <f t="shared" si="15"/>
        <v>1.9512195121951221</v>
      </c>
      <c r="G343">
        <f t="shared" si="16"/>
        <v>-62.439024390243908</v>
      </c>
      <c r="H343">
        <f t="shared" si="17"/>
        <v>0</v>
      </c>
      <c r="I343">
        <v>1</v>
      </c>
    </row>
    <row r="344" spans="1:9" x14ac:dyDescent="0.25">
      <c r="A344">
        <v>240</v>
      </c>
      <c r="B344">
        <v>281</v>
      </c>
      <c r="C344">
        <v>2.9999999999999997E-4</v>
      </c>
      <c r="D344">
        <v>4.3E-3</v>
      </c>
      <c r="E344">
        <v>8.9999999999999993E-3</v>
      </c>
      <c r="F344">
        <f t="shared" si="15"/>
        <v>16.146393972012913</v>
      </c>
      <c r="G344">
        <f t="shared" si="16"/>
        <v>-231.43164693218512</v>
      </c>
      <c r="H344">
        <f t="shared" si="17"/>
        <v>-8.9999999999999993E-3</v>
      </c>
      <c r="I344">
        <v>1</v>
      </c>
    </row>
    <row r="345" spans="1:9" x14ac:dyDescent="0.25">
      <c r="A345">
        <v>241</v>
      </c>
      <c r="B345">
        <v>237</v>
      </c>
      <c r="C345">
        <v>5.0000000000000001E-4</v>
      </c>
      <c r="D345">
        <v>1.54E-2</v>
      </c>
      <c r="E345">
        <v>0</v>
      </c>
      <c r="F345">
        <f t="shared" si="15"/>
        <v>2.106061244260983</v>
      </c>
      <c r="G345">
        <f t="shared" si="16"/>
        <v>-64.86668632323827</v>
      </c>
      <c r="H345">
        <f t="shared" si="17"/>
        <v>0</v>
      </c>
      <c r="I345">
        <v>1</v>
      </c>
    </row>
    <row r="346" spans="1:9" x14ac:dyDescent="0.25">
      <c r="A346">
        <v>242</v>
      </c>
      <c r="B346">
        <v>247</v>
      </c>
      <c r="C346">
        <v>1.12E-2</v>
      </c>
      <c r="D346">
        <v>7.2300000000000003E-2</v>
      </c>
      <c r="E346">
        <v>0</v>
      </c>
      <c r="F346">
        <f t="shared" si="15"/>
        <v>2.0923902382522561</v>
      </c>
      <c r="G346">
        <f t="shared" si="16"/>
        <v>-13.50712627014626</v>
      </c>
      <c r="H346">
        <f t="shared" si="17"/>
        <v>0</v>
      </c>
      <c r="I346">
        <v>1</v>
      </c>
    </row>
    <row r="347" spans="1:9" x14ac:dyDescent="0.25">
      <c r="A347">
        <v>242</v>
      </c>
      <c r="B347">
        <v>245</v>
      </c>
      <c r="C347">
        <v>8.2000000000000007E-3</v>
      </c>
      <c r="D347">
        <v>8.5099999999999995E-2</v>
      </c>
      <c r="E347">
        <v>0</v>
      </c>
      <c r="F347">
        <f t="shared" si="15"/>
        <v>1.1218661285357598</v>
      </c>
      <c r="G347">
        <f t="shared" si="16"/>
        <v>-11.642781407121115</v>
      </c>
      <c r="H347">
        <f t="shared" si="17"/>
        <v>0</v>
      </c>
      <c r="I347">
        <v>1</v>
      </c>
    </row>
    <row r="348" spans="1:9" x14ac:dyDescent="0.25">
      <c r="A348">
        <v>243</v>
      </c>
      <c r="B348">
        <v>245</v>
      </c>
      <c r="C348">
        <v>3.2599999999999997E-2</v>
      </c>
      <c r="D348">
        <v>0.1804</v>
      </c>
      <c r="E348">
        <v>0</v>
      </c>
      <c r="F348">
        <f t="shared" si="15"/>
        <v>0.9700383135378069</v>
      </c>
      <c r="G348">
        <f t="shared" si="16"/>
        <v>-5.3679420785957168</v>
      </c>
      <c r="H348">
        <f t="shared" si="17"/>
        <v>0</v>
      </c>
      <c r="I348">
        <v>1</v>
      </c>
    </row>
    <row r="349" spans="1:9" x14ac:dyDescent="0.25">
      <c r="A349">
        <v>243</v>
      </c>
      <c r="B349">
        <v>244</v>
      </c>
      <c r="C349">
        <v>1.2699999999999999E-2</v>
      </c>
      <c r="D349">
        <v>3.5499999999999997E-2</v>
      </c>
      <c r="E349">
        <v>0</v>
      </c>
      <c r="F349">
        <f t="shared" si="15"/>
        <v>8.9339730151807206</v>
      </c>
      <c r="G349">
        <f t="shared" si="16"/>
        <v>-24.972916695977602</v>
      </c>
      <c r="H349">
        <f t="shared" si="17"/>
        <v>0</v>
      </c>
      <c r="I349">
        <v>1</v>
      </c>
    </row>
    <row r="350" spans="1:9" x14ac:dyDescent="0.25">
      <c r="A350">
        <v>244</v>
      </c>
      <c r="B350">
        <v>246</v>
      </c>
      <c r="C350">
        <v>1.95E-2</v>
      </c>
      <c r="D350">
        <v>5.5100000000000003E-2</v>
      </c>
      <c r="E350">
        <v>0</v>
      </c>
      <c r="F350">
        <f t="shared" si="15"/>
        <v>5.7079964639693692</v>
      </c>
      <c r="G350">
        <f t="shared" si="16"/>
        <v>-16.128748982805757</v>
      </c>
      <c r="H350">
        <f t="shared" si="17"/>
        <v>0</v>
      </c>
      <c r="I350">
        <v>1</v>
      </c>
    </row>
    <row r="351" spans="1:9" x14ac:dyDescent="0.25">
      <c r="A351">
        <v>245</v>
      </c>
      <c r="B351">
        <v>247</v>
      </c>
      <c r="C351">
        <v>3.5999999999999997E-2</v>
      </c>
      <c r="D351">
        <v>0.21190000000000001</v>
      </c>
      <c r="E351">
        <v>0</v>
      </c>
      <c r="F351">
        <f t="shared" si="15"/>
        <v>0.77926109164521706</v>
      </c>
      <c r="G351">
        <f t="shared" si="16"/>
        <v>-4.586817369989487</v>
      </c>
      <c r="H351">
        <f t="shared" si="17"/>
        <v>0</v>
      </c>
      <c r="I351">
        <v>1</v>
      </c>
    </row>
    <row r="352" spans="1:9" x14ac:dyDescent="0.25">
      <c r="A352">
        <v>245</v>
      </c>
      <c r="B352">
        <v>246</v>
      </c>
      <c r="C352">
        <v>1.5699999999999999E-2</v>
      </c>
      <c r="D352">
        <v>7.3200000000000001E-2</v>
      </c>
      <c r="E352">
        <v>0</v>
      </c>
      <c r="F352">
        <f t="shared" si="15"/>
        <v>2.8012054104301183</v>
      </c>
      <c r="G352">
        <f t="shared" si="16"/>
        <v>-13.060397200221955</v>
      </c>
      <c r="H352">
        <f t="shared" si="17"/>
        <v>0</v>
      </c>
      <c r="I352">
        <v>1</v>
      </c>
    </row>
    <row r="353" spans="1:9" x14ac:dyDescent="0.25">
      <c r="A353">
        <v>246</v>
      </c>
      <c r="B353">
        <v>247</v>
      </c>
      <c r="C353">
        <v>2.6800000000000001E-2</v>
      </c>
      <c r="D353">
        <v>0.1285</v>
      </c>
      <c r="E353">
        <v>0</v>
      </c>
      <c r="F353">
        <f t="shared" si="15"/>
        <v>1.5553823483835925</v>
      </c>
      <c r="G353">
        <f t="shared" si="16"/>
        <v>-7.4577101405705823</v>
      </c>
      <c r="H353">
        <f t="shared" si="17"/>
        <v>0</v>
      </c>
      <c r="I353">
        <v>1</v>
      </c>
    </row>
    <row r="354" spans="1:9" x14ac:dyDescent="0.25">
      <c r="A354">
        <v>247</v>
      </c>
      <c r="B354">
        <v>248</v>
      </c>
      <c r="C354">
        <v>4.2799999999999998E-2</v>
      </c>
      <c r="D354">
        <v>0.1215</v>
      </c>
      <c r="E354">
        <v>0</v>
      </c>
      <c r="F354">
        <f t="shared" si="15"/>
        <v>2.5792315215838895</v>
      </c>
      <c r="G354">
        <f t="shared" si="16"/>
        <v>-7.3218838755243585</v>
      </c>
      <c r="H354">
        <f t="shared" si="17"/>
        <v>0</v>
      </c>
      <c r="I354">
        <v>1</v>
      </c>
    </row>
    <row r="355" spans="1:9" x14ac:dyDescent="0.25">
      <c r="A355">
        <v>248</v>
      </c>
      <c r="B355">
        <v>249</v>
      </c>
      <c r="C355">
        <v>3.5099999999999999E-2</v>
      </c>
      <c r="D355">
        <v>0.1004</v>
      </c>
      <c r="E355">
        <v>0</v>
      </c>
      <c r="F355">
        <f t="shared" si="15"/>
        <v>3.1028529451024864</v>
      </c>
      <c r="G355">
        <f t="shared" si="16"/>
        <v>-8.8753970281564012</v>
      </c>
      <c r="H355">
        <f t="shared" si="17"/>
        <v>0</v>
      </c>
      <c r="I355">
        <v>1</v>
      </c>
    </row>
    <row r="356" spans="1:9" x14ac:dyDescent="0.25">
      <c r="A356">
        <v>249</v>
      </c>
      <c r="B356">
        <v>250</v>
      </c>
      <c r="C356">
        <v>6.1600000000000002E-2</v>
      </c>
      <c r="D356">
        <v>0.1857</v>
      </c>
      <c r="E356">
        <v>0</v>
      </c>
      <c r="F356">
        <f t="shared" si="15"/>
        <v>1.6092353389125382</v>
      </c>
      <c r="G356">
        <f t="shared" si="16"/>
        <v>-4.8512175720139341</v>
      </c>
      <c r="H356">
        <f t="shared" si="17"/>
        <v>0</v>
      </c>
      <c r="I356">
        <v>1</v>
      </c>
    </row>
    <row r="357" spans="1:9" x14ac:dyDescent="0.25">
      <c r="A357">
        <v>1201</v>
      </c>
      <c r="B357">
        <v>120</v>
      </c>
      <c r="C357">
        <v>0</v>
      </c>
      <c r="D357">
        <v>-0.36969999999999997</v>
      </c>
      <c r="E357">
        <v>0</v>
      </c>
      <c r="F357">
        <f t="shared" si="15"/>
        <v>0</v>
      </c>
      <c r="G357">
        <f t="shared" si="16"/>
        <v>2.7048958615093324</v>
      </c>
      <c r="H357">
        <f t="shared" si="17"/>
        <v>0</v>
      </c>
      <c r="I357">
        <v>1</v>
      </c>
    </row>
    <row r="358" spans="1:9" x14ac:dyDescent="0.25">
      <c r="A358">
        <v>7001</v>
      </c>
      <c r="B358">
        <v>1</v>
      </c>
      <c r="C358">
        <v>0</v>
      </c>
      <c r="D358">
        <v>1.9529999999999999E-2</v>
      </c>
      <c r="E358">
        <v>0</v>
      </c>
      <c r="F358">
        <f t="shared" si="15"/>
        <v>0</v>
      </c>
      <c r="G358">
        <f t="shared" si="16"/>
        <v>-51.203277009728623</v>
      </c>
      <c r="H358">
        <f t="shared" si="17"/>
        <v>0</v>
      </c>
      <c r="I358">
        <v>1</v>
      </c>
    </row>
    <row r="359" spans="1:9" x14ac:dyDescent="0.25">
      <c r="A359">
        <v>7002</v>
      </c>
      <c r="B359">
        <v>2</v>
      </c>
      <c r="C359">
        <v>1E-3</v>
      </c>
      <c r="D359">
        <v>1.46E-2</v>
      </c>
      <c r="E359">
        <v>0</v>
      </c>
      <c r="F359">
        <f t="shared" si="15"/>
        <v>4.6694060515502427</v>
      </c>
      <c r="G359">
        <f t="shared" si="16"/>
        <v>-68.173328352633547</v>
      </c>
      <c r="H359">
        <f t="shared" si="17"/>
        <v>0</v>
      </c>
      <c r="I359">
        <v>1</v>
      </c>
    </row>
    <row r="360" spans="1:9" x14ac:dyDescent="0.25">
      <c r="A360">
        <v>7003</v>
      </c>
      <c r="B360">
        <v>3</v>
      </c>
      <c r="C360">
        <v>0</v>
      </c>
      <c r="D360">
        <v>1.0540000000000001E-2</v>
      </c>
      <c r="E360">
        <v>0</v>
      </c>
      <c r="F360">
        <f t="shared" si="15"/>
        <v>0</v>
      </c>
      <c r="G360">
        <f t="shared" si="16"/>
        <v>-94.876660341555976</v>
      </c>
      <c r="H360">
        <f t="shared" si="17"/>
        <v>0</v>
      </c>
      <c r="I360">
        <v>1</v>
      </c>
    </row>
    <row r="361" spans="1:9" x14ac:dyDescent="0.25">
      <c r="A361">
        <v>7011</v>
      </c>
      <c r="B361">
        <v>11</v>
      </c>
      <c r="C361">
        <v>0</v>
      </c>
      <c r="D361">
        <v>1.9230000000000001E-2</v>
      </c>
      <c r="E361">
        <v>0</v>
      </c>
      <c r="F361">
        <f t="shared" si="15"/>
        <v>0</v>
      </c>
      <c r="G361">
        <f t="shared" si="16"/>
        <v>-52.002080083203332</v>
      </c>
      <c r="H361">
        <f t="shared" si="17"/>
        <v>0</v>
      </c>
      <c r="I361">
        <v>1</v>
      </c>
    </row>
    <row r="362" spans="1:9" x14ac:dyDescent="0.25">
      <c r="A362">
        <v>7012</v>
      </c>
      <c r="B362">
        <v>12</v>
      </c>
      <c r="C362">
        <v>0</v>
      </c>
      <c r="D362">
        <v>3.1199999999999999E-2</v>
      </c>
      <c r="E362">
        <v>0</v>
      </c>
      <c r="F362">
        <f t="shared" si="15"/>
        <v>0</v>
      </c>
      <c r="G362">
        <f t="shared" si="16"/>
        <v>-32.051282051282051</v>
      </c>
      <c r="H362">
        <f t="shared" si="17"/>
        <v>0</v>
      </c>
      <c r="I362">
        <v>1</v>
      </c>
    </row>
    <row r="363" spans="1:9" x14ac:dyDescent="0.25">
      <c r="A363">
        <v>7017</v>
      </c>
      <c r="B363">
        <v>17</v>
      </c>
      <c r="C363">
        <v>0</v>
      </c>
      <c r="D363">
        <v>1.6539999999999999E-2</v>
      </c>
      <c r="E363">
        <v>0</v>
      </c>
      <c r="F363">
        <f t="shared" si="15"/>
        <v>0</v>
      </c>
      <c r="G363">
        <f t="shared" si="16"/>
        <v>-60.459492140266029</v>
      </c>
      <c r="H363">
        <f t="shared" si="17"/>
        <v>0</v>
      </c>
      <c r="I363">
        <v>1</v>
      </c>
    </row>
    <row r="364" spans="1:9" x14ac:dyDescent="0.25">
      <c r="A364">
        <v>7023</v>
      </c>
      <c r="B364">
        <v>23</v>
      </c>
      <c r="C364">
        <v>0</v>
      </c>
      <c r="D364">
        <v>2.3E-2</v>
      </c>
      <c r="E364">
        <v>0</v>
      </c>
      <c r="F364">
        <f t="shared" si="15"/>
        <v>0</v>
      </c>
      <c r="G364">
        <f t="shared" si="16"/>
        <v>-43.478260869565219</v>
      </c>
      <c r="H364">
        <f t="shared" si="17"/>
        <v>0</v>
      </c>
      <c r="I364">
        <v>1</v>
      </c>
    </row>
    <row r="365" spans="1:9" x14ac:dyDescent="0.25">
      <c r="A365">
        <v>7024</v>
      </c>
      <c r="B365">
        <v>24</v>
      </c>
      <c r="C365">
        <v>0</v>
      </c>
      <c r="D365">
        <v>2.8899999999999999E-2</v>
      </c>
      <c r="E365">
        <v>0</v>
      </c>
      <c r="F365">
        <f t="shared" si="15"/>
        <v>0</v>
      </c>
      <c r="G365">
        <f t="shared" si="16"/>
        <v>-34.602076124567475</v>
      </c>
      <c r="H365">
        <f t="shared" si="17"/>
        <v>0</v>
      </c>
      <c r="I365">
        <v>1</v>
      </c>
    </row>
    <row r="366" spans="1:9" x14ac:dyDescent="0.25">
      <c r="A366">
        <v>7039</v>
      </c>
      <c r="B366">
        <v>39</v>
      </c>
      <c r="C366">
        <v>0</v>
      </c>
      <c r="D366">
        <v>3.159E-2</v>
      </c>
      <c r="E366">
        <v>0</v>
      </c>
      <c r="F366">
        <f t="shared" si="15"/>
        <v>0</v>
      </c>
      <c r="G366">
        <f t="shared" si="16"/>
        <v>-31.65558721114277</v>
      </c>
      <c r="H366">
        <f t="shared" si="17"/>
        <v>0</v>
      </c>
      <c r="I366">
        <v>1</v>
      </c>
    </row>
    <row r="367" spans="1:9" x14ac:dyDescent="0.25">
      <c r="A367">
        <v>7044</v>
      </c>
      <c r="B367">
        <v>44</v>
      </c>
      <c r="C367">
        <v>0</v>
      </c>
      <c r="D367">
        <v>0.18181</v>
      </c>
      <c r="E367">
        <v>0</v>
      </c>
      <c r="F367">
        <f t="shared" si="15"/>
        <v>0</v>
      </c>
      <c r="G367">
        <f t="shared" si="16"/>
        <v>-5.5002475111380011</v>
      </c>
      <c r="H367">
        <f t="shared" si="17"/>
        <v>0</v>
      </c>
      <c r="I367">
        <v>1</v>
      </c>
    </row>
    <row r="368" spans="1:9" x14ac:dyDescent="0.25">
      <c r="A368">
        <v>7049</v>
      </c>
      <c r="B368">
        <v>49</v>
      </c>
      <c r="C368">
        <v>0</v>
      </c>
      <c r="D368">
        <v>1.24E-2</v>
      </c>
      <c r="E368">
        <v>0</v>
      </c>
      <c r="F368">
        <f t="shared" si="15"/>
        <v>0</v>
      </c>
      <c r="G368">
        <f t="shared" si="16"/>
        <v>-80.645161290322577</v>
      </c>
      <c r="H368">
        <f t="shared" si="17"/>
        <v>0</v>
      </c>
      <c r="I368">
        <v>1</v>
      </c>
    </row>
    <row r="369" spans="1:9" x14ac:dyDescent="0.25">
      <c r="A369">
        <v>7055</v>
      </c>
      <c r="B369">
        <v>55</v>
      </c>
      <c r="C369">
        <v>0</v>
      </c>
      <c r="D369">
        <v>0.19606999999999999</v>
      </c>
      <c r="E369">
        <v>0</v>
      </c>
      <c r="F369">
        <f t="shared" si="15"/>
        <v>0</v>
      </c>
      <c r="G369">
        <f t="shared" si="16"/>
        <v>-5.1002193094303054</v>
      </c>
      <c r="H369">
        <f t="shared" si="17"/>
        <v>0</v>
      </c>
      <c r="I369">
        <v>1</v>
      </c>
    </row>
    <row r="370" spans="1:9" x14ac:dyDescent="0.25">
      <c r="A370">
        <v>7057</v>
      </c>
      <c r="B370">
        <v>57</v>
      </c>
      <c r="C370">
        <v>0</v>
      </c>
      <c r="D370">
        <v>5.3469999999999997E-2</v>
      </c>
      <c r="E370">
        <v>0</v>
      </c>
      <c r="F370">
        <f t="shared" si="15"/>
        <v>0</v>
      </c>
      <c r="G370">
        <f t="shared" si="16"/>
        <v>-18.702075930428279</v>
      </c>
      <c r="H370">
        <f t="shared" si="17"/>
        <v>0</v>
      </c>
      <c r="I370">
        <v>1</v>
      </c>
    </row>
    <row r="371" spans="1:9" x14ac:dyDescent="0.25">
      <c r="A371">
        <v>7061</v>
      </c>
      <c r="B371">
        <v>61</v>
      </c>
      <c r="C371">
        <v>0</v>
      </c>
      <c r="D371">
        <v>2.3800000000000002E-2</v>
      </c>
      <c r="E371">
        <v>0</v>
      </c>
      <c r="F371">
        <f t="shared" si="15"/>
        <v>0</v>
      </c>
      <c r="G371">
        <f t="shared" si="16"/>
        <v>-42.016806722689076</v>
      </c>
      <c r="H371">
        <f t="shared" si="17"/>
        <v>0</v>
      </c>
      <c r="I371">
        <v>1</v>
      </c>
    </row>
    <row r="372" spans="1:9" x14ac:dyDescent="0.25">
      <c r="A372">
        <v>7062</v>
      </c>
      <c r="B372">
        <v>62</v>
      </c>
      <c r="C372">
        <v>0</v>
      </c>
      <c r="D372">
        <v>3.2140000000000002E-2</v>
      </c>
      <c r="E372">
        <v>0</v>
      </c>
      <c r="F372">
        <f t="shared" si="15"/>
        <v>0</v>
      </c>
      <c r="G372">
        <f t="shared" si="16"/>
        <v>-31.113876789047914</v>
      </c>
      <c r="H372">
        <f t="shared" si="17"/>
        <v>0</v>
      </c>
      <c r="I372">
        <v>1</v>
      </c>
    </row>
    <row r="373" spans="1:9" x14ac:dyDescent="0.25">
      <c r="A373">
        <v>7071</v>
      </c>
      <c r="B373">
        <v>71</v>
      </c>
      <c r="C373">
        <v>0</v>
      </c>
      <c r="D373">
        <v>6.8959999999999994E-2</v>
      </c>
      <c r="E373">
        <v>0</v>
      </c>
      <c r="F373">
        <f t="shared" si="15"/>
        <v>0</v>
      </c>
      <c r="G373">
        <f t="shared" si="16"/>
        <v>-14.501160092807426</v>
      </c>
      <c r="H373">
        <f t="shared" si="17"/>
        <v>0</v>
      </c>
      <c r="I373">
        <v>1</v>
      </c>
    </row>
    <row r="374" spans="1:9" x14ac:dyDescent="0.25">
      <c r="A374">
        <v>7130</v>
      </c>
      <c r="B374">
        <v>130</v>
      </c>
      <c r="C374">
        <v>0</v>
      </c>
      <c r="D374">
        <v>1.9300000000000001E-2</v>
      </c>
      <c r="E374">
        <v>0</v>
      </c>
      <c r="F374">
        <f t="shared" si="15"/>
        <v>0</v>
      </c>
      <c r="G374">
        <f t="shared" si="16"/>
        <v>-51.813471502590666</v>
      </c>
      <c r="H374">
        <f t="shared" si="17"/>
        <v>0</v>
      </c>
      <c r="I374">
        <v>1</v>
      </c>
    </row>
    <row r="375" spans="1:9" x14ac:dyDescent="0.25">
      <c r="A375">
        <v>7139</v>
      </c>
      <c r="B375">
        <v>139</v>
      </c>
      <c r="C375">
        <v>0</v>
      </c>
      <c r="D375">
        <v>1.67E-2</v>
      </c>
      <c r="E375">
        <v>0</v>
      </c>
      <c r="F375">
        <f t="shared" si="15"/>
        <v>0</v>
      </c>
      <c r="G375">
        <f t="shared" si="16"/>
        <v>-59.880239520958078</v>
      </c>
      <c r="H375">
        <f t="shared" si="17"/>
        <v>0</v>
      </c>
      <c r="I375">
        <v>1</v>
      </c>
    </row>
    <row r="376" spans="1:9" x14ac:dyDescent="0.25">
      <c r="A376">
        <v>7166</v>
      </c>
      <c r="B376">
        <v>166</v>
      </c>
      <c r="C376">
        <v>0</v>
      </c>
      <c r="D376">
        <v>1.54E-2</v>
      </c>
      <c r="E376">
        <v>0</v>
      </c>
      <c r="F376">
        <f t="shared" si="15"/>
        <v>0</v>
      </c>
      <c r="G376">
        <f t="shared" si="16"/>
        <v>-64.935064935064929</v>
      </c>
      <c r="H376">
        <f t="shared" si="17"/>
        <v>0</v>
      </c>
      <c r="I376">
        <v>1</v>
      </c>
    </row>
    <row r="377" spans="1:9" x14ac:dyDescent="0.25">
      <c r="A377">
        <v>9001</v>
      </c>
      <c r="B377">
        <v>9012</v>
      </c>
      <c r="C377">
        <v>3.6240000000000001E-2</v>
      </c>
      <c r="D377">
        <v>0.64898</v>
      </c>
      <c r="E377">
        <v>0</v>
      </c>
      <c r="F377">
        <f t="shared" si="15"/>
        <v>8.5777507470276501E-2</v>
      </c>
      <c r="G377">
        <f t="shared" si="16"/>
        <v>-1.5360895915579482</v>
      </c>
      <c r="H377">
        <f t="shared" si="17"/>
        <v>0</v>
      </c>
      <c r="I377">
        <v>1</v>
      </c>
    </row>
    <row r="378" spans="1:9" x14ac:dyDescent="0.25">
      <c r="A378">
        <v>9001</v>
      </c>
      <c r="B378">
        <v>9006</v>
      </c>
      <c r="C378">
        <v>2.4389999999999998E-2</v>
      </c>
      <c r="D378">
        <v>0.43681999999999999</v>
      </c>
      <c r="E378">
        <v>0</v>
      </c>
      <c r="F378">
        <f t="shared" si="15"/>
        <v>0.12742508343541337</v>
      </c>
      <c r="G378">
        <f t="shared" si="16"/>
        <v>-2.2821576443729916</v>
      </c>
      <c r="H378">
        <f t="shared" si="17"/>
        <v>0</v>
      </c>
      <c r="I378">
        <v>1</v>
      </c>
    </row>
    <row r="379" spans="1:9" x14ac:dyDescent="0.25">
      <c r="A379">
        <v>9001</v>
      </c>
      <c r="B379">
        <v>9005</v>
      </c>
      <c r="C379">
        <v>8.0000000000000004E-4</v>
      </c>
      <c r="D379">
        <v>3.48E-3</v>
      </c>
      <c r="E379">
        <v>0</v>
      </c>
      <c r="F379">
        <f t="shared" si="15"/>
        <v>62.743129627305812</v>
      </c>
      <c r="G379">
        <f t="shared" si="16"/>
        <v>-272.93261387878027</v>
      </c>
      <c r="H379">
        <f t="shared" si="17"/>
        <v>0</v>
      </c>
      <c r="I379">
        <v>1</v>
      </c>
    </row>
    <row r="380" spans="1:9" x14ac:dyDescent="0.25">
      <c r="A380">
        <v>9002</v>
      </c>
      <c r="B380">
        <v>9024</v>
      </c>
      <c r="C380">
        <v>0.50748000000000004</v>
      </c>
      <c r="D380">
        <v>3.2202000000000002</v>
      </c>
      <c r="E380">
        <v>0</v>
      </c>
      <c r="F380">
        <f t="shared" si="15"/>
        <v>4.7752828062947311E-2</v>
      </c>
      <c r="G380">
        <f t="shared" si="16"/>
        <v>-0.30301422110881793</v>
      </c>
      <c r="H380">
        <f t="shared" si="17"/>
        <v>0</v>
      </c>
      <c r="I380">
        <v>1</v>
      </c>
    </row>
    <row r="381" spans="1:9" x14ac:dyDescent="0.25">
      <c r="A381">
        <v>9002</v>
      </c>
      <c r="B381">
        <v>9021</v>
      </c>
      <c r="C381">
        <v>5.3699999999999998E-2</v>
      </c>
      <c r="D381">
        <v>7.0260000000000003E-2</v>
      </c>
      <c r="E381">
        <v>0</v>
      </c>
      <c r="F381">
        <f t="shared" si="15"/>
        <v>6.8668692815091088</v>
      </c>
      <c r="G381">
        <f t="shared" si="16"/>
        <v>-8.9844736632929241</v>
      </c>
      <c r="H381">
        <f t="shared" si="17"/>
        <v>0</v>
      </c>
      <c r="I381">
        <v>1</v>
      </c>
    </row>
    <row r="382" spans="1:9" x14ac:dyDescent="0.25">
      <c r="A382">
        <v>9003</v>
      </c>
      <c r="B382">
        <v>9044</v>
      </c>
      <c r="C382">
        <v>7.3779999999999998E-2</v>
      </c>
      <c r="D382">
        <v>6.3519999999999993E-2</v>
      </c>
      <c r="E382">
        <v>0</v>
      </c>
      <c r="F382">
        <f t="shared" si="15"/>
        <v>7.7841137148234125</v>
      </c>
      <c r="G382">
        <f t="shared" si="16"/>
        <v>-6.7016386983678933</v>
      </c>
      <c r="H382">
        <f t="shared" si="17"/>
        <v>0</v>
      </c>
      <c r="I382">
        <v>1</v>
      </c>
    </row>
    <row r="383" spans="1:9" x14ac:dyDescent="0.25">
      <c r="A383">
        <v>9003</v>
      </c>
      <c r="B383">
        <v>9038</v>
      </c>
      <c r="C383">
        <v>0.44119999999999998</v>
      </c>
      <c r="D383">
        <v>2.9668000000000001</v>
      </c>
      <c r="E383">
        <v>0</v>
      </c>
      <c r="F383">
        <f t="shared" si="15"/>
        <v>4.9040968513866398E-2</v>
      </c>
      <c r="G383">
        <f t="shared" si="16"/>
        <v>-0.32977050178363293</v>
      </c>
      <c r="H383">
        <f t="shared" si="17"/>
        <v>0</v>
      </c>
      <c r="I383">
        <v>1</v>
      </c>
    </row>
    <row r="384" spans="1:9" x14ac:dyDescent="0.25">
      <c r="A384">
        <v>9003</v>
      </c>
      <c r="B384">
        <v>9036</v>
      </c>
      <c r="C384">
        <v>0.15426000000000001</v>
      </c>
      <c r="D384">
        <v>1.6729000000000001</v>
      </c>
      <c r="E384">
        <v>0</v>
      </c>
      <c r="F384">
        <f t="shared" si="15"/>
        <v>5.4655795097037843E-2</v>
      </c>
      <c r="G384">
        <f t="shared" si="16"/>
        <v>-0.59272448864147942</v>
      </c>
      <c r="H384">
        <f t="shared" si="17"/>
        <v>0</v>
      </c>
      <c r="I384">
        <v>1</v>
      </c>
    </row>
    <row r="385" spans="1:9" x14ac:dyDescent="0.25">
      <c r="A385">
        <v>9003</v>
      </c>
      <c r="B385">
        <v>9035</v>
      </c>
      <c r="C385">
        <v>0.54483999999999999</v>
      </c>
      <c r="D385">
        <v>3.4571999999999998</v>
      </c>
      <c r="E385">
        <v>0</v>
      </c>
      <c r="F385">
        <f t="shared" si="15"/>
        <v>4.4480066284973939E-2</v>
      </c>
      <c r="G385">
        <f t="shared" si="16"/>
        <v>-0.28224154827180808</v>
      </c>
      <c r="H385">
        <f t="shared" si="17"/>
        <v>0</v>
      </c>
      <c r="I385">
        <v>1</v>
      </c>
    </row>
    <row r="386" spans="1:9" x14ac:dyDescent="0.25">
      <c r="A386">
        <v>9003</v>
      </c>
      <c r="B386">
        <v>9034</v>
      </c>
      <c r="C386">
        <v>0.13006000000000001</v>
      </c>
      <c r="D386">
        <v>1.3912</v>
      </c>
      <c r="E386">
        <v>0</v>
      </c>
      <c r="F386">
        <f t="shared" si="15"/>
        <v>6.6617049834480052E-2</v>
      </c>
      <c r="G386">
        <f t="shared" si="16"/>
        <v>-0.7125760397487978</v>
      </c>
      <c r="H386">
        <f t="shared" si="17"/>
        <v>0</v>
      </c>
      <c r="I386">
        <v>1</v>
      </c>
    </row>
    <row r="387" spans="1:9" x14ac:dyDescent="0.25">
      <c r="A387">
        <v>9003</v>
      </c>
      <c r="B387">
        <v>9033</v>
      </c>
      <c r="C387">
        <v>0.75731999999999999</v>
      </c>
      <c r="D387">
        <v>4.8056000000000001</v>
      </c>
      <c r="E387">
        <v>0</v>
      </c>
      <c r="F387">
        <f t="shared" si="15"/>
        <v>3.1998546597180551E-2</v>
      </c>
      <c r="G387">
        <f t="shared" si="16"/>
        <v>-0.20304787345826186</v>
      </c>
      <c r="H387">
        <f t="shared" si="17"/>
        <v>0</v>
      </c>
      <c r="I387">
        <v>1</v>
      </c>
    </row>
    <row r="388" spans="1:9" x14ac:dyDescent="0.25">
      <c r="A388">
        <v>9003</v>
      </c>
      <c r="B388">
        <v>9032</v>
      </c>
      <c r="C388">
        <v>0.76978000000000002</v>
      </c>
      <c r="D388">
        <v>4.8845999999999998</v>
      </c>
      <c r="E388">
        <v>0</v>
      </c>
      <c r="F388">
        <f t="shared" ref="F388:F413" si="18">C388/(C388^2+D388^2)</f>
        <v>3.1481425972393028E-2</v>
      </c>
      <c r="G388">
        <f t="shared" ref="G388:G413" si="19">-D388/(C388^2+D388^2)</f>
        <v>-0.1997637939472979</v>
      </c>
      <c r="H388">
        <f t="shared" ref="H388:H413" si="20">-E388</f>
        <v>0</v>
      </c>
      <c r="I388">
        <v>1</v>
      </c>
    </row>
    <row r="389" spans="1:9" x14ac:dyDescent="0.25">
      <c r="A389">
        <v>9003</v>
      </c>
      <c r="B389">
        <v>9031</v>
      </c>
      <c r="C389">
        <v>0.73633000000000004</v>
      </c>
      <c r="D389">
        <v>4.6723999999999997</v>
      </c>
      <c r="E389">
        <v>0</v>
      </c>
      <c r="F389">
        <f t="shared" si="18"/>
        <v>3.2910804325205371E-2</v>
      </c>
      <c r="G389">
        <f t="shared" si="19"/>
        <v>-0.20883631269823252</v>
      </c>
      <c r="H389">
        <f t="shared" si="20"/>
        <v>0</v>
      </c>
      <c r="I389">
        <v>1</v>
      </c>
    </row>
    <row r="390" spans="1:9" x14ac:dyDescent="0.25">
      <c r="A390">
        <v>9003</v>
      </c>
      <c r="B390">
        <v>9037</v>
      </c>
      <c r="C390">
        <v>0.38490000000000002</v>
      </c>
      <c r="D390">
        <v>2.5712000000000002</v>
      </c>
      <c r="E390">
        <v>0</v>
      </c>
      <c r="F390">
        <f t="shared" si="18"/>
        <v>5.6944461817839576E-2</v>
      </c>
      <c r="G390">
        <f t="shared" si="19"/>
        <v>-0.38039906527936901</v>
      </c>
      <c r="H390">
        <f t="shared" si="20"/>
        <v>0</v>
      </c>
      <c r="I390">
        <v>1</v>
      </c>
    </row>
    <row r="391" spans="1:9" x14ac:dyDescent="0.25">
      <c r="A391">
        <v>9004</v>
      </c>
      <c r="B391">
        <v>9043</v>
      </c>
      <c r="C391">
        <v>0.15670000000000001</v>
      </c>
      <c r="D391">
        <v>1.6994</v>
      </c>
      <c r="E391">
        <v>0</v>
      </c>
      <c r="F391">
        <f t="shared" si="18"/>
        <v>5.3802293395716981E-2</v>
      </c>
      <c r="G391">
        <f t="shared" si="19"/>
        <v>-0.58348192339937099</v>
      </c>
      <c r="H391">
        <f t="shared" si="20"/>
        <v>0</v>
      </c>
      <c r="I391">
        <v>1</v>
      </c>
    </row>
    <row r="392" spans="1:9" x14ac:dyDescent="0.25">
      <c r="A392">
        <v>9004</v>
      </c>
      <c r="B392">
        <v>9042</v>
      </c>
      <c r="C392">
        <v>1.0592999999999999</v>
      </c>
      <c r="D392">
        <v>5.4535999999999998</v>
      </c>
      <c r="E392">
        <v>0</v>
      </c>
      <c r="F392">
        <f t="shared" si="18"/>
        <v>3.4321684833331874E-2</v>
      </c>
      <c r="G392">
        <f t="shared" si="19"/>
        <v>-0.17669851827344354</v>
      </c>
      <c r="H392">
        <f t="shared" si="20"/>
        <v>0</v>
      </c>
      <c r="I392">
        <v>1</v>
      </c>
    </row>
    <row r="393" spans="1:9" x14ac:dyDescent="0.25">
      <c r="A393">
        <v>9004</v>
      </c>
      <c r="B393">
        <v>9041</v>
      </c>
      <c r="C393">
        <v>0.36614000000000002</v>
      </c>
      <c r="D393">
        <v>2.456</v>
      </c>
      <c r="E393">
        <v>0</v>
      </c>
      <c r="F393">
        <f t="shared" si="18"/>
        <v>5.9380526535298114E-2</v>
      </c>
      <c r="G393">
        <f t="shared" si="19"/>
        <v>-0.39831368648793403</v>
      </c>
      <c r="H393">
        <f t="shared" si="20"/>
        <v>0</v>
      </c>
      <c r="I393">
        <v>1</v>
      </c>
    </row>
    <row r="394" spans="1:9" x14ac:dyDescent="0.25">
      <c r="A394">
        <v>9005</v>
      </c>
      <c r="B394">
        <v>9055</v>
      </c>
      <c r="C394">
        <v>0</v>
      </c>
      <c r="D394">
        <v>0.8</v>
      </c>
      <c r="E394">
        <v>0</v>
      </c>
      <c r="F394">
        <f t="shared" si="18"/>
        <v>0</v>
      </c>
      <c r="G394">
        <f t="shared" si="19"/>
        <v>-1.2499999999999998</v>
      </c>
      <c r="H394">
        <f t="shared" si="20"/>
        <v>0</v>
      </c>
      <c r="I394">
        <v>1</v>
      </c>
    </row>
    <row r="395" spans="1:9" x14ac:dyDescent="0.25">
      <c r="A395">
        <v>9005</v>
      </c>
      <c r="B395">
        <v>9054</v>
      </c>
      <c r="C395">
        <v>0</v>
      </c>
      <c r="D395">
        <v>0.152</v>
      </c>
      <c r="E395">
        <v>0</v>
      </c>
      <c r="F395">
        <f t="shared" si="18"/>
        <v>0</v>
      </c>
      <c r="G395">
        <f t="shared" si="19"/>
        <v>-6.5789473684210522</v>
      </c>
      <c r="H395">
        <f t="shared" si="20"/>
        <v>0</v>
      </c>
      <c r="I395">
        <v>1</v>
      </c>
    </row>
    <row r="396" spans="1:9" x14ac:dyDescent="0.25">
      <c r="A396">
        <v>9005</v>
      </c>
      <c r="B396">
        <v>9053</v>
      </c>
      <c r="C396">
        <v>1.602E-2</v>
      </c>
      <c r="D396">
        <v>0.38046000000000002</v>
      </c>
      <c r="E396">
        <v>0</v>
      </c>
      <c r="F396">
        <f t="shared" si="18"/>
        <v>0.11047784273764588</v>
      </c>
      <c r="G396">
        <f t="shared" si="19"/>
        <v>-2.6237453213461146</v>
      </c>
      <c r="H396">
        <f t="shared" si="20"/>
        <v>0</v>
      </c>
      <c r="I396">
        <v>1</v>
      </c>
    </row>
    <row r="397" spans="1:9" x14ac:dyDescent="0.25">
      <c r="A397">
        <v>9005</v>
      </c>
      <c r="B397">
        <v>9052</v>
      </c>
      <c r="C397">
        <v>1.5779999999999999E-2</v>
      </c>
      <c r="D397">
        <v>0.37486000000000003</v>
      </c>
      <c r="E397">
        <v>0</v>
      </c>
      <c r="F397">
        <f t="shared" si="18"/>
        <v>0.11209852212661436</v>
      </c>
      <c r="G397">
        <f t="shared" si="19"/>
        <v>-2.6629437265134768</v>
      </c>
      <c r="H397">
        <f t="shared" si="20"/>
        <v>0</v>
      </c>
      <c r="I397">
        <v>1</v>
      </c>
    </row>
    <row r="398" spans="1:9" x14ac:dyDescent="0.25">
      <c r="A398">
        <v>9005</v>
      </c>
      <c r="B398">
        <v>9051</v>
      </c>
      <c r="C398">
        <v>1.5779999999999999E-2</v>
      </c>
      <c r="D398">
        <v>0.37486000000000003</v>
      </c>
      <c r="E398">
        <v>0</v>
      </c>
      <c r="F398">
        <f t="shared" si="18"/>
        <v>0.11209852212661436</v>
      </c>
      <c r="G398">
        <f t="shared" si="19"/>
        <v>-2.6629437265134768</v>
      </c>
      <c r="H398">
        <f t="shared" si="20"/>
        <v>0</v>
      </c>
      <c r="I398">
        <v>1</v>
      </c>
    </row>
    <row r="399" spans="1:9" x14ac:dyDescent="0.25">
      <c r="A399">
        <v>9006</v>
      </c>
      <c r="B399">
        <v>9007</v>
      </c>
      <c r="C399">
        <v>5.5579999999999997E-2</v>
      </c>
      <c r="D399">
        <v>0.24665999999999999</v>
      </c>
      <c r="E399">
        <v>0</v>
      </c>
      <c r="F399">
        <f t="shared" si="18"/>
        <v>0.86938442264584048</v>
      </c>
      <c r="G399">
        <f t="shared" si="19"/>
        <v>-3.8582648738723107</v>
      </c>
      <c r="H399">
        <f t="shared" si="20"/>
        <v>0</v>
      </c>
      <c r="I399">
        <v>1</v>
      </c>
    </row>
    <row r="400" spans="1:9" x14ac:dyDescent="0.25">
      <c r="A400">
        <v>9006</v>
      </c>
      <c r="B400">
        <v>9003</v>
      </c>
      <c r="C400">
        <v>0.11118</v>
      </c>
      <c r="D400">
        <v>0.49331999999999998</v>
      </c>
      <c r="E400">
        <v>0</v>
      </c>
      <c r="F400">
        <f t="shared" si="18"/>
        <v>0.43476286130723579</v>
      </c>
      <c r="G400">
        <f t="shared" si="19"/>
        <v>-1.9290988913481339</v>
      </c>
      <c r="H400">
        <f t="shared" si="20"/>
        <v>0</v>
      </c>
      <c r="I400">
        <v>1</v>
      </c>
    </row>
    <row r="401" spans="1:9" x14ac:dyDescent="0.25">
      <c r="A401">
        <v>9006</v>
      </c>
      <c r="B401">
        <v>9003</v>
      </c>
      <c r="C401">
        <v>0.11118</v>
      </c>
      <c r="D401">
        <v>0.49331999999999998</v>
      </c>
      <c r="E401">
        <v>0</v>
      </c>
      <c r="F401">
        <f t="shared" si="18"/>
        <v>0.43476286130723579</v>
      </c>
      <c r="G401">
        <f t="shared" si="19"/>
        <v>-1.9290988913481339</v>
      </c>
      <c r="H401">
        <f t="shared" si="20"/>
        <v>0</v>
      </c>
      <c r="I401">
        <v>1</v>
      </c>
    </row>
    <row r="402" spans="1:9" x14ac:dyDescent="0.25">
      <c r="A402">
        <v>9007</v>
      </c>
      <c r="B402">
        <v>9072</v>
      </c>
      <c r="C402">
        <v>0.30792000000000003</v>
      </c>
      <c r="D402">
        <v>2.0569999999999999</v>
      </c>
      <c r="E402">
        <v>0</v>
      </c>
      <c r="F402">
        <f t="shared" si="18"/>
        <v>7.1177869646465039E-2</v>
      </c>
      <c r="G402">
        <f t="shared" si="19"/>
        <v>-0.4754899904610892</v>
      </c>
      <c r="H402">
        <f t="shared" si="20"/>
        <v>0</v>
      </c>
      <c r="I402">
        <v>1</v>
      </c>
    </row>
    <row r="403" spans="1:9" x14ac:dyDescent="0.25">
      <c r="A403">
        <v>9007</v>
      </c>
      <c r="B403">
        <v>9071</v>
      </c>
      <c r="C403">
        <v>0.44119999999999998</v>
      </c>
      <c r="D403">
        <v>2.9668000000000001</v>
      </c>
      <c r="E403">
        <v>0</v>
      </c>
      <c r="F403">
        <f t="shared" si="18"/>
        <v>4.9040968513866398E-2</v>
      </c>
      <c r="G403">
        <f t="shared" si="19"/>
        <v>-0.32977050178363293</v>
      </c>
      <c r="H403">
        <f t="shared" si="20"/>
        <v>0</v>
      </c>
      <c r="I403">
        <v>1</v>
      </c>
    </row>
    <row r="404" spans="1:9" x14ac:dyDescent="0.25">
      <c r="A404">
        <v>9007</v>
      </c>
      <c r="B404">
        <v>9003</v>
      </c>
      <c r="C404">
        <v>5.5800000000000002E-2</v>
      </c>
      <c r="D404">
        <v>0.24665999999999999</v>
      </c>
      <c r="E404">
        <v>0</v>
      </c>
      <c r="F404">
        <f t="shared" si="18"/>
        <v>0.87249125693398377</v>
      </c>
      <c r="G404">
        <f t="shared" si="19"/>
        <v>-3.8567866207049537</v>
      </c>
      <c r="H404">
        <f t="shared" si="20"/>
        <v>0</v>
      </c>
      <c r="I404">
        <v>1</v>
      </c>
    </row>
    <row r="405" spans="1:9" x14ac:dyDescent="0.25">
      <c r="A405">
        <v>9012</v>
      </c>
      <c r="B405">
        <v>9121</v>
      </c>
      <c r="C405">
        <v>0.23552000000000001</v>
      </c>
      <c r="D405">
        <v>0.99036000000000002</v>
      </c>
      <c r="E405">
        <v>0</v>
      </c>
      <c r="F405">
        <f t="shared" si="18"/>
        <v>0.22727391157585777</v>
      </c>
      <c r="G405">
        <f t="shared" si="19"/>
        <v>-0.95568525419610439</v>
      </c>
      <c r="H405">
        <f t="shared" si="20"/>
        <v>0</v>
      </c>
      <c r="I405">
        <v>1</v>
      </c>
    </row>
    <row r="406" spans="1:9" x14ac:dyDescent="0.25">
      <c r="A406">
        <v>9012</v>
      </c>
      <c r="B406">
        <v>9002</v>
      </c>
      <c r="C406">
        <v>7.6219999999999996E-2</v>
      </c>
      <c r="D406">
        <v>0.43286000000000002</v>
      </c>
      <c r="E406">
        <v>0</v>
      </c>
      <c r="F406">
        <f t="shared" si="18"/>
        <v>0.39455988165232769</v>
      </c>
      <c r="G406">
        <f t="shared" si="19"/>
        <v>-2.2407398369460325</v>
      </c>
      <c r="H406">
        <f t="shared" si="20"/>
        <v>0</v>
      </c>
      <c r="I406">
        <v>1</v>
      </c>
    </row>
    <row r="407" spans="1:9" x14ac:dyDescent="0.25">
      <c r="A407">
        <v>9012</v>
      </c>
      <c r="B407">
        <v>9002</v>
      </c>
      <c r="C407">
        <v>7.6219999999999996E-2</v>
      </c>
      <c r="D407">
        <v>0.43286000000000002</v>
      </c>
      <c r="E407">
        <v>0</v>
      </c>
      <c r="F407">
        <f t="shared" si="18"/>
        <v>0.39455988165232769</v>
      </c>
      <c r="G407">
        <f t="shared" si="19"/>
        <v>-2.2407398369460325</v>
      </c>
      <c r="H407">
        <f t="shared" si="20"/>
        <v>0</v>
      </c>
      <c r="I407">
        <v>1</v>
      </c>
    </row>
    <row r="408" spans="1:9" x14ac:dyDescent="0.25">
      <c r="A408">
        <v>9021</v>
      </c>
      <c r="B408">
        <v>9023</v>
      </c>
      <c r="C408">
        <v>1.1068</v>
      </c>
      <c r="D408">
        <v>0.95277999999999996</v>
      </c>
      <c r="E408">
        <v>0</v>
      </c>
      <c r="F408">
        <f t="shared" si="18"/>
        <v>0.5189432165095047</v>
      </c>
      <c r="G408">
        <f t="shared" si="19"/>
        <v>-0.44672815127026194</v>
      </c>
      <c r="H408">
        <f t="shared" si="20"/>
        <v>0</v>
      </c>
      <c r="I408">
        <v>1</v>
      </c>
    </row>
    <row r="409" spans="1:9" x14ac:dyDescent="0.25">
      <c r="A409">
        <v>9021</v>
      </c>
      <c r="B409">
        <v>9022</v>
      </c>
      <c r="C409">
        <v>0.44363999999999998</v>
      </c>
      <c r="D409">
        <v>2.8151999999999999</v>
      </c>
      <c r="E409">
        <v>0</v>
      </c>
      <c r="F409">
        <f t="shared" si="18"/>
        <v>5.4620887905606139E-2</v>
      </c>
      <c r="G409">
        <f t="shared" si="19"/>
        <v>-0.3466069868178307</v>
      </c>
      <c r="H409">
        <f t="shared" si="20"/>
        <v>0</v>
      </c>
      <c r="I409">
        <v>1</v>
      </c>
    </row>
    <row r="410" spans="1:9" x14ac:dyDescent="0.25">
      <c r="A410">
        <v>9023</v>
      </c>
      <c r="B410">
        <v>9026</v>
      </c>
      <c r="C410">
        <v>0.61129999999999995</v>
      </c>
      <c r="D410">
        <v>3.6152000000000002</v>
      </c>
      <c r="E410">
        <v>0</v>
      </c>
      <c r="F410">
        <f t="shared" si="18"/>
        <v>4.5472267182443911E-2</v>
      </c>
      <c r="G410">
        <f t="shared" si="19"/>
        <v>-0.26892089042691192</v>
      </c>
      <c r="H410">
        <f t="shared" si="20"/>
        <v>0</v>
      </c>
      <c r="I410">
        <v>1</v>
      </c>
    </row>
    <row r="411" spans="1:9" x14ac:dyDescent="0.25">
      <c r="A411">
        <v>9023</v>
      </c>
      <c r="B411">
        <v>9025</v>
      </c>
      <c r="C411">
        <v>0.66688000000000003</v>
      </c>
      <c r="D411">
        <v>3.944</v>
      </c>
      <c r="E411">
        <v>0</v>
      </c>
      <c r="F411">
        <f t="shared" si="18"/>
        <v>4.1680351848858169E-2</v>
      </c>
      <c r="G411">
        <f t="shared" si="19"/>
        <v>-0.2465020808719659</v>
      </c>
      <c r="H411">
        <f t="shared" si="20"/>
        <v>0</v>
      </c>
      <c r="I411">
        <v>1</v>
      </c>
    </row>
    <row r="412" spans="1:9" x14ac:dyDescent="0.25">
      <c r="A412">
        <v>9044</v>
      </c>
      <c r="B412">
        <v>9004</v>
      </c>
      <c r="C412">
        <v>3.832E-2</v>
      </c>
      <c r="D412">
        <v>2.894E-2</v>
      </c>
      <c r="E412">
        <v>0</v>
      </c>
      <c r="F412">
        <f t="shared" si="18"/>
        <v>16.617908658745694</v>
      </c>
      <c r="G412">
        <f t="shared" si="19"/>
        <v>-12.550163793948339</v>
      </c>
      <c r="H412">
        <f t="shared" si="20"/>
        <v>0</v>
      </c>
      <c r="I412">
        <v>1</v>
      </c>
    </row>
    <row r="413" spans="1:9" x14ac:dyDescent="0.25">
      <c r="A413">
        <v>9053</v>
      </c>
      <c r="B413">
        <v>9533</v>
      </c>
      <c r="C413">
        <v>0</v>
      </c>
      <c r="D413">
        <v>0.75</v>
      </c>
      <c r="E413">
        <v>0</v>
      </c>
      <c r="F413">
        <f t="shared" si="18"/>
        <v>0</v>
      </c>
      <c r="G413">
        <f t="shared" si="19"/>
        <v>-1.3333333333333333</v>
      </c>
      <c r="H413">
        <f t="shared" si="20"/>
        <v>0</v>
      </c>
      <c r="I41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BR9534"/>
  <sheetViews>
    <sheetView workbookViewId="0">
      <selection sqref="A1:XFD1048576"/>
    </sheetView>
  </sheetViews>
  <sheetFormatPr defaultRowHeight="15" x14ac:dyDescent="0.25"/>
  <sheetData>
    <row r="1" spans="1:301 7002:701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  <c r="KD1" t="s">
        <v>288</v>
      </c>
      <c r="KE1" t="s">
        <v>289</v>
      </c>
      <c r="KF1" t="s">
        <v>290</v>
      </c>
      <c r="KG1" t="s">
        <v>291</v>
      </c>
      <c r="KH1" t="s">
        <v>292</v>
      </c>
      <c r="KI1" t="s">
        <v>293</v>
      </c>
      <c r="KJ1" t="s">
        <v>294</v>
      </c>
      <c r="KK1" t="s">
        <v>295</v>
      </c>
      <c r="KL1" t="s">
        <v>296</v>
      </c>
      <c r="KM1" t="s">
        <v>297</v>
      </c>
      <c r="KN1" t="s">
        <v>298</v>
      </c>
      <c r="KO1" t="s">
        <v>299</v>
      </c>
    </row>
    <row r="2" spans="1:301 7002:7013" x14ac:dyDescent="0.25">
      <c r="A2">
        <v>1</v>
      </c>
      <c r="B2">
        <v>0</v>
      </c>
      <c r="C2">
        <v>0</v>
      </c>
      <c r="D2">
        <v>0</v>
      </c>
      <c r="E2">
        <v>0</v>
      </c>
      <c r="F2">
        <v>27.027027027027028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JIH2">
        <v>0</v>
      </c>
    </row>
    <row r="3" spans="1:301 7002:7013" x14ac:dyDescent="0.25">
      <c r="A3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12.195121951219514</v>
      </c>
      <c r="H3">
        <v>0</v>
      </c>
      <c r="I3">
        <v>7.8431372549019613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JII3">
        <v>4.6694060515502427</v>
      </c>
    </row>
    <row r="4" spans="1:301 7002:7013" x14ac:dyDescent="0.25">
      <c r="A4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1.6580310880829014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20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JIJ4">
        <v>0</v>
      </c>
    </row>
    <row r="5" spans="1:301 7002:7013" x14ac:dyDescent="0.25">
      <c r="A5"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5.4794520547945211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</row>
    <row r="6" spans="1:301 7002:7013" x14ac:dyDescent="0.25">
      <c r="A6">
        <v>5</v>
      </c>
      <c r="B6">
        <v>27.027027027027028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6.8415051311288479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</row>
    <row r="7" spans="1:301 7002:7013" x14ac:dyDescent="0.25">
      <c r="A7">
        <v>6</v>
      </c>
      <c r="B7">
        <v>0</v>
      </c>
      <c r="C7">
        <v>12.195121951219514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</row>
    <row r="8" spans="1:301 7002:7013" x14ac:dyDescent="0.25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12.195121951219514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20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</row>
    <row r="9" spans="1:301 7002:7013" x14ac:dyDescent="0.25">
      <c r="A9">
        <v>8</v>
      </c>
      <c r="B9">
        <v>0</v>
      </c>
      <c r="C9">
        <v>7.8431372549019613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3.5047516344274454</v>
      </c>
      <c r="M9">
        <v>0</v>
      </c>
      <c r="N9">
        <v>0</v>
      </c>
      <c r="O9">
        <v>6.7252974650801853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</row>
    <row r="10" spans="1:301 7002:7013" x14ac:dyDescent="0.25">
      <c r="A10">
        <v>9</v>
      </c>
      <c r="B10">
        <v>0</v>
      </c>
      <c r="C10">
        <v>0</v>
      </c>
      <c r="D10">
        <v>0</v>
      </c>
      <c r="E10">
        <v>0</v>
      </c>
      <c r="F10">
        <v>6.8415051311288479</v>
      </c>
      <c r="G10">
        <v>0</v>
      </c>
      <c r="H10">
        <v>0</v>
      </c>
      <c r="I10">
        <v>0</v>
      </c>
      <c r="J10">
        <v>0</v>
      </c>
      <c r="K10">
        <v>0</v>
      </c>
      <c r="L10">
        <v>7.8431372549019613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</row>
    <row r="11" spans="1:301 7002:7013" x14ac:dyDescent="0.25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</row>
    <row r="12" spans="1:301 7002:7013" x14ac:dyDescent="0.25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3.5047516344274454</v>
      </c>
      <c r="J12">
        <v>7.8431372549019613</v>
      </c>
      <c r="K12">
        <v>0</v>
      </c>
      <c r="L12">
        <v>0</v>
      </c>
      <c r="M12">
        <v>0</v>
      </c>
      <c r="N12">
        <v>6.5573770491803272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JIR12">
        <v>0</v>
      </c>
    </row>
    <row r="13" spans="1:301 7002:7013" x14ac:dyDescent="0.25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12.195121951219514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8.7336244541484724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JIS13">
        <v>0</v>
      </c>
    </row>
    <row r="14" spans="1:301 7002:7013" x14ac:dyDescent="0.25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6.5573770491803272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5.0335570469798654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</row>
    <row r="15" spans="1:301 7002:7013" x14ac:dyDescent="0.25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6.7252974650801853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7.1428571428571415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</row>
    <row r="16" spans="1:301 7002:7013" x14ac:dyDescent="0.25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7.1428571428571415</v>
      </c>
      <c r="P16">
        <v>0</v>
      </c>
      <c r="Q16">
        <v>0.69204152249134954</v>
      </c>
      <c r="R16">
        <v>14.439143475963293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0.98890900515754088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1.3884019353481525</v>
      </c>
      <c r="CM16">
        <v>0.68092350250026601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</row>
    <row r="17" spans="1:321 7018:7025" x14ac:dyDescent="0.25">
      <c r="A17">
        <v>16</v>
      </c>
      <c r="B17">
        <v>0</v>
      </c>
      <c r="C17">
        <v>0</v>
      </c>
      <c r="D17">
        <v>0</v>
      </c>
      <c r="E17">
        <v>5.4794520547945211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0.69204152249134954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4.0983606557377055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</row>
    <row r="18" spans="1:321 7018:7025" x14ac:dyDescent="0.25">
      <c r="A18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14.439143475963293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JIX18">
        <v>0</v>
      </c>
    </row>
    <row r="19" spans="1:321 7018:7025" x14ac:dyDescent="0.25">
      <c r="A19">
        <v>19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</row>
    <row r="20" spans="1:321 7018:7025" x14ac:dyDescent="0.25">
      <c r="A20">
        <v>20</v>
      </c>
      <c r="B20">
        <v>0</v>
      </c>
      <c r="C20">
        <v>0</v>
      </c>
      <c r="D20">
        <v>1.6580310880829014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6.0975609756097571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1.9789922362612269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</row>
    <row r="21" spans="1:321 7018:7025" x14ac:dyDescent="0.25">
      <c r="A21">
        <v>21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5.0335570469798654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11.895910780669144</v>
      </c>
      <c r="X21">
        <v>0</v>
      </c>
      <c r="Y21">
        <v>0</v>
      </c>
      <c r="Z21">
        <v>0</v>
      </c>
      <c r="AA21">
        <v>0</v>
      </c>
      <c r="AB21">
        <v>1.7531824071956703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</row>
    <row r="22" spans="1:321 7018:7025" x14ac:dyDescent="0.25">
      <c r="A22">
        <v>22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8.7336244541484724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6.0975609756097571</v>
      </c>
      <c r="U22">
        <v>0</v>
      </c>
      <c r="V22">
        <v>0</v>
      </c>
      <c r="W22">
        <v>0</v>
      </c>
      <c r="X22">
        <v>0</v>
      </c>
      <c r="Y22">
        <v>3.4129692832764502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</row>
    <row r="23" spans="1:321 7018:7025" x14ac:dyDescent="0.25">
      <c r="A23">
        <v>23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11.895910780669144</v>
      </c>
      <c r="V23">
        <v>0</v>
      </c>
      <c r="W23">
        <v>0</v>
      </c>
      <c r="X23">
        <v>3.4608985024958399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</row>
    <row r="24" spans="1:321 7018:7025" x14ac:dyDescent="0.25">
      <c r="A24">
        <v>24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3.4608985024958399</v>
      </c>
      <c r="X24">
        <v>0</v>
      </c>
      <c r="Y24">
        <v>0</v>
      </c>
      <c r="Z24">
        <v>10.095642933049946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JJD24">
        <v>0</v>
      </c>
    </row>
    <row r="25" spans="1:321 7018:7025" x14ac:dyDescent="0.25">
      <c r="A25">
        <v>25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3.4129692832764502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LH25">
        <v>1.4979670447250157</v>
      </c>
      <c r="JJE25">
        <v>0</v>
      </c>
    </row>
    <row r="26" spans="1:321 7018:7025" x14ac:dyDescent="0.25">
      <c r="A26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10.095642933049946</v>
      </c>
      <c r="Y26">
        <v>0</v>
      </c>
      <c r="Z26">
        <v>0</v>
      </c>
      <c r="AA26">
        <v>5.680921571721635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</row>
    <row r="27" spans="1:321 7018:7025" x14ac:dyDescent="0.25">
      <c r="A27">
        <v>27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5.680921571721635</v>
      </c>
      <c r="AA27">
        <v>0</v>
      </c>
      <c r="AB27">
        <v>2.7397260273972606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LI27">
        <v>2.2934556509680513</v>
      </c>
    </row>
    <row r="28" spans="1:321 7018:7025" x14ac:dyDescent="0.25">
      <c r="A28">
        <v>33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1.7531824071956703</v>
      </c>
      <c r="V28">
        <v>0</v>
      </c>
      <c r="W28">
        <v>0</v>
      </c>
      <c r="X28">
        <v>0</v>
      </c>
      <c r="Y28">
        <v>0</v>
      </c>
      <c r="Z28">
        <v>0</v>
      </c>
      <c r="AA28">
        <v>2.7397260273972606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</row>
    <row r="29" spans="1:321 7018:7025" x14ac:dyDescent="0.25">
      <c r="A29">
        <v>34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</row>
    <row r="30" spans="1:321 7018:7025" x14ac:dyDescent="0.25">
      <c r="A30">
        <v>35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</row>
    <row r="31" spans="1:321 7018:7025" x14ac:dyDescent="0.25">
      <c r="A31">
        <v>36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</row>
    <row r="32" spans="1:321 7018:7025" x14ac:dyDescent="0.25">
      <c r="A32">
        <v>37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</row>
    <row r="33" spans="1:301 7040:7045 9002:9002" x14ac:dyDescent="0.25">
      <c r="A33">
        <v>38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</row>
    <row r="34" spans="1:301 7040:7045 9002:9002" x14ac:dyDescent="0.25">
      <c r="A34">
        <v>39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16.638935108153078</v>
      </c>
      <c r="AN34">
        <v>0</v>
      </c>
      <c r="AO34">
        <v>6.8415051311288479</v>
      </c>
      <c r="AP34">
        <v>3.6880927291886203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</row>
    <row r="35" spans="1:301 7040:7045 9002:9002" x14ac:dyDescent="0.25">
      <c r="A35">
        <v>40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15.384615384615387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</row>
    <row r="36" spans="1:301 7040:7045 9002:9002" x14ac:dyDescent="0.25">
      <c r="A36">
        <v>41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3.2051282051282053</v>
      </c>
      <c r="BV36">
        <v>0</v>
      </c>
      <c r="BW36">
        <v>0</v>
      </c>
      <c r="BX36">
        <v>0</v>
      </c>
      <c r="BY36">
        <v>25.862068965517238</v>
      </c>
      <c r="BZ36">
        <v>10.626992561105206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</row>
    <row r="37" spans="1:301 7040:7045 9002:9002" x14ac:dyDescent="0.25">
      <c r="A37">
        <v>42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5.3691275167785246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</row>
    <row r="38" spans="1:301 7040:7045 9002:9002" x14ac:dyDescent="0.25">
      <c r="A38">
        <v>43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0.98890900515754088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3.5195776506819185</v>
      </c>
      <c r="AN38">
        <v>0</v>
      </c>
      <c r="AO38">
        <v>4.8034934497816595</v>
      </c>
      <c r="AP38">
        <v>7.1633237822349578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2.4817518248175183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1.361452215696743</v>
      </c>
      <c r="CM38">
        <v>2.5629839677173085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MHF38">
        <v>278.81040892193306</v>
      </c>
    </row>
    <row r="39" spans="1:301 7040:7045 9002:9002" x14ac:dyDescent="0.25">
      <c r="A39">
        <v>44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16.638935108153078</v>
      </c>
      <c r="AI39">
        <v>0</v>
      </c>
      <c r="AJ39">
        <v>0</v>
      </c>
      <c r="AK39">
        <v>0</v>
      </c>
      <c r="AL39">
        <v>3.5195776506819185</v>
      </c>
      <c r="AM39">
        <v>0</v>
      </c>
      <c r="AN39">
        <v>0</v>
      </c>
      <c r="AO39">
        <v>0</v>
      </c>
      <c r="AP39">
        <v>5.5826936496859743</v>
      </c>
      <c r="AQ39">
        <v>0</v>
      </c>
      <c r="AR39">
        <v>3.7239613639008495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</row>
    <row r="40" spans="1:301 7040:7045 9002:9002" x14ac:dyDescent="0.25">
      <c r="A40">
        <v>45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14.520813165537268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JJT40">
        <v>0</v>
      </c>
    </row>
    <row r="41" spans="1:301 7040:7045 9002:9002" x14ac:dyDescent="0.25">
      <c r="A41">
        <v>46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6.8415051311288479</v>
      </c>
      <c r="AI41">
        <v>0</v>
      </c>
      <c r="AJ41">
        <v>0</v>
      </c>
      <c r="AK41">
        <v>0</v>
      </c>
      <c r="AL41">
        <v>4.8034934497816595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1.0659232535257461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</row>
    <row r="42" spans="1:301 7040:7045 9002:9002" x14ac:dyDescent="0.25">
      <c r="A42">
        <v>47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3.6880927291886203</v>
      </c>
      <c r="AI42">
        <v>0</v>
      </c>
      <c r="AJ42">
        <v>0</v>
      </c>
      <c r="AK42">
        <v>0</v>
      </c>
      <c r="AL42">
        <v>7.1633237822349578</v>
      </c>
      <c r="AM42">
        <v>5.5826936496859743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1.5968161941728494</v>
      </c>
      <c r="AY42">
        <v>0</v>
      </c>
      <c r="AZ42">
        <v>3.4902049088043237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</row>
    <row r="43" spans="1:301 7040:7045 9002:9002" x14ac:dyDescent="0.25">
      <c r="A43">
        <v>48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4.0983606557377055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15.384615384615387</v>
      </c>
      <c r="AJ43">
        <v>0</v>
      </c>
      <c r="AK43">
        <v>0</v>
      </c>
      <c r="AL43">
        <v>0</v>
      </c>
      <c r="AM43">
        <v>0</v>
      </c>
      <c r="AN43">
        <v>14.520813165537268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10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</row>
    <row r="44" spans="1:301 7040:7045 9002:9002" x14ac:dyDescent="0.25">
      <c r="A44">
        <v>49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3.7239613639008495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4.4368600682593859</v>
      </c>
      <c r="AT44">
        <v>0</v>
      </c>
      <c r="AU44">
        <v>0</v>
      </c>
      <c r="AV44">
        <v>0</v>
      </c>
      <c r="AW44">
        <v>1.2231392189934205</v>
      </c>
      <c r="AX44">
        <v>0</v>
      </c>
      <c r="AY44">
        <v>0</v>
      </c>
      <c r="AZ44">
        <v>0</v>
      </c>
      <c r="BA44">
        <v>0</v>
      </c>
      <c r="BB44">
        <v>7.6923076923076916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</row>
    <row r="45" spans="1:301 7040:7045 9002:9002" x14ac:dyDescent="0.25">
      <c r="A45">
        <v>51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4.4368600682593859</v>
      </c>
      <c r="AS45">
        <v>0</v>
      </c>
      <c r="AT45">
        <v>0</v>
      </c>
      <c r="AU45">
        <v>0</v>
      </c>
      <c r="AV45">
        <v>3.4682080924855492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3.5714285714285707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JJY45">
        <v>0</v>
      </c>
    </row>
    <row r="46" spans="1:301 7040:7045 9002:9002" x14ac:dyDescent="0.25">
      <c r="A46">
        <v>52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4.0462427745664735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3.0030030030030033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</row>
    <row r="47" spans="1:301 7040:7045 9002:9002" x14ac:dyDescent="0.25">
      <c r="A47">
        <v>53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10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2.794857462269424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</row>
    <row r="48" spans="1:301 7040:7045 9002:9002" x14ac:dyDescent="0.25">
      <c r="A48">
        <v>54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3.4682080924855492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2.1914113531965107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2.726177645343308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</row>
    <row r="49" spans="1:527 7050:7063" x14ac:dyDescent="0.25">
      <c r="A49">
        <v>55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1.0659232535257461</v>
      </c>
      <c r="AP49">
        <v>0</v>
      </c>
      <c r="AQ49">
        <v>0</v>
      </c>
      <c r="AR49">
        <v>1.2231392189934205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5.5940926381740885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</row>
    <row r="50" spans="1:527 7050:7063" x14ac:dyDescent="0.25">
      <c r="A50">
        <v>57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2.4817518248175183</v>
      </c>
      <c r="AM50">
        <v>0</v>
      </c>
      <c r="AN50">
        <v>0</v>
      </c>
      <c r="AO50">
        <v>0</v>
      </c>
      <c r="AP50">
        <v>1.5968161941728494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3.1642339491681124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JKD50">
        <v>0</v>
      </c>
    </row>
    <row r="51" spans="1:527 7050:7063" x14ac:dyDescent="0.25">
      <c r="A51">
        <v>58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0</v>
      </c>
    </row>
    <row r="52" spans="1:527 7050:7063" x14ac:dyDescent="0.25">
      <c r="A52">
        <v>59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3.4902049088043237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3.1642339491681124</v>
      </c>
      <c r="AY52">
        <v>0</v>
      </c>
      <c r="AZ52">
        <v>0</v>
      </c>
      <c r="BA52">
        <v>2.7924528301886791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</row>
    <row r="53" spans="1:527 7050:7063" x14ac:dyDescent="0.25">
      <c r="A53">
        <v>60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2.7924528301886791</v>
      </c>
      <c r="BA53">
        <v>0</v>
      </c>
      <c r="BB53">
        <v>0</v>
      </c>
      <c r="BC53">
        <v>0</v>
      </c>
      <c r="BD53">
        <v>3.7873474540608782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</row>
    <row r="54" spans="1:527 7050:7063" x14ac:dyDescent="0.25">
      <c r="A54">
        <v>61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7.6923076923076916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4.1988579106483046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</row>
    <row r="55" spans="1:527 7050:7063" x14ac:dyDescent="0.25">
      <c r="A55">
        <v>62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3.5714285714285707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4.1988579106483046</v>
      </c>
      <c r="BC55">
        <v>0</v>
      </c>
      <c r="BD55">
        <v>2.9575798546560761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</row>
    <row r="56" spans="1:527 7050:7063" x14ac:dyDescent="0.25">
      <c r="A56">
        <v>63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3.7873474540608782</v>
      </c>
      <c r="BB56">
        <v>0</v>
      </c>
      <c r="BC56">
        <v>2.9575798546560761</v>
      </c>
      <c r="BD56">
        <v>0</v>
      </c>
      <c r="BE56">
        <v>0</v>
      </c>
      <c r="BF56">
        <v>1.9825535289452814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JKJ56">
        <v>0</v>
      </c>
    </row>
    <row r="57" spans="1:527 7050:7063" x14ac:dyDescent="0.25">
      <c r="A57">
        <v>64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</row>
    <row r="58" spans="1:527 7050:7063" x14ac:dyDescent="0.25">
      <c r="A58">
        <v>69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1.9825535289452814</v>
      </c>
      <c r="BE58">
        <v>0</v>
      </c>
      <c r="BF58">
        <v>0</v>
      </c>
      <c r="BG58">
        <v>5.4015969938938468</v>
      </c>
      <c r="BH58">
        <v>0</v>
      </c>
      <c r="BI58">
        <v>0</v>
      </c>
      <c r="BJ58">
        <v>0</v>
      </c>
      <c r="BK58">
        <v>0</v>
      </c>
      <c r="BL58">
        <v>0.50693448110951689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  <c r="KO58">
        <v>0</v>
      </c>
      <c r="JKL58">
        <v>0</v>
      </c>
    </row>
    <row r="59" spans="1:527 7050:7063" x14ac:dyDescent="0.25">
      <c r="A59">
        <v>70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5.4015969938938468</v>
      </c>
      <c r="BG59">
        <v>0</v>
      </c>
      <c r="BH59">
        <v>11.889035667107001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  <c r="KO59">
        <v>0</v>
      </c>
    </row>
    <row r="60" spans="1:527 7050:7063" x14ac:dyDescent="0.25">
      <c r="A60">
        <v>71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11.889035667107001</v>
      </c>
      <c r="BH60">
        <v>0</v>
      </c>
      <c r="BI60">
        <v>0</v>
      </c>
      <c r="BJ60">
        <v>11.560693641618499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  <c r="KO60">
        <v>0</v>
      </c>
    </row>
    <row r="61" spans="1:527 7050:7063" x14ac:dyDescent="0.25">
      <c r="A61">
        <v>72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4.0462427745664735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2.0901068276823032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0</v>
      </c>
    </row>
    <row r="62" spans="1:527 7050:7063" x14ac:dyDescent="0.25">
      <c r="A62">
        <v>73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11.560693641618499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0</v>
      </c>
      <c r="JKP62">
        <v>0</v>
      </c>
    </row>
    <row r="63" spans="1:527 7050:7063" x14ac:dyDescent="0.25">
      <c r="A63">
        <v>74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2.0901068276823032</v>
      </c>
      <c r="BJ63">
        <v>0</v>
      </c>
      <c r="BK63">
        <v>0</v>
      </c>
      <c r="BL63">
        <v>0</v>
      </c>
      <c r="BM63">
        <v>1.4183139792571584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20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JKQ63">
        <v>0</v>
      </c>
    </row>
    <row r="64" spans="1:527 7050:7063" x14ac:dyDescent="0.25">
      <c r="A64">
        <v>76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0.50693448110951689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TG64">
        <v>0.87498452267943383</v>
      </c>
    </row>
    <row r="65" spans="1:610 7072:7072" x14ac:dyDescent="0.25">
      <c r="A65">
        <v>77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1.4183139792571584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</row>
    <row r="66" spans="1:610 7072:7072" x14ac:dyDescent="0.25">
      <c r="A66">
        <v>78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</row>
    <row r="67" spans="1:610 7072:7072" x14ac:dyDescent="0.25">
      <c r="A67">
        <v>79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0</v>
      </c>
      <c r="KO67">
        <v>0</v>
      </c>
    </row>
    <row r="68" spans="1:610 7072:7072" x14ac:dyDescent="0.25">
      <c r="A68">
        <v>80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  <c r="KD68">
        <v>0</v>
      </c>
      <c r="KE68">
        <v>0</v>
      </c>
      <c r="KF68">
        <v>0</v>
      </c>
      <c r="KG68">
        <v>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0</v>
      </c>
      <c r="KO68">
        <v>0</v>
      </c>
    </row>
    <row r="69" spans="1:610 7072:7072" x14ac:dyDescent="0.25">
      <c r="A69">
        <v>81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  <c r="KO69">
        <v>0</v>
      </c>
    </row>
    <row r="70" spans="1:610 7072:7072" x14ac:dyDescent="0.25">
      <c r="A70">
        <v>84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1.8715596330275228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0.90385467434647748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0</v>
      </c>
      <c r="KK70">
        <v>0</v>
      </c>
      <c r="KL70">
        <v>0</v>
      </c>
      <c r="KM70">
        <v>0</v>
      </c>
      <c r="KN70">
        <v>0</v>
      </c>
      <c r="KO70">
        <v>0</v>
      </c>
    </row>
    <row r="71" spans="1:610 7072:7072" x14ac:dyDescent="0.25">
      <c r="A71">
        <v>85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2.9027576197387512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0</v>
      </c>
      <c r="KM71">
        <v>0</v>
      </c>
      <c r="KN71">
        <v>0</v>
      </c>
      <c r="KO71">
        <v>0</v>
      </c>
      <c r="TI71">
        <v>1.27979031915411</v>
      </c>
    </row>
    <row r="72" spans="1:610 7072:7072" x14ac:dyDescent="0.25">
      <c r="A72">
        <v>86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2.9027576197387512</v>
      </c>
      <c r="BT72">
        <v>0</v>
      </c>
      <c r="BU72">
        <v>1.9504794928753315</v>
      </c>
      <c r="BV72">
        <v>3.1030391530528427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0</v>
      </c>
      <c r="KN72">
        <v>0</v>
      </c>
      <c r="KO72">
        <v>0</v>
      </c>
      <c r="JKZ72">
        <v>0</v>
      </c>
    </row>
    <row r="73" spans="1:610 7072:7072" x14ac:dyDescent="0.25">
      <c r="A73">
        <v>87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3.2051282051282053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1.9504794928753315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2.2805017103762828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TL73">
        <v>0.67538404552932696</v>
      </c>
    </row>
    <row r="74" spans="1:610 7072:7072" x14ac:dyDescent="0.25">
      <c r="A74">
        <v>88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2.1914113531965107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3.1030391530528427</v>
      </c>
      <c r="BU74">
        <v>0</v>
      </c>
      <c r="BV74">
        <v>0</v>
      </c>
      <c r="BW74">
        <v>0</v>
      </c>
      <c r="BX74">
        <v>0</v>
      </c>
      <c r="BY74">
        <v>5.691056910569106</v>
      </c>
      <c r="BZ74">
        <v>0</v>
      </c>
      <c r="CA74">
        <v>0</v>
      </c>
      <c r="CB74">
        <v>5.9445178335535003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  <c r="KD74">
        <v>0</v>
      </c>
      <c r="KE74">
        <v>0</v>
      </c>
      <c r="KF74">
        <v>0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  <c r="KO74">
        <v>0</v>
      </c>
    </row>
    <row r="75" spans="1:610 7072:7072" x14ac:dyDescent="0.25">
      <c r="A75">
        <v>89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3.0030030030030033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5.3691275167785246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0</v>
      </c>
      <c r="KI75">
        <v>0</v>
      </c>
      <c r="KJ75">
        <v>0</v>
      </c>
      <c r="KK75">
        <v>0</v>
      </c>
      <c r="KL75">
        <v>0</v>
      </c>
      <c r="KM75">
        <v>0</v>
      </c>
      <c r="KN75">
        <v>0</v>
      </c>
      <c r="KO75">
        <v>0</v>
      </c>
      <c r="UQ75">
        <v>0.69182975666218738</v>
      </c>
    </row>
    <row r="76" spans="1:610 7072:7072" x14ac:dyDescent="0.25">
      <c r="A76">
        <v>90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0</v>
      </c>
      <c r="KF76">
        <v>0</v>
      </c>
      <c r="KG76">
        <v>0</v>
      </c>
      <c r="KH76">
        <v>0</v>
      </c>
      <c r="KI76">
        <v>0</v>
      </c>
      <c r="KJ76">
        <v>0</v>
      </c>
      <c r="KK76">
        <v>0</v>
      </c>
      <c r="KL76">
        <v>0</v>
      </c>
      <c r="KM76">
        <v>0</v>
      </c>
      <c r="KN76">
        <v>0</v>
      </c>
      <c r="KO76">
        <v>0</v>
      </c>
    </row>
    <row r="77" spans="1:610 7072:7072" x14ac:dyDescent="0.25">
      <c r="A77">
        <v>91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25.862068965517238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5.691056910569106</v>
      </c>
      <c r="BW77">
        <v>0</v>
      </c>
      <c r="BX77">
        <v>0</v>
      </c>
      <c r="BY77">
        <v>0</v>
      </c>
      <c r="BZ77">
        <v>7.6009501187648469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  <c r="KD77">
        <v>0</v>
      </c>
      <c r="KE77">
        <v>0</v>
      </c>
      <c r="KF77">
        <v>0</v>
      </c>
      <c r="KG77">
        <v>0</v>
      </c>
      <c r="KH77">
        <v>0</v>
      </c>
      <c r="KI77">
        <v>0</v>
      </c>
      <c r="KJ77">
        <v>0</v>
      </c>
      <c r="KK77">
        <v>0</v>
      </c>
      <c r="KL77">
        <v>0</v>
      </c>
      <c r="KM77">
        <v>0</v>
      </c>
      <c r="KN77">
        <v>0</v>
      </c>
      <c r="KO77">
        <v>0</v>
      </c>
    </row>
    <row r="78" spans="1:610 7072:7072" x14ac:dyDescent="0.25">
      <c r="A78">
        <v>92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10.626992561105206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2.2805017103762828</v>
      </c>
      <c r="BV78">
        <v>0</v>
      </c>
      <c r="BW78">
        <v>0</v>
      </c>
      <c r="BX78">
        <v>0</v>
      </c>
      <c r="BY78">
        <v>7.6009501187648469</v>
      </c>
      <c r="BZ78">
        <v>0</v>
      </c>
      <c r="CA78">
        <v>27.027027027027028</v>
      </c>
      <c r="CB78">
        <v>0</v>
      </c>
      <c r="CC78">
        <v>2.7472527472527468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  <c r="KD78">
        <v>0</v>
      </c>
      <c r="KE78">
        <v>0</v>
      </c>
      <c r="KF78">
        <v>0</v>
      </c>
      <c r="KG78">
        <v>0</v>
      </c>
      <c r="KH78">
        <v>0</v>
      </c>
      <c r="KI78">
        <v>0</v>
      </c>
      <c r="KJ78">
        <v>0</v>
      </c>
      <c r="KK78">
        <v>0</v>
      </c>
      <c r="KL78">
        <v>0</v>
      </c>
      <c r="KM78">
        <v>0</v>
      </c>
      <c r="KN78">
        <v>0</v>
      </c>
      <c r="KO78">
        <v>0</v>
      </c>
      <c r="UG78">
        <v>1.1200704173563394</v>
      </c>
      <c r="WL78">
        <v>1.5226885461303556</v>
      </c>
    </row>
    <row r="79" spans="1:610 7072:7072" x14ac:dyDescent="0.25">
      <c r="A79">
        <v>94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27.027027027027028</v>
      </c>
      <c r="CA79">
        <v>0</v>
      </c>
      <c r="CB79">
        <v>11.53846153846154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0</v>
      </c>
      <c r="KH79">
        <v>0</v>
      </c>
      <c r="KI79">
        <v>0</v>
      </c>
      <c r="KJ79">
        <v>0</v>
      </c>
      <c r="KK79">
        <v>0</v>
      </c>
      <c r="KL79">
        <v>0</v>
      </c>
      <c r="KM79">
        <v>0</v>
      </c>
      <c r="KN79">
        <v>0</v>
      </c>
      <c r="KO79">
        <v>0</v>
      </c>
    </row>
    <row r="80" spans="1:610 7072:7072" x14ac:dyDescent="0.25">
      <c r="A80">
        <v>97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1.8715596330275228</v>
      </c>
      <c r="BS80">
        <v>0</v>
      </c>
      <c r="BT80">
        <v>0</v>
      </c>
      <c r="BU80">
        <v>0</v>
      </c>
      <c r="BV80">
        <v>5.9445178335535003</v>
      </c>
      <c r="BW80">
        <v>0</v>
      </c>
      <c r="BX80">
        <v>0</v>
      </c>
      <c r="BY80">
        <v>0</v>
      </c>
      <c r="BZ80">
        <v>0</v>
      </c>
      <c r="CA80">
        <v>11.53846153846154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0.65813090822065334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0</v>
      </c>
      <c r="KE80">
        <v>0</v>
      </c>
      <c r="KF80">
        <v>0</v>
      </c>
      <c r="KG80">
        <v>0</v>
      </c>
      <c r="KH80">
        <v>0</v>
      </c>
      <c r="KI80">
        <v>0</v>
      </c>
      <c r="KJ80">
        <v>0</v>
      </c>
      <c r="KK80">
        <v>0</v>
      </c>
      <c r="KL80">
        <v>0</v>
      </c>
      <c r="KM80">
        <v>0</v>
      </c>
      <c r="KN80">
        <v>0</v>
      </c>
      <c r="KO80">
        <v>0</v>
      </c>
    </row>
    <row r="81" spans="1:324" x14ac:dyDescent="0.25">
      <c r="A81">
        <v>98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2.7472527472527468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1.8436269169529875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  <c r="KD81">
        <v>0</v>
      </c>
      <c r="KE81">
        <v>0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0</v>
      </c>
      <c r="KL81">
        <v>0</v>
      </c>
      <c r="KM81">
        <v>0</v>
      </c>
      <c r="KN81">
        <v>0</v>
      </c>
      <c r="KO81">
        <v>0</v>
      </c>
    </row>
    <row r="82" spans="1:324" x14ac:dyDescent="0.25">
      <c r="A82">
        <v>99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2.794857462269424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3.1782065834279223</v>
      </c>
      <c r="GN82">
        <v>3.1782065834279223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0</v>
      </c>
      <c r="KH82">
        <v>0</v>
      </c>
      <c r="KI82">
        <v>0</v>
      </c>
      <c r="KJ82">
        <v>0</v>
      </c>
      <c r="KK82">
        <v>0</v>
      </c>
      <c r="KL82">
        <v>0</v>
      </c>
      <c r="KM82">
        <v>0</v>
      </c>
      <c r="KN82">
        <v>0</v>
      </c>
      <c r="KO82">
        <v>0</v>
      </c>
    </row>
    <row r="83" spans="1:324" x14ac:dyDescent="0.25">
      <c r="A83">
        <v>100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  <c r="KO83">
        <v>0</v>
      </c>
    </row>
    <row r="84" spans="1:324" x14ac:dyDescent="0.25">
      <c r="A84">
        <v>102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0</v>
      </c>
      <c r="KJ84">
        <v>0</v>
      </c>
      <c r="KK84">
        <v>0</v>
      </c>
      <c r="KL84">
        <v>0</v>
      </c>
      <c r="KM84">
        <v>0</v>
      </c>
      <c r="KN84">
        <v>0</v>
      </c>
      <c r="KO84">
        <v>0</v>
      </c>
    </row>
    <row r="85" spans="1:324" x14ac:dyDescent="0.25">
      <c r="A85">
        <v>103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  <c r="KD85">
        <v>0</v>
      </c>
      <c r="KE85">
        <v>0</v>
      </c>
      <c r="KF85">
        <v>0</v>
      </c>
      <c r="KG85">
        <v>0</v>
      </c>
      <c r="KH85">
        <v>0</v>
      </c>
      <c r="KI85">
        <v>0</v>
      </c>
      <c r="KJ85">
        <v>0</v>
      </c>
      <c r="KK85">
        <v>0</v>
      </c>
      <c r="KL85">
        <v>0</v>
      </c>
      <c r="KM85">
        <v>0</v>
      </c>
      <c r="KN85">
        <v>0</v>
      </c>
      <c r="KO85">
        <v>0</v>
      </c>
    </row>
    <row r="86" spans="1:324" x14ac:dyDescent="0.25">
      <c r="A86">
        <v>104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1.9230769230769234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0</v>
      </c>
      <c r="KO86">
        <v>0</v>
      </c>
    </row>
    <row r="87" spans="1:324" x14ac:dyDescent="0.25">
      <c r="A87">
        <v>105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1.9230769230769234</v>
      </c>
      <c r="CI87">
        <v>0</v>
      </c>
      <c r="CJ87">
        <v>1.3647219379051518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0</v>
      </c>
      <c r="KG87">
        <v>0</v>
      </c>
      <c r="KH87">
        <v>0</v>
      </c>
      <c r="KI87">
        <v>0</v>
      </c>
      <c r="KJ87">
        <v>0</v>
      </c>
      <c r="KK87">
        <v>0</v>
      </c>
      <c r="KL87">
        <v>0</v>
      </c>
      <c r="KM87">
        <v>0</v>
      </c>
      <c r="KN87">
        <v>0</v>
      </c>
      <c r="KO87">
        <v>0</v>
      </c>
      <c r="LL87">
        <v>2.5641025641025639</v>
      </c>
    </row>
    <row r="88" spans="1:324" x14ac:dyDescent="0.25">
      <c r="A88">
        <v>107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1.9789922362612269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1.3647219379051518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  <c r="KD88">
        <v>0</v>
      </c>
      <c r="KE88">
        <v>0</v>
      </c>
      <c r="KF88">
        <v>0</v>
      </c>
      <c r="KG88">
        <v>0</v>
      </c>
      <c r="KH88">
        <v>0</v>
      </c>
      <c r="KI88">
        <v>0</v>
      </c>
      <c r="KJ88">
        <v>0</v>
      </c>
      <c r="KK88">
        <v>0</v>
      </c>
      <c r="KL88">
        <v>0</v>
      </c>
      <c r="KM88">
        <v>0</v>
      </c>
      <c r="KN88">
        <v>0</v>
      </c>
      <c r="KO88">
        <v>0</v>
      </c>
    </row>
    <row r="89" spans="1:324" x14ac:dyDescent="0.25">
      <c r="A89">
        <v>108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5.3691275167785246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5.3691275167785246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  <c r="KD89">
        <v>0</v>
      </c>
      <c r="KE89">
        <v>0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0</v>
      </c>
      <c r="KM89">
        <v>0</v>
      </c>
      <c r="KN89">
        <v>0</v>
      </c>
      <c r="KO89">
        <v>0</v>
      </c>
    </row>
    <row r="90" spans="1:324" x14ac:dyDescent="0.25">
      <c r="A90">
        <v>109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1.3884019353481525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1.361452215696743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2.8711056811240074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  <c r="KD90">
        <v>0</v>
      </c>
      <c r="KE90">
        <v>0</v>
      </c>
      <c r="KF90">
        <v>0</v>
      </c>
      <c r="KG90">
        <v>0</v>
      </c>
      <c r="KH90">
        <v>0</v>
      </c>
      <c r="KI90">
        <v>0</v>
      </c>
      <c r="KJ90">
        <v>0</v>
      </c>
      <c r="KK90">
        <v>0</v>
      </c>
      <c r="KL90">
        <v>0</v>
      </c>
      <c r="KM90">
        <v>0</v>
      </c>
      <c r="KN90">
        <v>0</v>
      </c>
      <c r="KO90">
        <v>0</v>
      </c>
    </row>
    <row r="91" spans="1:324" x14ac:dyDescent="0.25">
      <c r="A91">
        <v>110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0.68092350250026601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2.5629839677173085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1.0223642172523963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  <c r="KD91">
        <v>0</v>
      </c>
      <c r="KE91">
        <v>0</v>
      </c>
      <c r="KF91">
        <v>0</v>
      </c>
      <c r="KG91">
        <v>0</v>
      </c>
      <c r="KH91">
        <v>0</v>
      </c>
      <c r="KI91">
        <v>0</v>
      </c>
      <c r="KJ91">
        <v>0</v>
      </c>
      <c r="KK91">
        <v>0</v>
      </c>
      <c r="KL91">
        <v>0</v>
      </c>
      <c r="KM91">
        <v>0</v>
      </c>
      <c r="KN91">
        <v>0</v>
      </c>
      <c r="KO91">
        <v>0</v>
      </c>
    </row>
    <row r="92" spans="1:324" x14ac:dyDescent="0.25">
      <c r="A92">
        <v>112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2.8711056811240074</v>
      </c>
      <c r="CM92">
        <v>0</v>
      </c>
      <c r="CN92">
        <v>0</v>
      </c>
      <c r="CO92">
        <v>0</v>
      </c>
      <c r="CP92">
        <v>0</v>
      </c>
      <c r="CQ92">
        <v>1.3511870177951333</v>
      </c>
      <c r="CR92">
        <v>0</v>
      </c>
      <c r="CS92">
        <v>0</v>
      </c>
      <c r="CT92">
        <v>3.4305317324185247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  <c r="KD92">
        <v>0</v>
      </c>
      <c r="KE92">
        <v>0</v>
      </c>
      <c r="KF92">
        <v>0</v>
      </c>
      <c r="KG92">
        <v>0</v>
      </c>
      <c r="KH92">
        <v>0</v>
      </c>
      <c r="KI92">
        <v>0</v>
      </c>
      <c r="KJ92">
        <v>0</v>
      </c>
      <c r="KK92">
        <v>0</v>
      </c>
      <c r="KL92">
        <v>0</v>
      </c>
      <c r="KM92">
        <v>0</v>
      </c>
      <c r="KN92">
        <v>0</v>
      </c>
      <c r="KO92">
        <v>0</v>
      </c>
    </row>
    <row r="93" spans="1:324" x14ac:dyDescent="0.25">
      <c r="A93">
        <v>113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1.0223642172523963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0.90060198132435898</v>
      </c>
      <c r="DA93">
        <v>0</v>
      </c>
      <c r="DB93">
        <v>1.9421912487147268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  <c r="KD93">
        <v>0</v>
      </c>
      <c r="KE93">
        <v>0</v>
      </c>
      <c r="KF93">
        <v>0</v>
      </c>
      <c r="KG93">
        <v>0</v>
      </c>
      <c r="KH93">
        <v>0</v>
      </c>
      <c r="KI93">
        <v>0</v>
      </c>
      <c r="KJ93">
        <v>0</v>
      </c>
      <c r="KK93">
        <v>0</v>
      </c>
      <c r="KL93">
        <v>0</v>
      </c>
      <c r="KM93">
        <v>0</v>
      </c>
      <c r="KN93">
        <v>0</v>
      </c>
      <c r="KO93">
        <v>0</v>
      </c>
    </row>
    <row r="94" spans="1:324" x14ac:dyDescent="0.25">
      <c r="A94">
        <v>114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  <c r="KD94">
        <v>0</v>
      </c>
      <c r="KE94">
        <v>0</v>
      </c>
      <c r="KF94">
        <v>0</v>
      </c>
      <c r="KG94">
        <v>0</v>
      </c>
      <c r="KH94">
        <v>0</v>
      </c>
      <c r="KI94">
        <v>0</v>
      </c>
      <c r="KJ94">
        <v>0</v>
      </c>
      <c r="KK94">
        <v>0</v>
      </c>
      <c r="KL94">
        <v>0</v>
      </c>
      <c r="KM94">
        <v>0</v>
      </c>
      <c r="KN94">
        <v>0</v>
      </c>
      <c r="KO94">
        <v>0</v>
      </c>
    </row>
    <row r="95" spans="1:324" x14ac:dyDescent="0.25">
      <c r="A95">
        <v>115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1.3511870177951333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1.070824650537531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  <c r="KD95">
        <v>0</v>
      </c>
      <c r="KE95">
        <v>0</v>
      </c>
      <c r="KF95">
        <v>0</v>
      </c>
      <c r="KG95">
        <v>0</v>
      </c>
      <c r="KH95">
        <v>0</v>
      </c>
      <c r="KI95">
        <v>0</v>
      </c>
      <c r="KJ95">
        <v>0</v>
      </c>
      <c r="KK95">
        <v>0</v>
      </c>
      <c r="KL95">
        <v>0</v>
      </c>
      <c r="KM95">
        <v>0</v>
      </c>
      <c r="KN95">
        <v>0</v>
      </c>
      <c r="KO95">
        <v>0</v>
      </c>
    </row>
    <row r="96" spans="1:324" x14ac:dyDescent="0.25">
      <c r="A96">
        <v>116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  <c r="KD96">
        <v>0</v>
      </c>
      <c r="KE96">
        <v>0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0</v>
      </c>
      <c r="KN96">
        <v>0</v>
      </c>
      <c r="KO96">
        <v>0</v>
      </c>
    </row>
    <row r="97" spans="1:325" x14ac:dyDescent="0.25">
      <c r="A97">
        <v>117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  <c r="KD97">
        <v>0</v>
      </c>
      <c r="KE97">
        <v>0</v>
      </c>
      <c r="KF97">
        <v>0</v>
      </c>
      <c r="KG97">
        <v>0</v>
      </c>
      <c r="KH97">
        <v>0</v>
      </c>
      <c r="KI97">
        <v>0</v>
      </c>
      <c r="KJ97">
        <v>0</v>
      </c>
      <c r="KK97">
        <v>0</v>
      </c>
      <c r="KL97">
        <v>0</v>
      </c>
      <c r="KM97">
        <v>0</v>
      </c>
      <c r="KN97">
        <v>0</v>
      </c>
      <c r="KO97">
        <v>0</v>
      </c>
    </row>
    <row r="98" spans="1:325" x14ac:dyDescent="0.25">
      <c r="A98">
        <v>118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3.4305317324185247</v>
      </c>
      <c r="CO98">
        <v>0</v>
      </c>
      <c r="CP98">
        <v>0</v>
      </c>
      <c r="CQ98">
        <v>1.070824650537531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6.6808381415122984</v>
      </c>
      <c r="CX98">
        <v>0</v>
      </c>
      <c r="CY98">
        <v>3.835284618490109</v>
      </c>
      <c r="CZ98">
        <v>2.7926460321154298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0</v>
      </c>
      <c r="KE98">
        <v>0</v>
      </c>
      <c r="KF98">
        <v>0</v>
      </c>
      <c r="KG98">
        <v>0</v>
      </c>
      <c r="KH98">
        <v>0</v>
      </c>
      <c r="KI98">
        <v>0</v>
      </c>
      <c r="KJ98">
        <v>0</v>
      </c>
      <c r="KK98">
        <v>0</v>
      </c>
      <c r="KL98">
        <v>0</v>
      </c>
      <c r="KM98">
        <v>0</v>
      </c>
      <c r="KN98">
        <v>0</v>
      </c>
      <c r="KO98">
        <v>0</v>
      </c>
    </row>
    <row r="99" spans="1:325" x14ac:dyDescent="0.25">
      <c r="A99">
        <v>119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5.1369863013698636</v>
      </c>
      <c r="CX99">
        <v>0</v>
      </c>
      <c r="CY99">
        <v>2.1523074001392675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  <c r="KD99">
        <v>0</v>
      </c>
      <c r="KE99">
        <v>0</v>
      </c>
      <c r="KF99">
        <v>0</v>
      </c>
      <c r="KG99">
        <v>0</v>
      </c>
      <c r="KH99">
        <v>0</v>
      </c>
      <c r="KI99">
        <v>0</v>
      </c>
      <c r="KJ99">
        <v>0</v>
      </c>
      <c r="KK99">
        <v>0</v>
      </c>
      <c r="KL99">
        <v>0</v>
      </c>
      <c r="KM99">
        <v>0</v>
      </c>
      <c r="KN99">
        <v>0</v>
      </c>
      <c r="KO99">
        <v>0</v>
      </c>
    </row>
    <row r="100" spans="1:325" x14ac:dyDescent="0.25">
      <c r="A100">
        <v>120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2.5197299610154986</v>
      </c>
      <c r="DE100">
        <v>100.00000000000001</v>
      </c>
      <c r="DF100">
        <v>0.35338186444271685</v>
      </c>
      <c r="DG100">
        <v>1.5255064681474251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  <c r="KD100">
        <v>0</v>
      </c>
      <c r="KE100">
        <v>0</v>
      </c>
      <c r="KF100">
        <v>0</v>
      </c>
      <c r="KG100">
        <v>0</v>
      </c>
      <c r="KH100">
        <v>0</v>
      </c>
      <c r="KI100">
        <v>0</v>
      </c>
      <c r="KJ100">
        <v>0</v>
      </c>
      <c r="KK100">
        <v>0</v>
      </c>
      <c r="KL100">
        <v>0</v>
      </c>
      <c r="KM100">
        <v>0</v>
      </c>
      <c r="KN100">
        <v>0</v>
      </c>
      <c r="KO100">
        <v>0</v>
      </c>
    </row>
    <row r="101" spans="1:325" x14ac:dyDescent="0.25">
      <c r="A101">
        <v>121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6.6808381415122984</v>
      </c>
      <c r="CU101">
        <v>5.1369863013698636</v>
      </c>
      <c r="CV101">
        <v>0</v>
      </c>
      <c r="CW101">
        <v>0</v>
      </c>
      <c r="CX101">
        <v>0</v>
      </c>
      <c r="CY101">
        <v>9.4117647058823533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  <c r="KD101">
        <v>0</v>
      </c>
      <c r="KE101">
        <v>0</v>
      </c>
      <c r="KF101">
        <v>0</v>
      </c>
      <c r="KG101">
        <v>0</v>
      </c>
      <c r="KH101">
        <v>0</v>
      </c>
      <c r="KI101">
        <v>0</v>
      </c>
      <c r="KJ101">
        <v>0</v>
      </c>
      <c r="KK101">
        <v>0</v>
      </c>
      <c r="KL101">
        <v>0</v>
      </c>
      <c r="KM101">
        <v>0</v>
      </c>
      <c r="KN101">
        <v>0</v>
      </c>
      <c r="KO101">
        <v>0</v>
      </c>
    </row>
    <row r="102" spans="1:325" x14ac:dyDescent="0.25">
      <c r="A102">
        <v>122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  <c r="KD102">
        <v>0</v>
      </c>
      <c r="KE102">
        <v>0</v>
      </c>
      <c r="KF102">
        <v>0</v>
      </c>
      <c r="KG102">
        <v>0</v>
      </c>
      <c r="KH102">
        <v>0</v>
      </c>
      <c r="KI102">
        <v>0</v>
      </c>
      <c r="KJ102">
        <v>0</v>
      </c>
      <c r="KK102">
        <v>0</v>
      </c>
      <c r="KL102">
        <v>0</v>
      </c>
      <c r="KM102">
        <v>0</v>
      </c>
      <c r="KN102">
        <v>0</v>
      </c>
      <c r="KO102">
        <v>0</v>
      </c>
    </row>
    <row r="103" spans="1:325" x14ac:dyDescent="0.25">
      <c r="A103">
        <v>123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3.835284618490109</v>
      </c>
      <c r="CU103">
        <v>2.1523074001392675</v>
      </c>
      <c r="CV103">
        <v>0</v>
      </c>
      <c r="CW103">
        <v>9.4117647058823533</v>
      </c>
      <c r="CX103">
        <v>0</v>
      </c>
      <c r="CY103">
        <v>0</v>
      </c>
      <c r="CZ103">
        <v>0</v>
      </c>
      <c r="DA103">
        <v>7.232968881412952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0</v>
      </c>
      <c r="KH103">
        <v>0</v>
      </c>
      <c r="KI103">
        <v>0</v>
      </c>
      <c r="KJ103">
        <v>0</v>
      </c>
      <c r="KK103">
        <v>0</v>
      </c>
      <c r="KL103">
        <v>0</v>
      </c>
      <c r="KM103">
        <v>0</v>
      </c>
      <c r="KN103">
        <v>0</v>
      </c>
      <c r="KO103">
        <v>0</v>
      </c>
    </row>
    <row r="104" spans="1:325" x14ac:dyDescent="0.25">
      <c r="A104">
        <v>124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0.90060198132435898</v>
      </c>
      <c r="CP104">
        <v>0</v>
      </c>
      <c r="CQ104">
        <v>0</v>
      </c>
      <c r="CR104">
        <v>0</v>
      </c>
      <c r="CS104">
        <v>0</v>
      </c>
      <c r="CT104">
        <v>2.7926460321154298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4.5184304399524375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  <c r="KD104">
        <v>0</v>
      </c>
      <c r="KE104">
        <v>0</v>
      </c>
      <c r="KF104">
        <v>0</v>
      </c>
      <c r="KG104">
        <v>0</v>
      </c>
      <c r="KH104">
        <v>0</v>
      </c>
      <c r="KI104">
        <v>0</v>
      </c>
      <c r="KJ104">
        <v>0</v>
      </c>
      <c r="KK104">
        <v>0</v>
      </c>
      <c r="KL104">
        <v>0</v>
      </c>
      <c r="KM104">
        <v>0</v>
      </c>
      <c r="KN104">
        <v>0</v>
      </c>
      <c r="KO104">
        <v>0</v>
      </c>
    </row>
    <row r="105" spans="1:325" x14ac:dyDescent="0.25">
      <c r="A105">
        <v>125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7.232968881412952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3.3515611218909855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0</v>
      </c>
      <c r="KE105">
        <v>0</v>
      </c>
      <c r="KF105">
        <v>0</v>
      </c>
      <c r="KG105">
        <v>0</v>
      </c>
      <c r="KH105">
        <v>0</v>
      </c>
      <c r="KI105">
        <v>0</v>
      </c>
      <c r="KJ105">
        <v>0</v>
      </c>
      <c r="KK105">
        <v>0</v>
      </c>
      <c r="KL105">
        <v>0</v>
      </c>
      <c r="KM105">
        <v>0</v>
      </c>
      <c r="KN105">
        <v>0</v>
      </c>
      <c r="KO105">
        <v>0</v>
      </c>
      <c r="LK105">
        <v>2.5415896487985217</v>
      </c>
    </row>
    <row r="106" spans="1:325" x14ac:dyDescent="0.25">
      <c r="A106">
        <v>126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1.9421912487147268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4.5184304399524375</v>
      </c>
      <c r="DA106">
        <v>0</v>
      </c>
      <c r="DB106">
        <v>0</v>
      </c>
      <c r="DC106">
        <v>0</v>
      </c>
      <c r="DD106">
        <v>1.521298174442191</v>
      </c>
      <c r="DE106">
        <v>0</v>
      </c>
      <c r="DF106">
        <v>0</v>
      </c>
      <c r="DG106">
        <v>0.85026184815514827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  <c r="KD106">
        <v>0</v>
      </c>
      <c r="KE106">
        <v>0</v>
      </c>
      <c r="KF106">
        <v>0</v>
      </c>
      <c r="KG106">
        <v>0</v>
      </c>
      <c r="KH106">
        <v>0</v>
      </c>
      <c r="KI106">
        <v>0</v>
      </c>
      <c r="KJ106">
        <v>0</v>
      </c>
      <c r="KK106">
        <v>0</v>
      </c>
      <c r="KL106">
        <v>0</v>
      </c>
      <c r="KM106">
        <v>0</v>
      </c>
      <c r="KN106">
        <v>0</v>
      </c>
      <c r="KO106">
        <v>0</v>
      </c>
    </row>
    <row r="107" spans="1:325" x14ac:dyDescent="0.25">
      <c r="A107">
        <v>127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  <c r="KD107">
        <v>0</v>
      </c>
      <c r="KE107">
        <v>0</v>
      </c>
      <c r="KF107">
        <v>0</v>
      </c>
      <c r="KG107">
        <v>0</v>
      </c>
      <c r="KH107">
        <v>0</v>
      </c>
      <c r="KI107">
        <v>0</v>
      </c>
      <c r="KJ107">
        <v>0</v>
      </c>
      <c r="KK107">
        <v>0</v>
      </c>
      <c r="KL107">
        <v>0</v>
      </c>
      <c r="KM107">
        <v>0</v>
      </c>
      <c r="KN107">
        <v>0</v>
      </c>
      <c r="KO107">
        <v>0</v>
      </c>
    </row>
    <row r="108" spans="1:325" x14ac:dyDescent="0.25">
      <c r="A108">
        <v>128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5.5940926381740885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2.5197299610154986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1.521298174442191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  <c r="KD108">
        <v>0</v>
      </c>
      <c r="KE108">
        <v>0</v>
      </c>
      <c r="KF108">
        <v>0</v>
      </c>
      <c r="KG108">
        <v>0</v>
      </c>
      <c r="KH108">
        <v>0</v>
      </c>
      <c r="KI108">
        <v>0</v>
      </c>
      <c r="KJ108">
        <v>0</v>
      </c>
      <c r="KK108">
        <v>0</v>
      </c>
      <c r="KL108">
        <v>0</v>
      </c>
      <c r="KM108">
        <v>0</v>
      </c>
      <c r="KN108">
        <v>0</v>
      </c>
      <c r="KO108">
        <v>0</v>
      </c>
    </row>
    <row r="109" spans="1:325" x14ac:dyDescent="0.25">
      <c r="A109">
        <v>129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100.00000000000001</v>
      </c>
      <c r="CW109">
        <v>0</v>
      </c>
      <c r="CX109">
        <v>0</v>
      </c>
      <c r="CY109">
        <v>0</v>
      </c>
      <c r="CZ109">
        <v>0</v>
      </c>
      <c r="DA109">
        <v>3.3515611218909855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  <c r="KD109">
        <v>0</v>
      </c>
      <c r="KE109">
        <v>0</v>
      </c>
      <c r="KF109">
        <v>0</v>
      </c>
      <c r="KG109">
        <v>0</v>
      </c>
      <c r="KH109">
        <v>0</v>
      </c>
      <c r="KI109">
        <v>0</v>
      </c>
      <c r="KJ109">
        <v>0</v>
      </c>
      <c r="KK109">
        <v>0</v>
      </c>
      <c r="KL109">
        <v>0</v>
      </c>
      <c r="KM109">
        <v>0</v>
      </c>
      <c r="KN109">
        <v>0</v>
      </c>
      <c r="KO109">
        <v>0</v>
      </c>
      <c r="LM109">
        <v>1.5182601559294213</v>
      </c>
    </row>
    <row r="110" spans="1:325" x14ac:dyDescent="0.25">
      <c r="A110">
        <v>130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0.35338186444271685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1.8061719475694089</v>
      </c>
      <c r="DH110">
        <v>0</v>
      </c>
      <c r="DI110">
        <v>0</v>
      </c>
      <c r="DJ110">
        <v>1.1754196248060556</v>
      </c>
      <c r="DK110">
        <v>0.65532375398304576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  <c r="KD110">
        <v>0</v>
      </c>
      <c r="KE110">
        <v>0</v>
      </c>
      <c r="KF110">
        <v>0</v>
      </c>
      <c r="KG110">
        <v>0</v>
      </c>
      <c r="KH110">
        <v>0</v>
      </c>
      <c r="KI110">
        <v>0</v>
      </c>
      <c r="KJ110">
        <v>0</v>
      </c>
      <c r="KK110">
        <v>0</v>
      </c>
      <c r="KL110">
        <v>0</v>
      </c>
      <c r="KM110">
        <v>0</v>
      </c>
      <c r="KN110">
        <v>0</v>
      </c>
      <c r="KO110">
        <v>0</v>
      </c>
    </row>
    <row r="111" spans="1:325" x14ac:dyDescent="0.25">
      <c r="A111">
        <v>131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1.5255064681474251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0.85026184815514827</v>
      </c>
      <c r="DC111">
        <v>0</v>
      </c>
      <c r="DD111">
        <v>0</v>
      </c>
      <c r="DE111">
        <v>0</v>
      </c>
      <c r="DF111">
        <v>1.8061719475694089</v>
      </c>
      <c r="DG111">
        <v>0</v>
      </c>
      <c r="DH111">
        <v>0</v>
      </c>
      <c r="DI111">
        <v>0.77434834769331429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  <c r="KD111">
        <v>0</v>
      </c>
      <c r="KE111">
        <v>0</v>
      </c>
      <c r="KF111">
        <v>0</v>
      </c>
      <c r="KG111">
        <v>0</v>
      </c>
      <c r="KH111">
        <v>0</v>
      </c>
      <c r="KI111">
        <v>0</v>
      </c>
      <c r="KJ111">
        <v>0</v>
      </c>
      <c r="KK111">
        <v>0</v>
      </c>
      <c r="KL111">
        <v>0</v>
      </c>
      <c r="KM111">
        <v>0</v>
      </c>
      <c r="KN111">
        <v>0</v>
      </c>
      <c r="KO111">
        <v>0</v>
      </c>
    </row>
    <row r="112" spans="1:325" x14ac:dyDescent="0.25">
      <c r="A112">
        <v>132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  <c r="KD112">
        <v>0</v>
      </c>
      <c r="KE112">
        <v>0</v>
      </c>
      <c r="KF112">
        <v>0</v>
      </c>
      <c r="KG112">
        <v>0</v>
      </c>
      <c r="KH112">
        <v>0</v>
      </c>
      <c r="KI112">
        <v>0</v>
      </c>
      <c r="KJ112">
        <v>0</v>
      </c>
      <c r="KK112">
        <v>0</v>
      </c>
      <c r="KL112">
        <v>0</v>
      </c>
      <c r="KM112">
        <v>0</v>
      </c>
      <c r="KN112">
        <v>0</v>
      </c>
      <c r="KO112">
        <v>0</v>
      </c>
    </row>
    <row r="113" spans="1:301 1191:1202" x14ac:dyDescent="0.25">
      <c r="A113">
        <v>133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0.77434834769331429</v>
      </c>
      <c r="DH113">
        <v>0</v>
      </c>
      <c r="DI113">
        <v>0</v>
      </c>
      <c r="DJ113">
        <v>0</v>
      </c>
      <c r="DK113">
        <v>8.2805650267900628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  <c r="KD113">
        <v>0</v>
      </c>
      <c r="KE113">
        <v>0</v>
      </c>
      <c r="KF113">
        <v>0</v>
      </c>
      <c r="KG113">
        <v>0</v>
      </c>
      <c r="KH113">
        <v>0</v>
      </c>
      <c r="KI113">
        <v>0</v>
      </c>
      <c r="KJ113">
        <v>0</v>
      </c>
      <c r="KK113">
        <v>0</v>
      </c>
      <c r="KL113">
        <v>0</v>
      </c>
      <c r="KM113">
        <v>0</v>
      </c>
      <c r="KN113">
        <v>0</v>
      </c>
      <c r="KO113">
        <v>0</v>
      </c>
    </row>
    <row r="114" spans="1:301 1191:1202" x14ac:dyDescent="0.25">
      <c r="A114">
        <v>134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2.726177645343308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1.1754196248060556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  <c r="KD114">
        <v>0</v>
      </c>
      <c r="KE114">
        <v>0</v>
      </c>
      <c r="KF114">
        <v>0</v>
      </c>
      <c r="KG114">
        <v>0</v>
      </c>
      <c r="KH114">
        <v>0</v>
      </c>
      <c r="KI114">
        <v>0</v>
      </c>
      <c r="KJ114">
        <v>0</v>
      </c>
      <c r="KK114">
        <v>0</v>
      </c>
      <c r="KL114">
        <v>0</v>
      </c>
      <c r="KM114">
        <v>0</v>
      </c>
      <c r="KN114">
        <v>0</v>
      </c>
      <c r="KO114">
        <v>0</v>
      </c>
    </row>
    <row r="115" spans="1:301 1191:1202" x14ac:dyDescent="0.25">
      <c r="A115">
        <v>135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0.65532375398304576</v>
      </c>
      <c r="DG115">
        <v>0</v>
      </c>
      <c r="DH115">
        <v>0</v>
      </c>
      <c r="DI115">
        <v>8.2805650267900628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0</v>
      </c>
      <c r="KE115">
        <v>0</v>
      </c>
      <c r="KF115">
        <v>0</v>
      </c>
      <c r="KG115">
        <v>0</v>
      </c>
      <c r="KH115">
        <v>0</v>
      </c>
      <c r="KI115">
        <v>0</v>
      </c>
      <c r="KJ115">
        <v>0</v>
      </c>
      <c r="KK115">
        <v>0</v>
      </c>
      <c r="KL115">
        <v>0</v>
      </c>
      <c r="KM115">
        <v>0</v>
      </c>
      <c r="KN115">
        <v>0</v>
      </c>
      <c r="KO115">
        <v>0</v>
      </c>
    </row>
    <row r="116" spans="1:301 1191:1202" x14ac:dyDescent="0.25">
      <c r="A116">
        <v>136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8.8026016578233115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  <c r="KD116">
        <v>0</v>
      </c>
      <c r="KE116">
        <v>0</v>
      </c>
      <c r="KF116">
        <v>0</v>
      </c>
      <c r="KG116">
        <v>0</v>
      </c>
      <c r="KH116">
        <v>0</v>
      </c>
      <c r="KI116">
        <v>0</v>
      </c>
      <c r="KJ116">
        <v>0</v>
      </c>
      <c r="KK116">
        <v>0</v>
      </c>
      <c r="KL116">
        <v>0</v>
      </c>
      <c r="KM116">
        <v>0</v>
      </c>
      <c r="KN116">
        <v>0</v>
      </c>
      <c r="KO116">
        <v>0</v>
      </c>
    </row>
    <row r="117" spans="1:301 1191:1202" x14ac:dyDescent="0.25">
      <c r="A117">
        <v>137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0.18168588146268039</v>
      </c>
      <c r="DR117">
        <v>0</v>
      </c>
      <c r="DS117">
        <v>0</v>
      </c>
      <c r="DT117">
        <v>0</v>
      </c>
      <c r="DU117">
        <v>15.767131594906006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  <c r="KD117">
        <v>0</v>
      </c>
      <c r="KE117">
        <v>0</v>
      </c>
      <c r="KF117">
        <v>0</v>
      </c>
      <c r="KG117">
        <v>0</v>
      </c>
      <c r="KH117">
        <v>0</v>
      </c>
      <c r="KI117">
        <v>0</v>
      </c>
      <c r="KJ117">
        <v>0</v>
      </c>
      <c r="KK117">
        <v>0</v>
      </c>
      <c r="KL117">
        <v>0</v>
      </c>
      <c r="KM117">
        <v>0</v>
      </c>
      <c r="KN117">
        <v>0</v>
      </c>
      <c r="KO117">
        <v>0</v>
      </c>
    </row>
    <row r="118" spans="1:301 1191:1202" x14ac:dyDescent="0.25">
      <c r="A118">
        <v>138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30.769230769230774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  <c r="KD118">
        <v>0</v>
      </c>
      <c r="KE118">
        <v>0</v>
      </c>
      <c r="KF118">
        <v>0</v>
      </c>
      <c r="KG118">
        <v>0</v>
      </c>
      <c r="KH118">
        <v>0</v>
      </c>
      <c r="KI118">
        <v>0</v>
      </c>
      <c r="KJ118">
        <v>0</v>
      </c>
      <c r="KK118">
        <v>0</v>
      </c>
      <c r="KL118">
        <v>0</v>
      </c>
      <c r="KM118">
        <v>0</v>
      </c>
      <c r="KN118">
        <v>0</v>
      </c>
      <c r="KO118">
        <v>0</v>
      </c>
    </row>
    <row r="119" spans="1:301 1191:1202" x14ac:dyDescent="0.25">
      <c r="A119">
        <v>139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30.769230769230774</v>
      </c>
      <c r="DO119">
        <v>0</v>
      </c>
      <c r="DP119">
        <v>0</v>
      </c>
      <c r="DQ119">
        <v>0</v>
      </c>
      <c r="DR119">
        <v>2.5889330877298816E-2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  <c r="KD119">
        <v>0</v>
      </c>
      <c r="KE119">
        <v>0</v>
      </c>
      <c r="KF119">
        <v>0</v>
      </c>
      <c r="KG119">
        <v>0</v>
      </c>
      <c r="KH119">
        <v>0</v>
      </c>
      <c r="KI119">
        <v>0</v>
      </c>
      <c r="KJ119">
        <v>0</v>
      </c>
      <c r="KK119">
        <v>0</v>
      </c>
      <c r="KL119">
        <v>0</v>
      </c>
      <c r="KM119">
        <v>0</v>
      </c>
      <c r="KN119">
        <v>0</v>
      </c>
      <c r="KO119">
        <v>0</v>
      </c>
      <c r="ATF119">
        <v>0</v>
      </c>
    </row>
    <row r="120" spans="1:301 1191:1202" x14ac:dyDescent="0.25">
      <c r="A120">
        <v>140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  <c r="KD120">
        <v>0</v>
      </c>
      <c r="KE120">
        <v>0</v>
      </c>
      <c r="KF120">
        <v>0</v>
      </c>
      <c r="KG120">
        <v>0</v>
      </c>
      <c r="KH120">
        <v>0</v>
      </c>
      <c r="KI120">
        <v>0</v>
      </c>
      <c r="KJ120">
        <v>0</v>
      </c>
      <c r="KK120">
        <v>0</v>
      </c>
      <c r="KL120">
        <v>0</v>
      </c>
      <c r="KM120">
        <v>0</v>
      </c>
      <c r="KN120">
        <v>0</v>
      </c>
      <c r="KO120">
        <v>0</v>
      </c>
      <c r="ASU120">
        <v>1.8867924528301887</v>
      </c>
    </row>
    <row r="121" spans="1:301 1191:1202" x14ac:dyDescent="0.25">
      <c r="A121">
        <v>141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0.18168588146268039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  <c r="KD121">
        <v>0</v>
      </c>
      <c r="KE121">
        <v>0</v>
      </c>
      <c r="KF121">
        <v>0</v>
      </c>
      <c r="KG121">
        <v>0</v>
      </c>
      <c r="KH121">
        <v>0</v>
      </c>
      <c r="KI121">
        <v>0</v>
      </c>
      <c r="KJ121">
        <v>0</v>
      </c>
      <c r="KK121">
        <v>0</v>
      </c>
      <c r="KL121">
        <v>0</v>
      </c>
      <c r="KM121">
        <v>0</v>
      </c>
      <c r="KN121">
        <v>0</v>
      </c>
      <c r="KO121">
        <v>0</v>
      </c>
      <c r="ATE121">
        <v>0</v>
      </c>
      <c r="ATF121">
        <v>0</v>
      </c>
    </row>
    <row r="122" spans="1:301 1191:1202" x14ac:dyDescent="0.25">
      <c r="A122">
        <v>142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2.5889330877298816E-2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0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  <c r="IV122">
        <v>0</v>
      </c>
      <c r="IW122">
        <v>0</v>
      </c>
      <c r="IX122">
        <v>0</v>
      </c>
      <c r="IY122">
        <v>0</v>
      </c>
      <c r="IZ122">
        <v>0</v>
      </c>
      <c r="JA122">
        <v>0</v>
      </c>
      <c r="JB122">
        <v>0</v>
      </c>
      <c r="JC122">
        <v>0</v>
      </c>
      <c r="JD122">
        <v>0</v>
      </c>
      <c r="JE122">
        <v>0</v>
      </c>
      <c r="JF122">
        <v>0</v>
      </c>
      <c r="JG122">
        <v>0</v>
      </c>
      <c r="JH122">
        <v>0</v>
      </c>
      <c r="JI122">
        <v>0</v>
      </c>
      <c r="JJ122">
        <v>0</v>
      </c>
      <c r="JK122">
        <v>0</v>
      </c>
      <c r="JL122">
        <v>0</v>
      </c>
      <c r="JM122">
        <v>0</v>
      </c>
      <c r="JN122">
        <v>0</v>
      </c>
      <c r="JO122">
        <v>0</v>
      </c>
      <c r="JP122">
        <v>0</v>
      </c>
      <c r="JQ122">
        <v>0</v>
      </c>
      <c r="JR122">
        <v>0</v>
      </c>
      <c r="JS122">
        <v>0</v>
      </c>
      <c r="JT122">
        <v>0</v>
      </c>
      <c r="JU122">
        <v>0</v>
      </c>
      <c r="JV122">
        <v>0</v>
      </c>
      <c r="JW122">
        <v>0</v>
      </c>
      <c r="JX122">
        <v>0</v>
      </c>
      <c r="JY122">
        <v>0</v>
      </c>
      <c r="JZ122">
        <v>0</v>
      </c>
      <c r="KA122">
        <v>0</v>
      </c>
      <c r="KB122">
        <v>0</v>
      </c>
      <c r="KC122">
        <v>0</v>
      </c>
      <c r="KD122">
        <v>0</v>
      </c>
      <c r="KE122">
        <v>0</v>
      </c>
      <c r="KF122">
        <v>0</v>
      </c>
      <c r="KG122">
        <v>0</v>
      </c>
      <c r="KH122">
        <v>0</v>
      </c>
      <c r="KI122">
        <v>0</v>
      </c>
      <c r="KJ122">
        <v>0</v>
      </c>
      <c r="KK122">
        <v>0</v>
      </c>
      <c r="KL122">
        <v>0</v>
      </c>
      <c r="KM122">
        <v>0</v>
      </c>
      <c r="KN122">
        <v>0</v>
      </c>
      <c r="KO122">
        <v>0</v>
      </c>
    </row>
    <row r="123" spans="1:301 1191:1202" x14ac:dyDescent="0.25">
      <c r="A123">
        <v>143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8.8026016578233115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1.31441957313899</v>
      </c>
      <c r="DU123">
        <v>0</v>
      </c>
      <c r="DV123">
        <v>0.67047477812843193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1.3140604467805521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0</v>
      </c>
      <c r="IC123">
        <v>0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0</v>
      </c>
      <c r="IK123">
        <v>0</v>
      </c>
      <c r="IL123">
        <v>0</v>
      </c>
      <c r="IM123">
        <v>0</v>
      </c>
      <c r="IN123">
        <v>0</v>
      </c>
      <c r="IO123">
        <v>0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  <c r="IV123">
        <v>0</v>
      </c>
      <c r="IW123">
        <v>0</v>
      </c>
      <c r="IX123">
        <v>0</v>
      </c>
      <c r="IY123">
        <v>0</v>
      </c>
      <c r="IZ123">
        <v>0</v>
      </c>
      <c r="JA123">
        <v>0</v>
      </c>
      <c r="JB123">
        <v>0</v>
      </c>
      <c r="JC123">
        <v>0</v>
      </c>
      <c r="JD123">
        <v>0</v>
      </c>
      <c r="JE123">
        <v>0</v>
      </c>
      <c r="JF123">
        <v>0</v>
      </c>
      <c r="JG123">
        <v>0</v>
      </c>
      <c r="JH123">
        <v>0</v>
      </c>
      <c r="JI123">
        <v>0</v>
      </c>
      <c r="JJ123">
        <v>0</v>
      </c>
      <c r="JK123">
        <v>0</v>
      </c>
      <c r="JL123">
        <v>0</v>
      </c>
      <c r="JM123">
        <v>0</v>
      </c>
      <c r="JN123">
        <v>0</v>
      </c>
      <c r="JO123">
        <v>0</v>
      </c>
      <c r="JP123">
        <v>0</v>
      </c>
      <c r="JQ123">
        <v>0</v>
      </c>
      <c r="JR123">
        <v>0</v>
      </c>
      <c r="JS123">
        <v>0</v>
      </c>
      <c r="JT123">
        <v>0</v>
      </c>
      <c r="JU123">
        <v>0</v>
      </c>
      <c r="JV123">
        <v>0</v>
      </c>
      <c r="JW123">
        <v>0</v>
      </c>
      <c r="JX123">
        <v>0</v>
      </c>
      <c r="JY123">
        <v>0</v>
      </c>
      <c r="JZ123">
        <v>0</v>
      </c>
      <c r="KA123">
        <v>0</v>
      </c>
      <c r="KB123">
        <v>0</v>
      </c>
      <c r="KC123">
        <v>0</v>
      </c>
      <c r="KD123">
        <v>0</v>
      </c>
      <c r="KE123">
        <v>0</v>
      </c>
      <c r="KF123">
        <v>0</v>
      </c>
      <c r="KG123">
        <v>0</v>
      </c>
      <c r="KH123">
        <v>0</v>
      </c>
      <c r="KI123">
        <v>0</v>
      </c>
      <c r="KJ123">
        <v>0</v>
      </c>
      <c r="KK123">
        <v>0</v>
      </c>
      <c r="KL123">
        <v>0</v>
      </c>
      <c r="KM123">
        <v>0</v>
      </c>
      <c r="KN123">
        <v>0</v>
      </c>
      <c r="KO123">
        <v>0</v>
      </c>
    </row>
    <row r="124" spans="1:301 1191:1202" x14ac:dyDescent="0.25">
      <c r="A124">
        <v>144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1.31441957313899</v>
      </c>
      <c r="DT124">
        <v>0</v>
      </c>
      <c r="DU124">
        <v>2.796385826673792</v>
      </c>
      <c r="DV124">
        <v>2.138391677882741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0</v>
      </c>
      <c r="HO124">
        <v>0</v>
      </c>
      <c r="HP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0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0</v>
      </c>
      <c r="IK124">
        <v>0</v>
      </c>
      <c r="IL124">
        <v>0</v>
      </c>
      <c r="IM124">
        <v>0</v>
      </c>
      <c r="IN124">
        <v>0</v>
      </c>
      <c r="IO124">
        <v>0</v>
      </c>
      <c r="IP124">
        <v>0</v>
      </c>
      <c r="IQ124">
        <v>0</v>
      </c>
      <c r="IR124">
        <v>0</v>
      </c>
      <c r="IS124">
        <v>0</v>
      </c>
      <c r="IT124">
        <v>0</v>
      </c>
      <c r="IU124">
        <v>0</v>
      </c>
      <c r="IV124">
        <v>0</v>
      </c>
      <c r="IW124">
        <v>0</v>
      </c>
      <c r="IX124">
        <v>0</v>
      </c>
      <c r="IY124">
        <v>0</v>
      </c>
      <c r="IZ124">
        <v>0</v>
      </c>
      <c r="JA124">
        <v>0</v>
      </c>
      <c r="JB124">
        <v>0</v>
      </c>
      <c r="JC124">
        <v>0</v>
      </c>
      <c r="JD124">
        <v>0</v>
      </c>
      <c r="JE124">
        <v>0</v>
      </c>
      <c r="JF124">
        <v>0</v>
      </c>
      <c r="JG124">
        <v>0</v>
      </c>
      <c r="JH124">
        <v>0</v>
      </c>
      <c r="JI124">
        <v>0</v>
      </c>
      <c r="JJ124">
        <v>0</v>
      </c>
      <c r="JK124">
        <v>0</v>
      </c>
      <c r="JL124">
        <v>0</v>
      </c>
      <c r="JM124">
        <v>0</v>
      </c>
      <c r="JN124">
        <v>0</v>
      </c>
      <c r="JO124">
        <v>0</v>
      </c>
      <c r="JP124">
        <v>0</v>
      </c>
      <c r="JQ124">
        <v>0</v>
      </c>
      <c r="JR124">
        <v>0</v>
      </c>
      <c r="JS124">
        <v>0</v>
      </c>
      <c r="JT124">
        <v>0</v>
      </c>
      <c r="JU124">
        <v>0</v>
      </c>
      <c r="JV124">
        <v>0</v>
      </c>
      <c r="JW124">
        <v>0</v>
      </c>
      <c r="JX124">
        <v>0</v>
      </c>
      <c r="JY124">
        <v>0</v>
      </c>
      <c r="JZ124">
        <v>0</v>
      </c>
      <c r="KA124">
        <v>0</v>
      </c>
      <c r="KB124">
        <v>0</v>
      </c>
      <c r="KC124">
        <v>0</v>
      </c>
      <c r="KD124">
        <v>0</v>
      </c>
      <c r="KE124">
        <v>0</v>
      </c>
      <c r="KF124">
        <v>0</v>
      </c>
      <c r="KG124">
        <v>0</v>
      </c>
      <c r="KH124">
        <v>0</v>
      </c>
      <c r="KI124">
        <v>0</v>
      </c>
      <c r="KJ124">
        <v>0</v>
      </c>
      <c r="KK124">
        <v>0</v>
      </c>
      <c r="KL124">
        <v>0</v>
      </c>
      <c r="KM124">
        <v>0</v>
      </c>
      <c r="KN124">
        <v>0</v>
      </c>
      <c r="KO124">
        <v>0</v>
      </c>
    </row>
    <row r="125" spans="1:301 1191:1202" x14ac:dyDescent="0.25">
      <c r="A125">
        <v>145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15.767131594906006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2.796385826673792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0.76452599388379183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0</v>
      </c>
      <c r="JG125">
        <v>0</v>
      </c>
      <c r="JH125">
        <v>0</v>
      </c>
      <c r="JI125">
        <v>0</v>
      </c>
      <c r="JJ125">
        <v>0</v>
      </c>
      <c r="JK125">
        <v>0</v>
      </c>
      <c r="JL125">
        <v>0</v>
      </c>
      <c r="JM125">
        <v>0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0</v>
      </c>
      <c r="JT125">
        <v>0</v>
      </c>
      <c r="JU125">
        <v>0</v>
      </c>
      <c r="JV125">
        <v>0</v>
      </c>
      <c r="JW125">
        <v>0</v>
      </c>
      <c r="JX125">
        <v>0</v>
      </c>
      <c r="JY125">
        <v>0</v>
      </c>
      <c r="JZ125">
        <v>0</v>
      </c>
      <c r="KA125">
        <v>0</v>
      </c>
      <c r="KB125">
        <v>0</v>
      </c>
      <c r="KC125">
        <v>0</v>
      </c>
      <c r="KD125">
        <v>0</v>
      </c>
      <c r="KE125">
        <v>0</v>
      </c>
      <c r="KF125">
        <v>0</v>
      </c>
      <c r="KG125">
        <v>0</v>
      </c>
      <c r="KH125">
        <v>0</v>
      </c>
      <c r="KI125">
        <v>0</v>
      </c>
      <c r="KJ125">
        <v>0</v>
      </c>
      <c r="KK125">
        <v>0</v>
      </c>
      <c r="KL125">
        <v>0</v>
      </c>
      <c r="KM125">
        <v>0</v>
      </c>
      <c r="KN125">
        <v>0</v>
      </c>
      <c r="KO125">
        <v>0</v>
      </c>
    </row>
    <row r="126" spans="1:301 1191:1202" x14ac:dyDescent="0.25">
      <c r="A126">
        <v>146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0.67047477812843193</v>
      </c>
      <c r="DT126">
        <v>2.138391677882741</v>
      </c>
      <c r="DU126">
        <v>0</v>
      </c>
      <c r="DV126">
        <v>0</v>
      </c>
      <c r="DW126">
        <v>1.5446003346634061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0</v>
      </c>
      <c r="HB126">
        <v>0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L126">
        <v>0</v>
      </c>
      <c r="HM126">
        <v>0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0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0</v>
      </c>
      <c r="IC126">
        <v>0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0</v>
      </c>
      <c r="IK126">
        <v>0</v>
      </c>
      <c r="IL126">
        <v>0</v>
      </c>
      <c r="IM126">
        <v>0</v>
      </c>
      <c r="IN126">
        <v>0</v>
      </c>
      <c r="IO126">
        <v>0</v>
      </c>
      <c r="IP126">
        <v>0</v>
      </c>
      <c r="IQ126">
        <v>0</v>
      </c>
      <c r="IR126">
        <v>0</v>
      </c>
      <c r="IS126">
        <v>0</v>
      </c>
      <c r="IT126">
        <v>0</v>
      </c>
      <c r="IU126">
        <v>0</v>
      </c>
      <c r="IV126">
        <v>0</v>
      </c>
      <c r="IW126">
        <v>0</v>
      </c>
      <c r="IX126">
        <v>0</v>
      </c>
      <c r="IY126">
        <v>0</v>
      </c>
      <c r="IZ126">
        <v>0</v>
      </c>
      <c r="JA126">
        <v>0</v>
      </c>
      <c r="JB126">
        <v>0</v>
      </c>
      <c r="JC126">
        <v>0</v>
      </c>
      <c r="JD126">
        <v>0</v>
      </c>
      <c r="JE126">
        <v>0</v>
      </c>
      <c r="JF126">
        <v>0</v>
      </c>
      <c r="JG126">
        <v>0</v>
      </c>
      <c r="JH126">
        <v>0</v>
      </c>
      <c r="JI126">
        <v>0</v>
      </c>
      <c r="JJ126">
        <v>0</v>
      </c>
      <c r="JK126">
        <v>0</v>
      </c>
      <c r="JL126">
        <v>0</v>
      </c>
      <c r="JM126">
        <v>0</v>
      </c>
      <c r="JN126">
        <v>0</v>
      </c>
      <c r="JO126">
        <v>0</v>
      </c>
      <c r="JP126">
        <v>0</v>
      </c>
      <c r="JQ126">
        <v>0</v>
      </c>
      <c r="JR126">
        <v>0</v>
      </c>
      <c r="JS126">
        <v>0</v>
      </c>
      <c r="JT126">
        <v>0</v>
      </c>
      <c r="JU126">
        <v>0</v>
      </c>
      <c r="JV126">
        <v>0</v>
      </c>
      <c r="JW126">
        <v>0</v>
      </c>
      <c r="JX126">
        <v>0</v>
      </c>
      <c r="JY126">
        <v>0</v>
      </c>
      <c r="JZ126">
        <v>0</v>
      </c>
      <c r="KA126">
        <v>0</v>
      </c>
      <c r="KB126">
        <v>0</v>
      </c>
      <c r="KC126">
        <v>0</v>
      </c>
      <c r="KD126">
        <v>0</v>
      </c>
      <c r="KE126">
        <v>0</v>
      </c>
      <c r="KF126">
        <v>0</v>
      </c>
      <c r="KG126">
        <v>0</v>
      </c>
      <c r="KH126">
        <v>0</v>
      </c>
      <c r="KI126">
        <v>0</v>
      </c>
      <c r="KJ126">
        <v>0</v>
      </c>
      <c r="KK126">
        <v>0</v>
      </c>
      <c r="KL126">
        <v>0</v>
      </c>
      <c r="KM126">
        <v>0</v>
      </c>
      <c r="KN126">
        <v>0</v>
      </c>
      <c r="KO126">
        <v>0</v>
      </c>
    </row>
    <row r="127" spans="1:301 1191:1202" x14ac:dyDescent="0.25">
      <c r="A127">
        <v>147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1.5446003346634061</v>
      </c>
      <c r="DW127">
        <v>0</v>
      </c>
      <c r="DX127">
        <v>3.52226188912636</v>
      </c>
      <c r="DY127">
        <v>0</v>
      </c>
      <c r="DZ127">
        <v>0.93007381551055779</v>
      </c>
      <c r="EA127">
        <v>0</v>
      </c>
      <c r="EB127">
        <v>0</v>
      </c>
      <c r="EC127">
        <v>0.68546550031365239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1.98019801980198</v>
      </c>
      <c r="FC127">
        <v>2.6068733431965687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1.2080177234503331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0</v>
      </c>
      <c r="IK127">
        <v>0</v>
      </c>
      <c r="IL127">
        <v>0</v>
      </c>
      <c r="IM127">
        <v>0</v>
      </c>
      <c r="IN127">
        <v>0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  <c r="IV127">
        <v>0</v>
      </c>
      <c r="IW127">
        <v>0</v>
      </c>
      <c r="IX127">
        <v>0</v>
      </c>
      <c r="IY127">
        <v>0</v>
      </c>
      <c r="IZ127">
        <v>0</v>
      </c>
      <c r="JA127">
        <v>0</v>
      </c>
      <c r="JB127">
        <v>0</v>
      </c>
      <c r="JC127">
        <v>0</v>
      </c>
      <c r="JD127">
        <v>0</v>
      </c>
      <c r="JE127">
        <v>0</v>
      </c>
      <c r="JF127">
        <v>0</v>
      </c>
      <c r="JG127">
        <v>0</v>
      </c>
      <c r="JH127">
        <v>0</v>
      </c>
      <c r="JI127">
        <v>0</v>
      </c>
      <c r="JJ127">
        <v>0</v>
      </c>
      <c r="JK127">
        <v>0</v>
      </c>
      <c r="JL127">
        <v>0</v>
      </c>
      <c r="JM127">
        <v>0</v>
      </c>
      <c r="JN127">
        <v>0</v>
      </c>
      <c r="JO127">
        <v>0</v>
      </c>
      <c r="JP127">
        <v>0</v>
      </c>
      <c r="JQ127">
        <v>0</v>
      </c>
      <c r="JR127">
        <v>0</v>
      </c>
      <c r="JS127">
        <v>0</v>
      </c>
      <c r="JT127">
        <v>0</v>
      </c>
      <c r="JU127">
        <v>0</v>
      </c>
      <c r="JV127">
        <v>0</v>
      </c>
      <c r="JW127">
        <v>0</v>
      </c>
      <c r="JX127">
        <v>0</v>
      </c>
      <c r="JY127">
        <v>0</v>
      </c>
      <c r="JZ127">
        <v>0</v>
      </c>
      <c r="KA127">
        <v>0</v>
      </c>
      <c r="KB127">
        <v>0</v>
      </c>
      <c r="KC127">
        <v>0</v>
      </c>
      <c r="KD127">
        <v>0</v>
      </c>
      <c r="KE127">
        <v>0</v>
      </c>
      <c r="KF127">
        <v>0</v>
      </c>
      <c r="KG127">
        <v>0</v>
      </c>
      <c r="KH127">
        <v>0</v>
      </c>
      <c r="KI127">
        <v>0</v>
      </c>
      <c r="KJ127">
        <v>0</v>
      </c>
      <c r="KK127">
        <v>0</v>
      </c>
      <c r="KL127">
        <v>0</v>
      </c>
      <c r="KM127">
        <v>0</v>
      </c>
      <c r="KN127">
        <v>0</v>
      </c>
      <c r="KO127">
        <v>0</v>
      </c>
    </row>
    <row r="128" spans="1:301 1191:1202" x14ac:dyDescent="0.25">
      <c r="A128">
        <v>148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3.52226188912636</v>
      </c>
      <c r="DX128">
        <v>0</v>
      </c>
      <c r="DY128">
        <v>1.7538123123569453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4.2498937526561837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1.7538123123569453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0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0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0</v>
      </c>
      <c r="IK128">
        <v>0</v>
      </c>
      <c r="IL128">
        <v>0</v>
      </c>
      <c r="IM128">
        <v>0</v>
      </c>
      <c r="IN128">
        <v>0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  <c r="IV128">
        <v>0</v>
      </c>
      <c r="IW128">
        <v>0</v>
      </c>
      <c r="IX128">
        <v>0</v>
      </c>
      <c r="IY128">
        <v>0</v>
      </c>
      <c r="IZ128">
        <v>0</v>
      </c>
      <c r="JA128">
        <v>0</v>
      </c>
      <c r="JB128">
        <v>0</v>
      </c>
      <c r="JC128">
        <v>0</v>
      </c>
      <c r="JD128">
        <v>0</v>
      </c>
      <c r="JE128">
        <v>0</v>
      </c>
      <c r="JF128">
        <v>0</v>
      </c>
      <c r="JG128">
        <v>0</v>
      </c>
      <c r="JH128">
        <v>0</v>
      </c>
      <c r="JI128">
        <v>0</v>
      </c>
      <c r="JJ128">
        <v>0</v>
      </c>
      <c r="JK128">
        <v>0</v>
      </c>
      <c r="JL128">
        <v>0</v>
      </c>
      <c r="JM128">
        <v>0</v>
      </c>
      <c r="JN128">
        <v>0</v>
      </c>
      <c r="JO128">
        <v>0</v>
      </c>
      <c r="JP128">
        <v>0</v>
      </c>
      <c r="JQ128">
        <v>0</v>
      </c>
      <c r="JR128">
        <v>0</v>
      </c>
      <c r="JS128">
        <v>0</v>
      </c>
      <c r="JT128">
        <v>0</v>
      </c>
      <c r="JU128">
        <v>0</v>
      </c>
      <c r="JV128">
        <v>0</v>
      </c>
      <c r="JW128">
        <v>0</v>
      </c>
      <c r="JX128">
        <v>0</v>
      </c>
      <c r="JY128">
        <v>0</v>
      </c>
      <c r="JZ128">
        <v>0</v>
      </c>
      <c r="KA128">
        <v>0</v>
      </c>
      <c r="KB128">
        <v>0</v>
      </c>
      <c r="KC128">
        <v>0</v>
      </c>
      <c r="KD128">
        <v>0</v>
      </c>
      <c r="KE128">
        <v>0</v>
      </c>
      <c r="KF128">
        <v>0</v>
      </c>
      <c r="KG128">
        <v>0</v>
      </c>
      <c r="KH128">
        <v>0</v>
      </c>
      <c r="KI128">
        <v>0</v>
      </c>
      <c r="KJ128">
        <v>0</v>
      </c>
      <c r="KK128">
        <v>0</v>
      </c>
      <c r="KL128">
        <v>0</v>
      </c>
      <c r="KM128">
        <v>0</v>
      </c>
      <c r="KN128">
        <v>0</v>
      </c>
      <c r="KO128">
        <v>0</v>
      </c>
    </row>
    <row r="129" spans="1:301 7131:7140" x14ac:dyDescent="0.25">
      <c r="A129">
        <v>149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1.7538123123569453</v>
      </c>
      <c r="DY129">
        <v>0</v>
      </c>
      <c r="DZ129">
        <v>0</v>
      </c>
      <c r="EA129">
        <v>1.2922186897896499</v>
      </c>
      <c r="EB129">
        <v>0</v>
      </c>
      <c r="EC129">
        <v>0</v>
      </c>
      <c r="ED129">
        <v>6.8556361239288046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0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0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  <c r="IV129">
        <v>0</v>
      </c>
      <c r="IW129">
        <v>0</v>
      </c>
      <c r="IX129">
        <v>0</v>
      </c>
      <c r="IY129">
        <v>0</v>
      </c>
      <c r="IZ129">
        <v>0</v>
      </c>
      <c r="JA129">
        <v>0</v>
      </c>
      <c r="JB129">
        <v>0</v>
      </c>
      <c r="JC129">
        <v>0</v>
      </c>
      <c r="JD129">
        <v>0</v>
      </c>
      <c r="JE129">
        <v>0</v>
      </c>
      <c r="JF129">
        <v>0</v>
      </c>
      <c r="JG129">
        <v>0</v>
      </c>
      <c r="JH129">
        <v>0</v>
      </c>
      <c r="JI129">
        <v>0</v>
      </c>
      <c r="JJ129">
        <v>0</v>
      </c>
      <c r="JK129">
        <v>0</v>
      </c>
      <c r="JL129">
        <v>0</v>
      </c>
      <c r="JM129">
        <v>0</v>
      </c>
      <c r="JN129">
        <v>0</v>
      </c>
      <c r="JO129">
        <v>0</v>
      </c>
      <c r="JP129">
        <v>0</v>
      </c>
      <c r="JQ129">
        <v>0</v>
      </c>
      <c r="JR129">
        <v>0</v>
      </c>
      <c r="JS129">
        <v>0</v>
      </c>
      <c r="JT129">
        <v>0</v>
      </c>
      <c r="JU129">
        <v>0</v>
      </c>
      <c r="JV129">
        <v>0</v>
      </c>
      <c r="JW129">
        <v>0</v>
      </c>
      <c r="JX129">
        <v>0</v>
      </c>
      <c r="JY129">
        <v>0</v>
      </c>
      <c r="JZ129">
        <v>0</v>
      </c>
      <c r="KA129">
        <v>0</v>
      </c>
      <c r="KB129">
        <v>0</v>
      </c>
      <c r="KC129">
        <v>0</v>
      </c>
      <c r="KD129">
        <v>0</v>
      </c>
      <c r="KE129">
        <v>0</v>
      </c>
      <c r="KF129">
        <v>0</v>
      </c>
      <c r="KG129">
        <v>0</v>
      </c>
      <c r="KH129">
        <v>0</v>
      </c>
      <c r="KI129">
        <v>0</v>
      </c>
      <c r="KJ129">
        <v>0</v>
      </c>
      <c r="KK129">
        <v>0</v>
      </c>
      <c r="KL129">
        <v>0</v>
      </c>
      <c r="KM129">
        <v>0</v>
      </c>
      <c r="KN129">
        <v>0</v>
      </c>
      <c r="KO129">
        <v>0</v>
      </c>
    </row>
    <row r="130" spans="1:301 7131:7140" x14ac:dyDescent="0.25">
      <c r="A130">
        <v>150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0.93007381551055779</v>
      </c>
      <c r="DX130">
        <v>0</v>
      </c>
      <c r="DY130">
        <v>0</v>
      </c>
      <c r="DZ130">
        <v>0</v>
      </c>
      <c r="EA130">
        <v>1.3303458899313823</v>
      </c>
      <c r="EB130">
        <v>0</v>
      </c>
      <c r="EC130">
        <v>0</v>
      </c>
      <c r="ED130">
        <v>5.9936638410822853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0</v>
      </c>
      <c r="HN130">
        <v>0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0</v>
      </c>
      <c r="IK130">
        <v>0</v>
      </c>
      <c r="IL130">
        <v>0</v>
      </c>
      <c r="IM130">
        <v>0</v>
      </c>
      <c r="IN130">
        <v>0</v>
      </c>
      <c r="IO130">
        <v>0</v>
      </c>
      <c r="IP130">
        <v>0</v>
      </c>
      <c r="IQ130">
        <v>0</v>
      </c>
      <c r="IR130">
        <v>0</v>
      </c>
      <c r="IS130">
        <v>0</v>
      </c>
      <c r="IT130">
        <v>0</v>
      </c>
      <c r="IU130">
        <v>0</v>
      </c>
      <c r="IV130">
        <v>0</v>
      </c>
      <c r="IW130">
        <v>0</v>
      </c>
      <c r="IX130">
        <v>0</v>
      </c>
      <c r="IY130">
        <v>0</v>
      </c>
      <c r="IZ130">
        <v>0</v>
      </c>
      <c r="JA130">
        <v>0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0</v>
      </c>
      <c r="JH130">
        <v>0</v>
      </c>
      <c r="JI130">
        <v>0</v>
      </c>
      <c r="JJ130">
        <v>0</v>
      </c>
      <c r="JK130">
        <v>0</v>
      </c>
      <c r="JL130">
        <v>0</v>
      </c>
      <c r="JM130">
        <v>0</v>
      </c>
      <c r="JN130">
        <v>0</v>
      </c>
      <c r="JO130">
        <v>0</v>
      </c>
      <c r="JP130">
        <v>0</v>
      </c>
      <c r="JQ130">
        <v>0</v>
      </c>
      <c r="JR130">
        <v>0</v>
      </c>
      <c r="JS130">
        <v>0</v>
      </c>
      <c r="JT130">
        <v>0</v>
      </c>
      <c r="JU130">
        <v>0</v>
      </c>
      <c r="JV130">
        <v>0</v>
      </c>
      <c r="JW130">
        <v>0</v>
      </c>
      <c r="JX130">
        <v>0</v>
      </c>
      <c r="JY130">
        <v>0</v>
      </c>
      <c r="JZ130">
        <v>0</v>
      </c>
      <c r="KA130">
        <v>0</v>
      </c>
      <c r="KB130">
        <v>0</v>
      </c>
      <c r="KC130">
        <v>0</v>
      </c>
      <c r="KD130">
        <v>0</v>
      </c>
      <c r="KE130">
        <v>0</v>
      </c>
      <c r="KF130">
        <v>0</v>
      </c>
      <c r="KG130">
        <v>0</v>
      </c>
      <c r="KH130">
        <v>0</v>
      </c>
      <c r="KI130">
        <v>0</v>
      </c>
      <c r="KJ130">
        <v>0</v>
      </c>
      <c r="KK130">
        <v>0</v>
      </c>
      <c r="KL130">
        <v>0</v>
      </c>
      <c r="KM130">
        <v>0</v>
      </c>
      <c r="KN130">
        <v>0</v>
      </c>
      <c r="KO130">
        <v>0</v>
      </c>
    </row>
    <row r="131" spans="1:301 7131:7140" x14ac:dyDescent="0.25">
      <c r="A131">
        <v>151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1.2922186897896499</v>
      </c>
      <c r="DZ131">
        <v>1.3303458899313823</v>
      </c>
      <c r="EA131">
        <v>0</v>
      </c>
      <c r="EB131">
        <v>0</v>
      </c>
      <c r="EC131">
        <v>5.8927519151443724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6.178672675728718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1.2439181848241985</v>
      </c>
      <c r="FM131">
        <v>1.2565647453039919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0</v>
      </c>
      <c r="JF131">
        <v>0</v>
      </c>
      <c r="JG131">
        <v>0</v>
      </c>
      <c r="JH131">
        <v>0</v>
      </c>
      <c r="JI131">
        <v>0</v>
      </c>
      <c r="JJ131">
        <v>0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0</v>
      </c>
      <c r="JR131">
        <v>0</v>
      </c>
      <c r="JS131">
        <v>0</v>
      </c>
      <c r="JT131">
        <v>0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0</v>
      </c>
      <c r="KA131">
        <v>0</v>
      </c>
      <c r="KB131">
        <v>0</v>
      </c>
      <c r="KC131">
        <v>0</v>
      </c>
      <c r="KD131">
        <v>0</v>
      </c>
      <c r="KE131">
        <v>0</v>
      </c>
      <c r="KF131">
        <v>0</v>
      </c>
      <c r="KG131">
        <v>0</v>
      </c>
      <c r="KH131">
        <v>0</v>
      </c>
      <c r="KI131">
        <v>0</v>
      </c>
      <c r="KJ131">
        <v>0</v>
      </c>
      <c r="KK131">
        <v>0</v>
      </c>
      <c r="KL131">
        <v>0</v>
      </c>
      <c r="KM131">
        <v>0</v>
      </c>
      <c r="KN131">
        <v>0</v>
      </c>
      <c r="KO131">
        <v>0</v>
      </c>
      <c r="JNG131">
        <v>0</v>
      </c>
    </row>
    <row r="132" spans="1:301 7131:7140" x14ac:dyDescent="0.25">
      <c r="A132">
        <v>152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20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0</v>
      </c>
      <c r="HN132">
        <v>0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0</v>
      </c>
      <c r="IN132">
        <v>0</v>
      </c>
      <c r="IO132">
        <v>0</v>
      </c>
      <c r="IP132">
        <v>0</v>
      </c>
      <c r="IQ132">
        <v>0</v>
      </c>
      <c r="IR132">
        <v>0</v>
      </c>
      <c r="IS132">
        <v>0</v>
      </c>
      <c r="IT132">
        <v>0</v>
      </c>
      <c r="IU132">
        <v>0</v>
      </c>
      <c r="IV132">
        <v>0</v>
      </c>
      <c r="IW132">
        <v>0</v>
      </c>
      <c r="IX132">
        <v>0</v>
      </c>
      <c r="IY132">
        <v>0</v>
      </c>
      <c r="IZ132">
        <v>0</v>
      </c>
      <c r="JA132">
        <v>0</v>
      </c>
      <c r="JB132">
        <v>0</v>
      </c>
      <c r="JC132">
        <v>0</v>
      </c>
      <c r="JD132">
        <v>0</v>
      </c>
      <c r="JE132">
        <v>0</v>
      </c>
      <c r="JF132">
        <v>0</v>
      </c>
      <c r="JG132">
        <v>0</v>
      </c>
      <c r="JH132">
        <v>0</v>
      </c>
      <c r="JI132">
        <v>0</v>
      </c>
      <c r="JJ132">
        <v>0</v>
      </c>
      <c r="JK132">
        <v>0</v>
      </c>
      <c r="JL132">
        <v>0</v>
      </c>
      <c r="JM132">
        <v>0</v>
      </c>
      <c r="JN132">
        <v>0</v>
      </c>
      <c r="JO132">
        <v>0</v>
      </c>
      <c r="JP132">
        <v>0</v>
      </c>
      <c r="JQ132">
        <v>0</v>
      </c>
      <c r="JR132">
        <v>0</v>
      </c>
      <c r="JS132">
        <v>0</v>
      </c>
      <c r="JT132">
        <v>0</v>
      </c>
      <c r="JU132">
        <v>0</v>
      </c>
      <c r="JV132">
        <v>0</v>
      </c>
      <c r="JW132">
        <v>0</v>
      </c>
      <c r="JX132">
        <v>0</v>
      </c>
      <c r="JY132">
        <v>0</v>
      </c>
      <c r="JZ132">
        <v>0</v>
      </c>
      <c r="KA132">
        <v>0</v>
      </c>
      <c r="KB132">
        <v>0</v>
      </c>
      <c r="KC132">
        <v>0</v>
      </c>
      <c r="KD132">
        <v>0</v>
      </c>
      <c r="KE132">
        <v>0</v>
      </c>
      <c r="KF132">
        <v>0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  <c r="KO132">
        <v>0</v>
      </c>
    </row>
    <row r="133" spans="1:301 7131:7140" x14ac:dyDescent="0.25">
      <c r="A133">
        <v>153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0.68546550031365239</v>
      </c>
      <c r="DX133">
        <v>0</v>
      </c>
      <c r="DY133">
        <v>0</v>
      </c>
      <c r="DZ133">
        <v>0</v>
      </c>
      <c r="EA133">
        <v>5.8927519151443724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0.61841389204967101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0</v>
      </c>
      <c r="GY133">
        <v>0</v>
      </c>
      <c r="GZ133">
        <v>0</v>
      </c>
      <c r="HA133">
        <v>0</v>
      </c>
      <c r="HB133">
        <v>0</v>
      </c>
      <c r="HC133">
        <v>0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0</v>
      </c>
      <c r="IC133">
        <v>0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0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  <c r="IV133">
        <v>0</v>
      </c>
      <c r="IW133">
        <v>0</v>
      </c>
      <c r="IX133">
        <v>0</v>
      </c>
      <c r="IY133">
        <v>0</v>
      </c>
      <c r="IZ133">
        <v>0</v>
      </c>
      <c r="JA133">
        <v>0</v>
      </c>
      <c r="JB133">
        <v>0</v>
      </c>
      <c r="JC133">
        <v>0</v>
      </c>
      <c r="JD133">
        <v>0</v>
      </c>
      <c r="JE133">
        <v>0</v>
      </c>
      <c r="JF133">
        <v>0</v>
      </c>
      <c r="JG133">
        <v>0</v>
      </c>
      <c r="JH133">
        <v>0</v>
      </c>
      <c r="JI133">
        <v>0</v>
      </c>
      <c r="JJ133">
        <v>0</v>
      </c>
      <c r="JK133">
        <v>0</v>
      </c>
      <c r="JL133">
        <v>0</v>
      </c>
      <c r="JM133">
        <v>0</v>
      </c>
      <c r="JN133">
        <v>0</v>
      </c>
      <c r="JO133">
        <v>0</v>
      </c>
      <c r="JP133">
        <v>0</v>
      </c>
      <c r="JQ133">
        <v>0</v>
      </c>
      <c r="JR133">
        <v>0</v>
      </c>
      <c r="JS133">
        <v>0</v>
      </c>
      <c r="JT133">
        <v>0</v>
      </c>
      <c r="JU133">
        <v>0</v>
      </c>
      <c r="JV133">
        <v>0</v>
      </c>
      <c r="JW133">
        <v>0</v>
      </c>
      <c r="JX133">
        <v>0</v>
      </c>
      <c r="JY133">
        <v>0</v>
      </c>
      <c r="JZ133">
        <v>0</v>
      </c>
      <c r="KA133">
        <v>0</v>
      </c>
      <c r="KB133">
        <v>0</v>
      </c>
      <c r="KC133">
        <v>0</v>
      </c>
      <c r="KD133">
        <v>0</v>
      </c>
      <c r="KE133">
        <v>0</v>
      </c>
      <c r="KF133">
        <v>0</v>
      </c>
      <c r="KG133">
        <v>0</v>
      </c>
      <c r="KH133">
        <v>0</v>
      </c>
      <c r="KI133">
        <v>0</v>
      </c>
      <c r="KJ133">
        <v>0</v>
      </c>
      <c r="KK133">
        <v>0</v>
      </c>
      <c r="KL133">
        <v>0</v>
      </c>
      <c r="KM133">
        <v>0</v>
      </c>
      <c r="KN133">
        <v>0</v>
      </c>
      <c r="KO133">
        <v>0</v>
      </c>
    </row>
    <row r="134" spans="1:301 7131:7140" x14ac:dyDescent="0.25">
      <c r="A134">
        <v>154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6.8556361239288046</v>
      </c>
      <c r="DZ134">
        <v>5.9936638410822853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12.161968808127057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6.8556361239288046</v>
      </c>
      <c r="FN134">
        <v>5.9936638410822853</v>
      </c>
      <c r="FO134">
        <v>0</v>
      </c>
      <c r="FP134">
        <v>1.9598236158745714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0</v>
      </c>
      <c r="GY134">
        <v>0</v>
      </c>
      <c r="GZ134">
        <v>0</v>
      </c>
      <c r="HA134">
        <v>0</v>
      </c>
      <c r="HB134">
        <v>0</v>
      </c>
      <c r="HC134">
        <v>0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0</v>
      </c>
      <c r="IC134">
        <v>0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0</v>
      </c>
      <c r="IK134">
        <v>0</v>
      </c>
      <c r="IL134">
        <v>0</v>
      </c>
      <c r="IM134">
        <v>0</v>
      </c>
      <c r="IN134">
        <v>0</v>
      </c>
      <c r="IO134">
        <v>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  <c r="IV134">
        <v>0</v>
      </c>
      <c r="IW134">
        <v>0</v>
      </c>
      <c r="IX134">
        <v>0</v>
      </c>
      <c r="IY134">
        <v>0</v>
      </c>
      <c r="IZ134">
        <v>0</v>
      </c>
      <c r="JA134">
        <v>0</v>
      </c>
      <c r="JB134">
        <v>0</v>
      </c>
      <c r="JC134">
        <v>0</v>
      </c>
      <c r="JD134">
        <v>0</v>
      </c>
      <c r="JE134">
        <v>0</v>
      </c>
      <c r="JF134">
        <v>0</v>
      </c>
      <c r="JG134">
        <v>0</v>
      </c>
      <c r="JH134">
        <v>0</v>
      </c>
      <c r="JI134">
        <v>0</v>
      </c>
      <c r="JJ134">
        <v>0</v>
      </c>
      <c r="JK134">
        <v>0</v>
      </c>
      <c r="JL134">
        <v>0</v>
      </c>
      <c r="JM134">
        <v>0</v>
      </c>
      <c r="JN134">
        <v>0</v>
      </c>
      <c r="JO134">
        <v>0</v>
      </c>
      <c r="JP134">
        <v>0</v>
      </c>
      <c r="JQ134">
        <v>0</v>
      </c>
      <c r="JR134">
        <v>0</v>
      </c>
      <c r="JS134">
        <v>0</v>
      </c>
      <c r="JT134">
        <v>0</v>
      </c>
      <c r="JU134">
        <v>0</v>
      </c>
      <c r="JV134">
        <v>0</v>
      </c>
      <c r="JW134">
        <v>0</v>
      </c>
      <c r="JX134">
        <v>0</v>
      </c>
      <c r="JY134">
        <v>0</v>
      </c>
      <c r="JZ134">
        <v>0</v>
      </c>
      <c r="KA134">
        <v>0</v>
      </c>
      <c r="KB134">
        <v>0</v>
      </c>
      <c r="KC134">
        <v>0</v>
      </c>
      <c r="KD134">
        <v>0</v>
      </c>
      <c r="KE134">
        <v>0</v>
      </c>
      <c r="KF134">
        <v>0</v>
      </c>
      <c r="KG134">
        <v>0</v>
      </c>
      <c r="KH134">
        <v>0</v>
      </c>
      <c r="KI134">
        <v>0</v>
      </c>
      <c r="KJ134">
        <v>0</v>
      </c>
      <c r="KK134">
        <v>0</v>
      </c>
      <c r="KL134">
        <v>0</v>
      </c>
      <c r="KM134">
        <v>0</v>
      </c>
      <c r="KN134">
        <v>0</v>
      </c>
      <c r="KO134">
        <v>0</v>
      </c>
    </row>
    <row r="135" spans="1:301 7131:7140" x14ac:dyDescent="0.25">
      <c r="A135">
        <v>155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4.2498937526561837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4.9031904946521019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2.6588129422833062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0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0</v>
      </c>
      <c r="IC135">
        <v>0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0</v>
      </c>
      <c r="IK135">
        <v>0</v>
      </c>
      <c r="IL135">
        <v>0</v>
      </c>
      <c r="IM135">
        <v>0</v>
      </c>
      <c r="IN135">
        <v>0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  <c r="IV135">
        <v>0</v>
      </c>
      <c r="IW135">
        <v>0</v>
      </c>
      <c r="IX135">
        <v>0</v>
      </c>
      <c r="IY135">
        <v>0</v>
      </c>
      <c r="IZ135">
        <v>0</v>
      </c>
      <c r="JA135">
        <v>0</v>
      </c>
      <c r="JB135">
        <v>0</v>
      </c>
      <c r="JC135">
        <v>0</v>
      </c>
      <c r="JD135">
        <v>0</v>
      </c>
      <c r="JE135">
        <v>0</v>
      </c>
      <c r="JF135">
        <v>0</v>
      </c>
      <c r="JG135">
        <v>0</v>
      </c>
      <c r="JH135">
        <v>0</v>
      </c>
      <c r="JI135">
        <v>0</v>
      </c>
      <c r="JJ135">
        <v>0</v>
      </c>
      <c r="JK135">
        <v>0</v>
      </c>
      <c r="JL135">
        <v>0</v>
      </c>
      <c r="JM135">
        <v>0</v>
      </c>
      <c r="JN135">
        <v>0</v>
      </c>
      <c r="JO135">
        <v>0</v>
      </c>
      <c r="JP135">
        <v>0</v>
      </c>
      <c r="JQ135">
        <v>0</v>
      </c>
      <c r="JR135">
        <v>0</v>
      </c>
      <c r="JS135">
        <v>0</v>
      </c>
      <c r="JT135">
        <v>0</v>
      </c>
      <c r="JU135">
        <v>0</v>
      </c>
      <c r="JV135">
        <v>0</v>
      </c>
      <c r="JW135">
        <v>0</v>
      </c>
      <c r="JX135">
        <v>0</v>
      </c>
      <c r="JY135">
        <v>0</v>
      </c>
      <c r="JZ135">
        <v>0</v>
      </c>
      <c r="KA135">
        <v>0</v>
      </c>
      <c r="KB135">
        <v>0</v>
      </c>
      <c r="KC135">
        <v>0</v>
      </c>
      <c r="KD135">
        <v>0</v>
      </c>
      <c r="KE135">
        <v>0</v>
      </c>
      <c r="KF135">
        <v>0</v>
      </c>
      <c r="KG135">
        <v>0</v>
      </c>
      <c r="KH135">
        <v>0</v>
      </c>
      <c r="KI135">
        <v>0</v>
      </c>
      <c r="KJ135">
        <v>0</v>
      </c>
      <c r="KK135">
        <v>0</v>
      </c>
      <c r="KL135">
        <v>0</v>
      </c>
      <c r="KM135">
        <v>0</v>
      </c>
      <c r="KN135">
        <v>0</v>
      </c>
      <c r="KO135">
        <v>0</v>
      </c>
    </row>
    <row r="136" spans="1:301 7131:7140" x14ac:dyDescent="0.25">
      <c r="A136">
        <v>156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4.9031904946521019</v>
      </c>
      <c r="EF136">
        <v>0</v>
      </c>
      <c r="EG136">
        <v>2.2956030372594034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0</v>
      </c>
      <c r="IK136">
        <v>0</v>
      </c>
      <c r="IL136">
        <v>0</v>
      </c>
      <c r="IM136">
        <v>0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  <c r="IV136">
        <v>0</v>
      </c>
      <c r="IW136">
        <v>0</v>
      </c>
      <c r="IX136">
        <v>0</v>
      </c>
      <c r="IY136">
        <v>0</v>
      </c>
      <c r="IZ136">
        <v>0</v>
      </c>
      <c r="JA136">
        <v>0</v>
      </c>
      <c r="JB136">
        <v>0</v>
      </c>
      <c r="JC136">
        <v>0</v>
      </c>
      <c r="JD136">
        <v>0</v>
      </c>
      <c r="JE136">
        <v>0</v>
      </c>
      <c r="JF136">
        <v>0</v>
      </c>
      <c r="JG136">
        <v>0</v>
      </c>
      <c r="JH136">
        <v>0</v>
      </c>
      <c r="JI136">
        <v>0</v>
      </c>
      <c r="JJ136">
        <v>0</v>
      </c>
      <c r="JK136">
        <v>0</v>
      </c>
      <c r="JL136">
        <v>0</v>
      </c>
      <c r="JM136">
        <v>0</v>
      </c>
      <c r="JN136">
        <v>0</v>
      </c>
      <c r="JO136">
        <v>0</v>
      </c>
      <c r="JP136">
        <v>0</v>
      </c>
      <c r="JQ136">
        <v>0</v>
      </c>
      <c r="JR136">
        <v>0</v>
      </c>
      <c r="JS136">
        <v>0</v>
      </c>
      <c r="JT136">
        <v>0</v>
      </c>
      <c r="JU136">
        <v>0</v>
      </c>
      <c r="JV136">
        <v>0</v>
      </c>
      <c r="JW136">
        <v>0</v>
      </c>
      <c r="JX136">
        <v>0</v>
      </c>
      <c r="JY136">
        <v>0</v>
      </c>
      <c r="JZ136">
        <v>0</v>
      </c>
      <c r="KA136">
        <v>0</v>
      </c>
      <c r="KB136">
        <v>0</v>
      </c>
      <c r="KC136">
        <v>0</v>
      </c>
      <c r="KD136">
        <v>0</v>
      </c>
      <c r="KE136">
        <v>0</v>
      </c>
      <c r="KF136">
        <v>0</v>
      </c>
      <c r="KG136">
        <v>0</v>
      </c>
      <c r="KH136">
        <v>0</v>
      </c>
      <c r="KI136">
        <v>0</v>
      </c>
      <c r="KJ136">
        <v>0</v>
      </c>
      <c r="KK136">
        <v>0</v>
      </c>
      <c r="KL136">
        <v>0</v>
      </c>
      <c r="KM136">
        <v>0</v>
      </c>
      <c r="KN136">
        <v>0</v>
      </c>
      <c r="KO136">
        <v>0</v>
      </c>
    </row>
    <row r="137" spans="1:301 7131:7140" x14ac:dyDescent="0.25">
      <c r="A137">
        <v>157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2.2956030372594034</v>
      </c>
      <c r="EG137">
        <v>0</v>
      </c>
      <c r="EH137">
        <v>1.5475564084310875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3.6074106521683116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0</v>
      </c>
      <c r="IK137">
        <v>0</v>
      </c>
      <c r="IL137">
        <v>0</v>
      </c>
      <c r="IM137">
        <v>0</v>
      </c>
      <c r="IN137">
        <v>0</v>
      </c>
      <c r="IO137">
        <v>0</v>
      </c>
      <c r="IP137">
        <v>0</v>
      </c>
      <c r="IQ137">
        <v>0</v>
      </c>
      <c r="IR137">
        <v>0</v>
      </c>
      <c r="IS137">
        <v>0</v>
      </c>
      <c r="IT137">
        <v>0</v>
      </c>
      <c r="IU137">
        <v>0</v>
      </c>
      <c r="IV137">
        <v>0</v>
      </c>
      <c r="IW137">
        <v>0</v>
      </c>
      <c r="IX137">
        <v>0</v>
      </c>
      <c r="IY137">
        <v>0</v>
      </c>
      <c r="IZ137">
        <v>0</v>
      </c>
      <c r="JA137">
        <v>0</v>
      </c>
      <c r="JB137">
        <v>0</v>
      </c>
      <c r="JC137">
        <v>0</v>
      </c>
      <c r="JD137">
        <v>0</v>
      </c>
      <c r="JE137">
        <v>0</v>
      </c>
      <c r="JF137">
        <v>0</v>
      </c>
      <c r="JG137">
        <v>0</v>
      </c>
      <c r="JH137">
        <v>0</v>
      </c>
      <c r="JI137">
        <v>0</v>
      </c>
      <c r="JJ137">
        <v>0</v>
      </c>
      <c r="JK137">
        <v>0</v>
      </c>
      <c r="JL137">
        <v>0</v>
      </c>
      <c r="JM137">
        <v>0</v>
      </c>
      <c r="JN137">
        <v>0</v>
      </c>
      <c r="JO137">
        <v>0</v>
      </c>
      <c r="JP137">
        <v>0</v>
      </c>
      <c r="JQ137">
        <v>0</v>
      </c>
      <c r="JR137">
        <v>0</v>
      </c>
      <c r="JS137">
        <v>0</v>
      </c>
      <c r="JT137">
        <v>0</v>
      </c>
      <c r="JU137">
        <v>0</v>
      </c>
      <c r="JV137">
        <v>0</v>
      </c>
      <c r="JW137">
        <v>0</v>
      </c>
      <c r="JX137">
        <v>0</v>
      </c>
      <c r="JY137">
        <v>0</v>
      </c>
      <c r="JZ137">
        <v>0</v>
      </c>
      <c r="KA137">
        <v>0</v>
      </c>
      <c r="KB137">
        <v>0</v>
      </c>
      <c r="KC137">
        <v>0</v>
      </c>
      <c r="KD137">
        <v>0</v>
      </c>
      <c r="KE137">
        <v>0</v>
      </c>
      <c r="KF137">
        <v>0</v>
      </c>
      <c r="KG137">
        <v>0</v>
      </c>
      <c r="KH137">
        <v>0</v>
      </c>
      <c r="KI137">
        <v>0</v>
      </c>
      <c r="KJ137">
        <v>0</v>
      </c>
      <c r="KK137">
        <v>0</v>
      </c>
      <c r="KL137">
        <v>0</v>
      </c>
      <c r="KM137">
        <v>0</v>
      </c>
      <c r="KN137">
        <v>0</v>
      </c>
      <c r="KO137">
        <v>0</v>
      </c>
    </row>
    <row r="138" spans="1:301 7131:7140" x14ac:dyDescent="0.25">
      <c r="A138">
        <v>158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12.161968808127057</v>
      </c>
      <c r="EE138">
        <v>0</v>
      </c>
      <c r="EF138">
        <v>0</v>
      </c>
      <c r="EG138">
        <v>1.5475564084310875</v>
      </c>
      <c r="EH138">
        <v>0</v>
      </c>
      <c r="EI138">
        <v>0</v>
      </c>
      <c r="EJ138">
        <v>0</v>
      </c>
      <c r="EK138">
        <v>11.345586566825505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0.88060965283657933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42.337002540220155</v>
      </c>
      <c r="GA138">
        <v>0</v>
      </c>
      <c r="GB138">
        <v>0</v>
      </c>
      <c r="GC138">
        <v>0</v>
      </c>
      <c r="GD138">
        <v>0</v>
      </c>
      <c r="GE138">
        <v>3.0634573304157549</v>
      </c>
      <c r="GF138">
        <v>0</v>
      </c>
      <c r="GG138">
        <v>42.337002540220155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L138">
        <v>0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0</v>
      </c>
      <c r="IC138">
        <v>0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0</v>
      </c>
      <c r="IK138">
        <v>0</v>
      </c>
      <c r="IL138">
        <v>0</v>
      </c>
      <c r="IM138">
        <v>0</v>
      </c>
      <c r="IN138">
        <v>0</v>
      </c>
      <c r="IO138">
        <v>0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  <c r="IV138">
        <v>0</v>
      </c>
      <c r="IW138">
        <v>0</v>
      </c>
      <c r="IX138">
        <v>0</v>
      </c>
      <c r="IY138">
        <v>0</v>
      </c>
      <c r="IZ138">
        <v>0</v>
      </c>
      <c r="JA138">
        <v>0</v>
      </c>
      <c r="JB138">
        <v>0</v>
      </c>
      <c r="JC138">
        <v>0</v>
      </c>
      <c r="JD138">
        <v>0</v>
      </c>
      <c r="JE138">
        <v>0</v>
      </c>
      <c r="JF138">
        <v>0</v>
      </c>
      <c r="JG138">
        <v>0</v>
      </c>
      <c r="JH138">
        <v>0</v>
      </c>
      <c r="JI138">
        <v>0</v>
      </c>
      <c r="JJ138">
        <v>0</v>
      </c>
      <c r="JK138">
        <v>0</v>
      </c>
      <c r="JL138">
        <v>0</v>
      </c>
      <c r="JM138">
        <v>0</v>
      </c>
      <c r="JN138">
        <v>0</v>
      </c>
      <c r="JO138">
        <v>0</v>
      </c>
      <c r="JP138">
        <v>0</v>
      </c>
      <c r="JQ138">
        <v>0</v>
      </c>
      <c r="JR138">
        <v>0</v>
      </c>
      <c r="JS138">
        <v>0</v>
      </c>
      <c r="JT138">
        <v>0</v>
      </c>
      <c r="JU138">
        <v>0</v>
      </c>
      <c r="JV138">
        <v>0</v>
      </c>
      <c r="JW138">
        <v>0</v>
      </c>
      <c r="JX138">
        <v>0</v>
      </c>
      <c r="JY138">
        <v>0</v>
      </c>
      <c r="JZ138">
        <v>0</v>
      </c>
      <c r="KA138">
        <v>0</v>
      </c>
      <c r="KB138">
        <v>0</v>
      </c>
      <c r="KC138">
        <v>0</v>
      </c>
      <c r="KD138">
        <v>0</v>
      </c>
      <c r="KE138">
        <v>0</v>
      </c>
      <c r="KF138">
        <v>0</v>
      </c>
      <c r="KG138">
        <v>0</v>
      </c>
      <c r="KH138">
        <v>0</v>
      </c>
      <c r="KI138">
        <v>0</v>
      </c>
      <c r="KJ138">
        <v>0</v>
      </c>
      <c r="KK138">
        <v>0</v>
      </c>
      <c r="KL138">
        <v>0</v>
      </c>
      <c r="KM138">
        <v>0</v>
      </c>
      <c r="KN138">
        <v>0</v>
      </c>
      <c r="KO138">
        <v>0</v>
      </c>
    </row>
    <row r="139" spans="1:301 7131:7140" x14ac:dyDescent="0.25">
      <c r="A139">
        <v>159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0.97991180793728572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0.97991180793728572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0</v>
      </c>
      <c r="IK139">
        <v>0</v>
      </c>
      <c r="IL139">
        <v>0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  <c r="IV139">
        <v>0</v>
      </c>
      <c r="IW139">
        <v>0</v>
      </c>
      <c r="IX139">
        <v>0</v>
      </c>
      <c r="IY139">
        <v>0</v>
      </c>
      <c r="IZ139">
        <v>0</v>
      </c>
      <c r="JA139">
        <v>0</v>
      </c>
      <c r="JB139">
        <v>0</v>
      </c>
      <c r="JC139">
        <v>0</v>
      </c>
      <c r="JD139">
        <v>0</v>
      </c>
      <c r="JE139">
        <v>0</v>
      </c>
      <c r="JF139">
        <v>0</v>
      </c>
      <c r="JG139">
        <v>0</v>
      </c>
      <c r="JH139">
        <v>0</v>
      </c>
      <c r="JI139">
        <v>0</v>
      </c>
      <c r="JJ139">
        <v>0</v>
      </c>
      <c r="JK139">
        <v>0</v>
      </c>
      <c r="JL139">
        <v>0</v>
      </c>
      <c r="JM139">
        <v>0</v>
      </c>
      <c r="JN139">
        <v>0</v>
      </c>
      <c r="JO139">
        <v>0</v>
      </c>
      <c r="JP139">
        <v>0</v>
      </c>
      <c r="JQ139">
        <v>0</v>
      </c>
      <c r="JR139">
        <v>0</v>
      </c>
      <c r="JS139">
        <v>0</v>
      </c>
      <c r="JT139">
        <v>0</v>
      </c>
      <c r="JU139">
        <v>0</v>
      </c>
      <c r="JV139">
        <v>0</v>
      </c>
      <c r="JW139">
        <v>0</v>
      </c>
      <c r="JX139">
        <v>0</v>
      </c>
      <c r="JY139">
        <v>0</v>
      </c>
      <c r="JZ139">
        <v>0</v>
      </c>
      <c r="KA139">
        <v>0</v>
      </c>
      <c r="KB139">
        <v>0</v>
      </c>
      <c r="KC139">
        <v>0</v>
      </c>
      <c r="KD139">
        <v>0</v>
      </c>
      <c r="KE139">
        <v>0</v>
      </c>
      <c r="KF139">
        <v>0</v>
      </c>
      <c r="KG139">
        <v>0</v>
      </c>
      <c r="KH139">
        <v>0</v>
      </c>
      <c r="KI139">
        <v>0</v>
      </c>
      <c r="KJ139">
        <v>0</v>
      </c>
      <c r="KK139">
        <v>0</v>
      </c>
      <c r="KL139">
        <v>0</v>
      </c>
      <c r="KM139">
        <v>0</v>
      </c>
      <c r="KN139">
        <v>0</v>
      </c>
      <c r="KO139">
        <v>0</v>
      </c>
    </row>
    <row r="140" spans="1:301 7131:7140" x14ac:dyDescent="0.25">
      <c r="A140">
        <v>160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1.0466820180029306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1.7472335468840998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0</v>
      </c>
      <c r="IC140">
        <v>0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0</v>
      </c>
      <c r="IK140">
        <v>0</v>
      </c>
      <c r="IL140">
        <v>0</v>
      </c>
      <c r="IM140">
        <v>0</v>
      </c>
      <c r="IN140">
        <v>0</v>
      </c>
      <c r="IO140">
        <v>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  <c r="IV140">
        <v>0</v>
      </c>
      <c r="IW140">
        <v>0</v>
      </c>
      <c r="IX140">
        <v>0</v>
      </c>
      <c r="IY140">
        <v>0</v>
      </c>
      <c r="IZ140">
        <v>0</v>
      </c>
      <c r="JA140">
        <v>0</v>
      </c>
      <c r="JB140">
        <v>0</v>
      </c>
      <c r="JC140">
        <v>0</v>
      </c>
      <c r="JD140">
        <v>0</v>
      </c>
      <c r="JE140">
        <v>0</v>
      </c>
      <c r="JF140">
        <v>0</v>
      </c>
      <c r="JG140">
        <v>0</v>
      </c>
      <c r="JH140">
        <v>0</v>
      </c>
      <c r="JI140">
        <v>0</v>
      </c>
      <c r="JJ140">
        <v>0</v>
      </c>
      <c r="JK140">
        <v>0</v>
      </c>
      <c r="JL140">
        <v>0</v>
      </c>
      <c r="JM140">
        <v>0</v>
      </c>
      <c r="JN140">
        <v>0</v>
      </c>
      <c r="JO140">
        <v>0</v>
      </c>
      <c r="JP140">
        <v>0</v>
      </c>
      <c r="JQ140">
        <v>0</v>
      </c>
      <c r="JR140">
        <v>0</v>
      </c>
      <c r="JS140">
        <v>0</v>
      </c>
      <c r="JT140">
        <v>0</v>
      </c>
      <c r="JU140">
        <v>0</v>
      </c>
      <c r="JV140">
        <v>0</v>
      </c>
      <c r="JW140">
        <v>0</v>
      </c>
      <c r="JX140">
        <v>0</v>
      </c>
      <c r="JY140">
        <v>0</v>
      </c>
      <c r="JZ140">
        <v>0</v>
      </c>
      <c r="KA140">
        <v>0</v>
      </c>
      <c r="KB140">
        <v>0</v>
      </c>
      <c r="KC140">
        <v>0</v>
      </c>
      <c r="KD140">
        <v>0</v>
      </c>
      <c r="KE140">
        <v>0</v>
      </c>
      <c r="KF140">
        <v>0</v>
      </c>
      <c r="KG140">
        <v>0</v>
      </c>
      <c r="KH140">
        <v>0</v>
      </c>
      <c r="KI140">
        <v>0</v>
      </c>
      <c r="KJ140">
        <v>0</v>
      </c>
      <c r="KK140">
        <v>0</v>
      </c>
      <c r="KL140">
        <v>0</v>
      </c>
      <c r="KM140">
        <v>0</v>
      </c>
      <c r="KN140">
        <v>0</v>
      </c>
      <c r="KO140">
        <v>0</v>
      </c>
      <c r="JNP140">
        <v>0</v>
      </c>
    </row>
    <row r="141" spans="1:301 7131:7140" x14ac:dyDescent="0.25">
      <c r="A141">
        <v>161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11.345586566825505</v>
      </c>
      <c r="EI141">
        <v>0</v>
      </c>
      <c r="EJ141">
        <v>0</v>
      </c>
      <c r="EK141">
        <v>0</v>
      </c>
      <c r="EL141">
        <v>1.6823310378860952</v>
      </c>
      <c r="EM141">
        <v>1.1651723841879975</v>
      </c>
      <c r="EN141">
        <v>0</v>
      </c>
      <c r="EO141">
        <v>0</v>
      </c>
      <c r="EP141">
        <v>0.4045228769355837</v>
      </c>
      <c r="EQ141">
        <v>0.45882029193561447</v>
      </c>
      <c r="ER141">
        <v>0.39330227934354711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16.069221260815819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0</v>
      </c>
      <c r="IL141">
        <v>0</v>
      </c>
      <c r="IM141">
        <v>0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  <c r="IV141">
        <v>0</v>
      </c>
      <c r="IW141">
        <v>0</v>
      </c>
      <c r="IX141">
        <v>0</v>
      </c>
      <c r="IY141">
        <v>0</v>
      </c>
      <c r="IZ141">
        <v>0</v>
      </c>
      <c r="JA141">
        <v>0</v>
      </c>
      <c r="JB141">
        <v>0</v>
      </c>
      <c r="JC141">
        <v>0</v>
      </c>
      <c r="JD141">
        <v>0</v>
      </c>
      <c r="JE141">
        <v>0</v>
      </c>
      <c r="JF141">
        <v>0</v>
      </c>
      <c r="JG141">
        <v>0</v>
      </c>
      <c r="JH141">
        <v>0</v>
      </c>
      <c r="JI141">
        <v>0</v>
      </c>
      <c r="JJ141">
        <v>0</v>
      </c>
      <c r="JK141">
        <v>0</v>
      </c>
      <c r="JL141">
        <v>0</v>
      </c>
      <c r="JM141">
        <v>0</v>
      </c>
      <c r="JN141">
        <v>0</v>
      </c>
      <c r="JO141">
        <v>0</v>
      </c>
      <c r="JP141">
        <v>0</v>
      </c>
      <c r="JQ141">
        <v>0</v>
      </c>
      <c r="JR141">
        <v>0</v>
      </c>
      <c r="JS141">
        <v>0</v>
      </c>
      <c r="JT141">
        <v>0</v>
      </c>
      <c r="JU141">
        <v>0</v>
      </c>
      <c r="JV141">
        <v>0</v>
      </c>
      <c r="JW141">
        <v>0</v>
      </c>
      <c r="JX141">
        <v>0</v>
      </c>
      <c r="JY141">
        <v>0</v>
      </c>
      <c r="JZ141">
        <v>0</v>
      </c>
      <c r="KA141">
        <v>0</v>
      </c>
      <c r="KB141">
        <v>0</v>
      </c>
      <c r="KC141">
        <v>0</v>
      </c>
      <c r="KD141">
        <v>0</v>
      </c>
      <c r="KE141">
        <v>0</v>
      </c>
      <c r="KF141">
        <v>0</v>
      </c>
      <c r="KG141">
        <v>0</v>
      </c>
      <c r="KH141">
        <v>0</v>
      </c>
      <c r="KI141">
        <v>0</v>
      </c>
      <c r="KJ141">
        <v>0</v>
      </c>
      <c r="KK141">
        <v>0</v>
      </c>
      <c r="KL141">
        <v>0</v>
      </c>
      <c r="KM141">
        <v>0</v>
      </c>
      <c r="KN141">
        <v>0</v>
      </c>
      <c r="KO141">
        <v>0</v>
      </c>
    </row>
    <row r="142" spans="1:301 7131:7140" x14ac:dyDescent="0.25">
      <c r="A142">
        <v>162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1.6823310378860952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0.55704760938519937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0.65900572511223687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0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0</v>
      </c>
      <c r="IC142">
        <v>0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0</v>
      </c>
      <c r="IK142">
        <v>0</v>
      </c>
      <c r="IL142">
        <v>0</v>
      </c>
      <c r="IM142">
        <v>0</v>
      </c>
      <c r="IN142">
        <v>0</v>
      </c>
      <c r="IO142">
        <v>0</v>
      </c>
      <c r="IP142">
        <v>0</v>
      </c>
      <c r="IQ142">
        <v>0</v>
      </c>
      <c r="IR142">
        <v>0</v>
      </c>
      <c r="IS142">
        <v>0</v>
      </c>
      <c r="IT142">
        <v>0</v>
      </c>
      <c r="IU142">
        <v>0</v>
      </c>
      <c r="IV142">
        <v>0</v>
      </c>
      <c r="IW142">
        <v>0</v>
      </c>
      <c r="IX142">
        <v>0</v>
      </c>
      <c r="IY142">
        <v>0</v>
      </c>
      <c r="IZ142">
        <v>0</v>
      </c>
      <c r="JA142">
        <v>0</v>
      </c>
      <c r="JB142">
        <v>0</v>
      </c>
      <c r="JC142">
        <v>0</v>
      </c>
      <c r="JD142">
        <v>0</v>
      </c>
      <c r="JE142">
        <v>0</v>
      </c>
      <c r="JF142">
        <v>0</v>
      </c>
      <c r="JG142">
        <v>0</v>
      </c>
      <c r="JH142">
        <v>0</v>
      </c>
      <c r="JI142">
        <v>0</v>
      </c>
      <c r="JJ142">
        <v>0</v>
      </c>
      <c r="JK142">
        <v>0</v>
      </c>
      <c r="JL142">
        <v>0</v>
      </c>
      <c r="JM142">
        <v>0</v>
      </c>
      <c r="JN142">
        <v>0</v>
      </c>
      <c r="JO142">
        <v>0</v>
      </c>
      <c r="JP142">
        <v>0</v>
      </c>
      <c r="JQ142">
        <v>0</v>
      </c>
      <c r="JR142">
        <v>0</v>
      </c>
      <c r="JS142">
        <v>0</v>
      </c>
      <c r="JT142">
        <v>0</v>
      </c>
      <c r="JU142">
        <v>0</v>
      </c>
      <c r="JV142">
        <v>0</v>
      </c>
      <c r="JW142">
        <v>0</v>
      </c>
      <c r="JX142">
        <v>0</v>
      </c>
      <c r="JY142">
        <v>0</v>
      </c>
      <c r="JZ142">
        <v>0</v>
      </c>
      <c r="KA142">
        <v>0</v>
      </c>
      <c r="KB142">
        <v>0</v>
      </c>
      <c r="KC142">
        <v>0</v>
      </c>
      <c r="KD142">
        <v>0</v>
      </c>
      <c r="KE142">
        <v>0</v>
      </c>
      <c r="KF142">
        <v>0</v>
      </c>
      <c r="KG142">
        <v>0</v>
      </c>
      <c r="KH142">
        <v>0</v>
      </c>
      <c r="KI142">
        <v>0</v>
      </c>
      <c r="KJ142">
        <v>0</v>
      </c>
      <c r="KK142">
        <v>0</v>
      </c>
      <c r="KL142">
        <v>0</v>
      </c>
      <c r="KM142">
        <v>0</v>
      </c>
      <c r="KN142">
        <v>0</v>
      </c>
      <c r="KO142">
        <v>0</v>
      </c>
    </row>
    <row r="143" spans="1:301 7131:7140" x14ac:dyDescent="0.25">
      <c r="A143">
        <v>163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1.1651723841879975</v>
      </c>
      <c r="EL143">
        <v>0</v>
      </c>
      <c r="EM143">
        <v>0</v>
      </c>
      <c r="EN143">
        <v>1.8264840182648401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0.96548394882935074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0</v>
      </c>
      <c r="IP143">
        <v>0</v>
      </c>
      <c r="IQ143">
        <v>0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0</v>
      </c>
      <c r="JG143">
        <v>0</v>
      </c>
      <c r="JH143">
        <v>0</v>
      </c>
      <c r="JI143">
        <v>0</v>
      </c>
      <c r="JJ143">
        <v>0</v>
      </c>
      <c r="JK143">
        <v>0</v>
      </c>
      <c r="JL143">
        <v>0</v>
      </c>
      <c r="JM143">
        <v>0</v>
      </c>
      <c r="JN143">
        <v>0</v>
      </c>
      <c r="JO143">
        <v>0</v>
      </c>
      <c r="JP143">
        <v>0</v>
      </c>
      <c r="JQ143">
        <v>0</v>
      </c>
      <c r="JR143">
        <v>0</v>
      </c>
      <c r="JS143">
        <v>0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0</v>
      </c>
      <c r="KF143">
        <v>0</v>
      </c>
      <c r="KG143">
        <v>0</v>
      </c>
      <c r="KH143">
        <v>0</v>
      </c>
      <c r="KI143">
        <v>0</v>
      </c>
      <c r="KJ143">
        <v>0</v>
      </c>
      <c r="KK143">
        <v>0</v>
      </c>
      <c r="KL143">
        <v>0</v>
      </c>
      <c r="KM143">
        <v>0</v>
      </c>
      <c r="KN143">
        <v>0</v>
      </c>
      <c r="KO143">
        <v>0</v>
      </c>
    </row>
    <row r="144" spans="1:301 7131:7140" x14ac:dyDescent="0.25">
      <c r="A144">
        <v>164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1.8264840182648401</v>
      </c>
      <c r="EN144">
        <v>0</v>
      </c>
      <c r="EO144">
        <v>0</v>
      </c>
      <c r="EP144">
        <v>1.2434635267278342</v>
      </c>
      <c r="EQ144">
        <v>0</v>
      </c>
      <c r="ER144">
        <v>0</v>
      </c>
      <c r="ES144">
        <v>0.94332777011827884</v>
      </c>
      <c r="ET144">
        <v>1.5075794446884536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L144">
        <v>0</v>
      </c>
      <c r="HM144">
        <v>0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</v>
      </c>
      <c r="IC144">
        <v>0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0</v>
      </c>
      <c r="IK144">
        <v>0</v>
      </c>
      <c r="IL144">
        <v>0</v>
      </c>
      <c r="IM144">
        <v>0</v>
      </c>
      <c r="IN144">
        <v>0</v>
      </c>
      <c r="IO144">
        <v>0</v>
      </c>
      <c r="IP144">
        <v>0</v>
      </c>
      <c r="IQ144">
        <v>0</v>
      </c>
      <c r="IR144">
        <v>0</v>
      </c>
      <c r="IS144">
        <v>0</v>
      </c>
      <c r="IT144">
        <v>0</v>
      </c>
      <c r="IU144">
        <v>0</v>
      </c>
      <c r="IV144">
        <v>0</v>
      </c>
      <c r="IW144">
        <v>0</v>
      </c>
      <c r="IX144">
        <v>0</v>
      </c>
      <c r="IY144">
        <v>0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0</v>
      </c>
      <c r="JG144">
        <v>0</v>
      </c>
      <c r="JH144">
        <v>0</v>
      </c>
      <c r="JI144">
        <v>0</v>
      </c>
      <c r="JJ144">
        <v>0</v>
      </c>
      <c r="JK144">
        <v>0</v>
      </c>
      <c r="JL144">
        <v>0</v>
      </c>
      <c r="JM144">
        <v>0</v>
      </c>
      <c r="JN144">
        <v>0</v>
      </c>
      <c r="JO144">
        <v>0</v>
      </c>
      <c r="JP144">
        <v>0</v>
      </c>
      <c r="JQ144">
        <v>0</v>
      </c>
      <c r="JR144">
        <v>0</v>
      </c>
      <c r="JS144">
        <v>0</v>
      </c>
      <c r="JT144">
        <v>0</v>
      </c>
      <c r="JU144">
        <v>0</v>
      </c>
      <c r="JV144">
        <v>0</v>
      </c>
      <c r="JW144">
        <v>0</v>
      </c>
      <c r="JX144">
        <v>0</v>
      </c>
      <c r="JY144">
        <v>0</v>
      </c>
      <c r="JZ144">
        <v>0</v>
      </c>
      <c r="KA144">
        <v>0</v>
      </c>
      <c r="KB144">
        <v>0</v>
      </c>
      <c r="KC144">
        <v>0</v>
      </c>
      <c r="KD144">
        <v>0</v>
      </c>
      <c r="KE144">
        <v>0</v>
      </c>
      <c r="KF144">
        <v>0</v>
      </c>
      <c r="KG144">
        <v>0</v>
      </c>
      <c r="KH144">
        <v>0</v>
      </c>
      <c r="KI144">
        <v>0</v>
      </c>
      <c r="KJ144">
        <v>0</v>
      </c>
      <c r="KK144">
        <v>0</v>
      </c>
      <c r="KL144">
        <v>0</v>
      </c>
      <c r="KM144">
        <v>0</v>
      </c>
      <c r="KN144">
        <v>0</v>
      </c>
      <c r="KO144">
        <v>0</v>
      </c>
    </row>
    <row r="145" spans="1:301" x14ac:dyDescent="0.25">
      <c r="A145">
        <v>165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20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L145">
        <v>0</v>
      </c>
      <c r="HM145">
        <v>0</v>
      </c>
      <c r="HN145">
        <v>0</v>
      </c>
      <c r="HO145">
        <v>0</v>
      </c>
      <c r="HP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0</v>
      </c>
      <c r="IC145">
        <v>0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0</v>
      </c>
      <c r="IK145">
        <v>0</v>
      </c>
      <c r="IL145">
        <v>0</v>
      </c>
      <c r="IM145">
        <v>0</v>
      </c>
      <c r="IN145">
        <v>0</v>
      </c>
      <c r="IO145">
        <v>0</v>
      </c>
      <c r="IP145">
        <v>0</v>
      </c>
      <c r="IQ145">
        <v>0</v>
      </c>
      <c r="IR145">
        <v>0</v>
      </c>
      <c r="IS145">
        <v>0</v>
      </c>
      <c r="IT145">
        <v>0</v>
      </c>
      <c r="IU145">
        <v>0</v>
      </c>
      <c r="IV145">
        <v>0</v>
      </c>
      <c r="IW145">
        <v>0</v>
      </c>
      <c r="IX145">
        <v>0</v>
      </c>
      <c r="IY145">
        <v>0</v>
      </c>
      <c r="IZ145">
        <v>0</v>
      </c>
      <c r="JA145">
        <v>0</v>
      </c>
      <c r="JB145">
        <v>0</v>
      </c>
      <c r="JC145">
        <v>0</v>
      </c>
      <c r="JD145">
        <v>0</v>
      </c>
      <c r="JE145">
        <v>0</v>
      </c>
      <c r="JF145">
        <v>0</v>
      </c>
      <c r="JG145">
        <v>0</v>
      </c>
      <c r="JH145">
        <v>0</v>
      </c>
      <c r="JI145">
        <v>0</v>
      </c>
      <c r="JJ145">
        <v>0</v>
      </c>
      <c r="JK145">
        <v>0</v>
      </c>
      <c r="JL145">
        <v>0</v>
      </c>
      <c r="JM145">
        <v>0</v>
      </c>
      <c r="JN145">
        <v>0</v>
      </c>
      <c r="JO145">
        <v>0</v>
      </c>
      <c r="JP145">
        <v>0</v>
      </c>
      <c r="JQ145">
        <v>0</v>
      </c>
      <c r="JR145">
        <v>0</v>
      </c>
      <c r="JS145">
        <v>0</v>
      </c>
      <c r="JT145">
        <v>0</v>
      </c>
      <c r="JU145">
        <v>0</v>
      </c>
      <c r="JV145">
        <v>0</v>
      </c>
      <c r="JW145">
        <v>0</v>
      </c>
      <c r="JX145">
        <v>0</v>
      </c>
      <c r="JY145">
        <v>0</v>
      </c>
      <c r="JZ145">
        <v>0</v>
      </c>
      <c r="KA145">
        <v>0</v>
      </c>
      <c r="KB145">
        <v>0</v>
      </c>
      <c r="KC145">
        <v>0</v>
      </c>
      <c r="KD145">
        <v>0</v>
      </c>
      <c r="KE145">
        <v>0</v>
      </c>
      <c r="KF145">
        <v>0</v>
      </c>
      <c r="KG145">
        <v>0</v>
      </c>
      <c r="KH145">
        <v>0</v>
      </c>
      <c r="KI145">
        <v>0</v>
      </c>
      <c r="KJ145">
        <v>0</v>
      </c>
      <c r="KK145">
        <v>0</v>
      </c>
      <c r="KL145">
        <v>0</v>
      </c>
      <c r="KM145">
        <v>0</v>
      </c>
      <c r="KN145">
        <v>0</v>
      </c>
      <c r="KO145">
        <v>0</v>
      </c>
    </row>
    <row r="146" spans="1:301" x14ac:dyDescent="0.25">
      <c r="A146">
        <v>166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0.4045228769355837</v>
      </c>
      <c r="EL146">
        <v>0</v>
      </c>
      <c r="EM146">
        <v>0</v>
      </c>
      <c r="EN146">
        <v>1.2434635267278342</v>
      </c>
      <c r="EO146">
        <v>0</v>
      </c>
      <c r="EP146">
        <v>0</v>
      </c>
      <c r="EQ146">
        <v>2.4081434913547652</v>
      </c>
      <c r="ER146">
        <v>0</v>
      </c>
      <c r="ES146">
        <v>0</v>
      </c>
      <c r="ET146">
        <v>0.93536338653033801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1.5083411264291533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L146">
        <v>0</v>
      </c>
      <c r="HM146">
        <v>0</v>
      </c>
      <c r="HN146">
        <v>0</v>
      </c>
      <c r="HO146">
        <v>0</v>
      </c>
      <c r="HP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0</v>
      </c>
      <c r="IC146">
        <v>0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0</v>
      </c>
      <c r="IK146">
        <v>0</v>
      </c>
      <c r="IL146">
        <v>0</v>
      </c>
      <c r="IM146">
        <v>0</v>
      </c>
      <c r="IN146">
        <v>0</v>
      </c>
      <c r="IO146">
        <v>0</v>
      </c>
      <c r="IP146">
        <v>0</v>
      </c>
      <c r="IQ146">
        <v>0</v>
      </c>
      <c r="IR146">
        <v>0</v>
      </c>
      <c r="IS146">
        <v>0</v>
      </c>
      <c r="IT146">
        <v>0</v>
      </c>
      <c r="IU146">
        <v>0</v>
      </c>
      <c r="IV146">
        <v>0</v>
      </c>
      <c r="IW146">
        <v>0</v>
      </c>
      <c r="IX146">
        <v>0</v>
      </c>
      <c r="IY146">
        <v>0</v>
      </c>
      <c r="IZ146">
        <v>0</v>
      </c>
      <c r="JA146">
        <v>0</v>
      </c>
      <c r="JB146">
        <v>0</v>
      </c>
      <c r="JC146">
        <v>0</v>
      </c>
      <c r="JD146">
        <v>0</v>
      </c>
      <c r="JE146">
        <v>0</v>
      </c>
      <c r="JF146">
        <v>0</v>
      </c>
      <c r="JG146">
        <v>0</v>
      </c>
      <c r="JH146">
        <v>0</v>
      </c>
      <c r="JI146">
        <v>0</v>
      </c>
      <c r="JJ146">
        <v>0</v>
      </c>
      <c r="JK146">
        <v>0</v>
      </c>
      <c r="JL146">
        <v>0</v>
      </c>
      <c r="JM146">
        <v>0</v>
      </c>
      <c r="JN146">
        <v>0</v>
      </c>
      <c r="JO146">
        <v>0</v>
      </c>
      <c r="JP146">
        <v>0</v>
      </c>
      <c r="JQ146">
        <v>0</v>
      </c>
      <c r="JR146">
        <v>0</v>
      </c>
      <c r="JS146">
        <v>0</v>
      </c>
      <c r="JT146">
        <v>0</v>
      </c>
      <c r="JU146">
        <v>0</v>
      </c>
      <c r="JV146">
        <v>0</v>
      </c>
      <c r="JW146">
        <v>0</v>
      </c>
      <c r="JX146">
        <v>0</v>
      </c>
      <c r="JY146">
        <v>0</v>
      </c>
      <c r="JZ146">
        <v>0</v>
      </c>
      <c r="KA146">
        <v>0</v>
      </c>
      <c r="KB146">
        <v>0</v>
      </c>
      <c r="KC146">
        <v>0</v>
      </c>
      <c r="KD146">
        <v>0</v>
      </c>
      <c r="KE146">
        <v>0</v>
      </c>
      <c r="KF146">
        <v>0</v>
      </c>
      <c r="KG146">
        <v>0</v>
      </c>
      <c r="KH146">
        <v>0</v>
      </c>
      <c r="KI146">
        <v>0</v>
      </c>
      <c r="KJ146">
        <v>0</v>
      </c>
      <c r="KK146">
        <v>0</v>
      </c>
      <c r="KL146">
        <v>0</v>
      </c>
      <c r="KM146">
        <v>0</v>
      </c>
      <c r="KN146">
        <v>0</v>
      </c>
      <c r="KO146">
        <v>0</v>
      </c>
    </row>
    <row r="147" spans="1:301" x14ac:dyDescent="0.25">
      <c r="A147">
        <v>167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0.45882029193561447</v>
      </c>
      <c r="EL147">
        <v>0.55704760938519937</v>
      </c>
      <c r="EM147">
        <v>0</v>
      </c>
      <c r="EN147">
        <v>0</v>
      </c>
      <c r="EO147">
        <v>0</v>
      </c>
      <c r="EP147">
        <v>2.4081434913547652</v>
      </c>
      <c r="EQ147">
        <v>0</v>
      </c>
      <c r="ER147">
        <v>2.8147833966338274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>
        <v>0</v>
      </c>
      <c r="HM147">
        <v>0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0</v>
      </c>
      <c r="IL147">
        <v>0</v>
      </c>
      <c r="IM147">
        <v>0</v>
      </c>
      <c r="IN147">
        <v>0</v>
      </c>
      <c r="IO147">
        <v>0</v>
      </c>
      <c r="IP147">
        <v>0</v>
      </c>
      <c r="IQ147">
        <v>0</v>
      </c>
      <c r="IR147">
        <v>0</v>
      </c>
      <c r="IS147">
        <v>0</v>
      </c>
      <c r="IT147">
        <v>0</v>
      </c>
      <c r="IU147">
        <v>0</v>
      </c>
      <c r="IV147">
        <v>0</v>
      </c>
      <c r="IW147">
        <v>0</v>
      </c>
      <c r="IX147">
        <v>0</v>
      </c>
      <c r="IY147">
        <v>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0</v>
      </c>
      <c r="JG147">
        <v>0</v>
      </c>
      <c r="JH147">
        <v>0</v>
      </c>
      <c r="JI147">
        <v>0</v>
      </c>
      <c r="JJ147">
        <v>0</v>
      </c>
      <c r="JK147">
        <v>0</v>
      </c>
      <c r="JL147">
        <v>0</v>
      </c>
      <c r="JM147">
        <v>0</v>
      </c>
      <c r="JN147">
        <v>0</v>
      </c>
      <c r="JO147">
        <v>0</v>
      </c>
      <c r="JP147">
        <v>0</v>
      </c>
      <c r="JQ147">
        <v>0</v>
      </c>
      <c r="JR147">
        <v>0</v>
      </c>
      <c r="JS147">
        <v>0</v>
      </c>
      <c r="JT147">
        <v>0</v>
      </c>
      <c r="JU147">
        <v>0</v>
      </c>
      <c r="JV147">
        <v>0</v>
      </c>
      <c r="JW147">
        <v>0</v>
      </c>
      <c r="JX147">
        <v>0</v>
      </c>
      <c r="JY147">
        <v>0</v>
      </c>
      <c r="JZ147">
        <v>0</v>
      </c>
      <c r="KA147">
        <v>0</v>
      </c>
      <c r="KB147">
        <v>0</v>
      </c>
      <c r="KC147">
        <v>0</v>
      </c>
      <c r="KD147">
        <v>0</v>
      </c>
      <c r="KE147">
        <v>0</v>
      </c>
      <c r="KF147">
        <v>0</v>
      </c>
      <c r="KG147">
        <v>0</v>
      </c>
      <c r="KH147">
        <v>0</v>
      </c>
      <c r="KI147">
        <v>0</v>
      </c>
      <c r="KJ147">
        <v>0</v>
      </c>
      <c r="KK147">
        <v>0</v>
      </c>
      <c r="KL147">
        <v>0</v>
      </c>
      <c r="KM147">
        <v>0</v>
      </c>
      <c r="KN147">
        <v>0</v>
      </c>
      <c r="KO147">
        <v>0</v>
      </c>
    </row>
    <row r="148" spans="1:301" x14ac:dyDescent="0.25">
      <c r="A148">
        <v>168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0.39330227934354711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2.8147833966338274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0</v>
      </c>
      <c r="IK148">
        <v>0</v>
      </c>
      <c r="IL148">
        <v>0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0</v>
      </c>
      <c r="JG148">
        <v>0</v>
      </c>
      <c r="JH148">
        <v>0</v>
      </c>
      <c r="JI148">
        <v>0</v>
      </c>
      <c r="JJ148">
        <v>0</v>
      </c>
      <c r="JK148">
        <v>0</v>
      </c>
      <c r="JL148">
        <v>0</v>
      </c>
      <c r="JM148">
        <v>0</v>
      </c>
      <c r="JN148">
        <v>0</v>
      </c>
      <c r="JO148">
        <v>0</v>
      </c>
      <c r="JP148">
        <v>0</v>
      </c>
      <c r="JQ148">
        <v>0</v>
      </c>
      <c r="JR148">
        <v>0</v>
      </c>
      <c r="JS148">
        <v>0</v>
      </c>
      <c r="JT148">
        <v>0</v>
      </c>
      <c r="JU148">
        <v>0</v>
      </c>
      <c r="JV148">
        <v>0</v>
      </c>
      <c r="JW148">
        <v>0</v>
      </c>
      <c r="JX148">
        <v>0</v>
      </c>
      <c r="JY148">
        <v>0</v>
      </c>
      <c r="JZ148">
        <v>0</v>
      </c>
      <c r="KA148">
        <v>0</v>
      </c>
      <c r="KB148">
        <v>0</v>
      </c>
      <c r="KC148">
        <v>0</v>
      </c>
      <c r="KD148">
        <v>0</v>
      </c>
      <c r="KE148">
        <v>0</v>
      </c>
      <c r="KF148">
        <v>0</v>
      </c>
      <c r="KG148">
        <v>0</v>
      </c>
      <c r="KH148">
        <v>0</v>
      </c>
      <c r="KI148">
        <v>0</v>
      </c>
      <c r="KJ148">
        <v>0</v>
      </c>
      <c r="KK148">
        <v>0</v>
      </c>
      <c r="KL148">
        <v>0</v>
      </c>
      <c r="KM148">
        <v>0</v>
      </c>
      <c r="KN148">
        <v>0</v>
      </c>
      <c r="KO148">
        <v>0</v>
      </c>
    </row>
    <row r="149" spans="1:301" x14ac:dyDescent="0.25">
      <c r="A149">
        <v>169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0.94332777011827884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2.009833967731212</v>
      </c>
      <c r="FX149">
        <v>0.79532656596088147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0</v>
      </c>
      <c r="IK149">
        <v>0</v>
      </c>
      <c r="IL149">
        <v>0</v>
      </c>
      <c r="IM149">
        <v>0</v>
      </c>
      <c r="IN149">
        <v>0</v>
      </c>
      <c r="IO149">
        <v>0</v>
      </c>
      <c r="IP149">
        <v>0</v>
      </c>
      <c r="IQ149">
        <v>0</v>
      </c>
      <c r="IR149">
        <v>0</v>
      </c>
      <c r="IS149">
        <v>0</v>
      </c>
      <c r="IT149">
        <v>0</v>
      </c>
      <c r="IU149">
        <v>0</v>
      </c>
      <c r="IV149">
        <v>0</v>
      </c>
      <c r="IW149">
        <v>0</v>
      </c>
      <c r="IX149">
        <v>0</v>
      </c>
      <c r="IY149">
        <v>0</v>
      </c>
      <c r="IZ149">
        <v>0</v>
      </c>
      <c r="JA149">
        <v>0</v>
      </c>
      <c r="JB149">
        <v>0</v>
      </c>
      <c r="JC149">
        <v>0</v>
      </c>
      <c r="JD149">
        <v>0</v>
      </c>
      <c r="JE149">
        <v>0</v>
      </c>
      <c r="JF149">
        <v>0</v>
      </c>
      <c r="JG149">
        <v>0</v>
      </c>
      <c r="JH149">
        <v>0</v>
      </c>
      <c r="JI149">
        <v>0</v>
      </c>
      <c r="JJ149">
        <v>0</v>
      </c>
      <c r="JK149">
        <v>0</v>
      </c>
      <c r="JL149">
        <v>0</v>
      </c>
      <c r="JM149">
        <v>0</v>
      </c>
      <c r="JN149">
        <v>0</v>
      </c>
      <c r="JO149">
        <v>0</v>
      </c>
      <c r="JP149">
        <v>0</v>
      </c>
      <c r="JQ149">
        <v>0</v>
      </c>
      <c r="JR149">
        <v>0</v>
      </c>
      <c r="JS149">
        <v>0</v>
      </c>
      <c r="JT149">
        <v>0</v>
      </c>
      <c r="JU149">
        <v>0</v>
      </c>
      <c r="JV149">
        <v>0</v>
      </c>
      <c r="JW149">
        <v>0</v>
      </c>
      <c r="JX149">
        <v>0</v>
      </c>
      <c r="JY149">
        <v>0</v>
      </c>
      <c r="JZ149">
        <v>0</v>
      </c>
      <c r="KA149">
        <v>0</v>
      </c>
      <c r="KB149">
        <v>0</v>
      </c>
      <c r="KC149">
        <v>0</v>
      </c>
      <c r="KD149">
        <v>0</v>
      </c>
      <c r="KE149">
        <v>0</v>
      </c>
      <c r="KF149">
        <v>0</v>
      </c>
      <c r="KG149">
        <v>0</v>
      </c>
      <c r="KH149">
        <v>0</v>
      </c>
      <c r="KI149">
        <v>0</v>
      </c>
      <c r="KJ149">
        <v>0</v>
      </c>
      <c r="KK149">
        <v>0</v>
      </c>
      <c r="KL149">
        <v>0</v>
      </c>
      <c r="KM149">
        <v>0</v>
      </c>
      <c r="KN149">
        <v>0</v>
      </c>
      <c r="KO149">
        <v>0</v>
      </c>
    </row>
    <row r="150" spans="1:301" x14ac:dyDescent="0.25">
      <c r="A150">
        <v>170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1.5075794446884536</v>
      </c>
      <c r="EO150">
        <v>0</v>
      </c>
      <c r="EP150">
        <v>0.93536338653033801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L150">
        <v>0</v>
      </c>
      <c r="HM150">
        <v>0</v>
      </c>
      <c r="HN150">
        <v>0</v>
      </c>
      <c r="HO150">
        <v>0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0</v>
      </c>
      <c r="IK150">
        <v>0</v>
      </c>
      <c r="IL150">
        <v>0</v>
      </c>
      <c r="IM150">
        <v>0</v>
      </c>
      <c r="IN150">
        <v>0</v>
      </c>
      <c r="IO150">
        <v>0</v>
      </c>
      <c r="IP150">
        <v>0</v>
      </c>
      <c r="IQ150">
        <v>0</v>
      </c>
      <c r="IR150">
        <v>0</v>
      </c>
      <c r="IS150">
        <v>0</v>
      </c>
      <c r="IT150">
        <v>0</v>
      </c>
      <c r="IU150">
        <v>0</v>
      </c>
      <c r="IV150">
        <v>0</v>
      </c>
      <c r="IW150">
        <v>0</v>
      </c>
      <c r="IX150">
        <v>0</v>
      </c>
      <c r="IY150">
        <v>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0</v>
      </c>
      <c r="JF150">
        <v>0</v>
      </c>
      <c r="JG150">
        <v>0</v>
      </c>
      <c r="JH150">
        <v>0</v>
      </c>
      <c r="JI150">
        <v>0</v>
      </c>
      <c r="JJ150">
        <v>0</v>
      </c>
      <c r="JK150">
        <v>0</v>
      </c>
      <c r="JL150">
        <v>0</v>
      </c>
      <c r="JM150">
        <v>0</v>
      </c>
      <c r="JN150">
        <v>0</v>
      </c>
      <c r="JO150">
        <v>0</v>
      </c>
      <c r="JP150">
        <v>0</v>
      </c>
      <c r="JQ150">
        <v>0</v>
      </c>
      <c r="JR150">
        <v>0</v>
      </c>
      <c r="JS150">
        <v>0</v>
      </c>
      <c r="JT150">
        <v>0</v>
      </c>
      <c r="JU150">
        <v>0</v>
      </c>
      <c r="JV150">
        <v>0</v>
      </c>
      <c r="JW150">
        <v>0</v>
      </c>
      <c r="JX150">
        <v>0</v>
      </c>
      <c r="JY150">
        <v>0</v>
      </c>
      <c r="JZ150">
        <v>0</v>
      </c>
      <c r="KA150">
        <v>0</v>
      </c>
      <c r="KB150">
        <v>0</v>
      </c>
      <c r="KC150">
        <v>0</v>
      </c>
      <c r="KD150">
        <v>0</v>
      </c>
      <c r="KE150">
        <v>0</v>
      </c>
      <c r="KF150">
        <v>0</v>
      </c>
      <c r="KG150">
        <v>0</v>
      </c>
      <c r="KH150">
        <v>0</v>
      </c>
      <c r="KI150">
        <v>0</v>
      </c>
      <c r="KJ150">
        <v>0</v>
      </c>
      <c r="KK150">
        <v>0</v>
      </c>
      <c r="KL150">
        <v>0</v>
      </c>
      <c r="KM150">
        <v>0</v>
      </c>
      <c r="KN150">
        <v>0</v>
      </c>
      <c r="KO150">
        <v>0</v>
      </c>
    </row>
    <row r="151" spans="1:301" x14ac:dyDescent="0.25">
      <c r="A151">
        <v>171</v>
      </c>
      <c r="B151">
        <v>0</v>
      </c>
      <c r="C151">
        <v>0</v>
      </c>
      <c r="D151">
        <v>20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L151">
        <v>0</v>
      </c>
      <c r="HM151">
        <v>0</v>
      </c>
      <c r="HN151">
        <v>0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0</v>
      </c>
      <c r="IK151">
        <v>0</v>
      </c>
      <c r="IL151">
        <v>0</v>
      </c>
      <c r="IM151">
        <v>0</v>
      </c>
      <c r="IN151">
        <v>0</v>
      </c>
      <c r="IO151">
        <v>0</v>
      </c>
      <c r="IP151">
        <v>0</v>
      </c>
      <c r="IQ151">
        <v>0</v>
      </c>
      <c r="IR151">
        <v>0</v>
      </c>
      <c r="IS151">
        <v>0</v>
      </c>
      <c r="IT151">
        <v>0</v>
      </c>
      <c r="IU151">
        <v>0</v>
      </c>
      <c r="IV151">
        <v>0</v>
      </c>
      <c r="IW151">
        <v>0</v>
      </c>
      <c r="IX151">
        <v>0</v>
      </c>
      <c r="IY151">
        <v>0</v>
      </c>
      <c r="IZ151">
        <v>0</v>
      </c>
      <c r="JA151">
        <v>0</v>
      </c>
      <c r="JB151">
        <v>0</v>
      </c>
      <c r="JC151">
        <v>0</v>
      </c>
      <c r="JD151">
        <v>0</v>
      </c>
      <c r="JE151">
        <v>0</v>
      </c>
      <c r="JF151">
        <v>0</v>
      </c>
      <c r="JG151">
        <v>0</v>
      </c>
      <c r="JH151">
        <v>0</v>
      </c>
      <c r="JI151">
        <v>0</v>
      </c>
      <c r="JJ151">
        <v>0</v>
      </c>
      <c r="JK151">
        <v>0</v>
      </c>
      <c r="JL151">
        <v>0</v>
      </c>
      <c r="JM151">
        <v>0</v>
      </c>
      <c r="JN151">
        <v>0</v>
      </c>
      <c r="JO151">
        <v>0</v>
      </c>
      <c r="JP151">
        <v>0</v>
      </c>
      <c r="JQ151">
        <v>0</v>
      </c>
      <c r="JR151">
        <v>0</v>
      </c>
      <c r="JS151">
        <v>0</v>
      </c>
      <c r="JT151">
        <v>0</v>
      </c>
      <c r="JU151">
        <v>0</v>
      </c>
      <c r="JV151">
        <v>0</v>
      </c>
      <c r="JW151">
        <v>0</v>
      </c>
      <c r="JX151">
        <v>0</v>
      </c>
      <c r="JY151">
        <v>0</v>
      </c>
      <c r="JZ151">
        <v>0</v>
      </c>
      <c r="KA151">
        <v>0</v>
      </c>
      <c r="KB151">
        <v>0</v>
      </c>
      <c r="KC151">
        <v>0</v>
      </c>
      <c r="KD151">
        <v>0</v>
      </c>
      <c r="KE151">
        <v>0</v>
      </c>
      <c r="KF151">
        <v>0</v>
      </c>
      <c r="KG151">
        <v>0</v>
      </c>
      <c r="KH151">
        <v>0</v>
      </c>
      <c r="KI151">
        <v>0</v>
      </c>
      <c r="KJ151">
        <v>0</v>
      </c>
      <c r="KK151">
        <v>0</v>
      </c>
      <c r="KL151">
        <v>0</v>
      </c>
      <c r="KM151">
        <v>0</v>
      </c>
      <c r="KN151">
        <v>0</v>
      </c>
      <c r="KO151">
        <v>0</v>
      </c>
    </row>
    <row r="152" spans="1:301" x14ac:dyDescent="0.25">
      <c r="A152">
        <v>172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6.178672675728718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0.65034728545043063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0</v>
      </c>
      <c r="IX152">
        <v>0</v>
      </c>
      <c r="IY152">
        <v>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0</v>
      </c>
      <c r="JG152">
        <v>0</v>
      </c>
      <c r="JH152">
        <v>0</v>
      </c>
      <c r="JI152">
        <v>0</v>
      </c>
      <c r="JJ152">
        <v>0</v>
      </c>
      <c r="JK152">
        <v>0</v>
      </c>
      <c r="JL152">
        <v>0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0</v>
      </c>
      <c r="JY152">
        <v>0</v>
      </c>
      <c r="JZ152">
        <v>0</v>
      </c>
      <c r="KA152">
        <v>0</v>
      </c>
      <c r="KB152">
        <v>0</v>
      </c>
      <c r="KC152">
        <v>0</v>
      </c>
      <c r="KD152">
        <v>0</v>
      </c>
      <c r="KE152">
        <v>0</v>
      </c>
      <c r="KF152">
        <v>0</v>
      </c>
      <c r="KG152">
        <v>0</v>
      </c>
      <c r="KH152">
        <v>0</v>
      </c>
      <c r="KI152">
        <v>0</v>
      </c>
      <c r="KJ152">
        <v>0</v>
      </c>
      <c r="KK152">
        <v>0</v>
      </c>
      <c r="KL152">
        <v>0</v>
      </c>
      <c r="KM152">
        <v>0</v>
      </c>
      <c r="KN152">
        <v>0</v>
      </c>
      <c r="KO152">
        <v>0</v>
      </c>
    </row>
    <row r="153" spans="1:301" x14ac:dyDescent="0.25">
      <c r="A153">
        <v>173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3.6074106521683116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1.4658395194614271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L153">
        <v>0</v>
      </c>
      <c r="HM153">
        <v>0</v>
      </c>
      <c r="HN153">
        <v>0</v>
      </c>
      <c r="HO153">
        <v>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0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0</v>
      </c>
      <c r="IK153">
        <v>0</v>
      </c>
      <c r="IL153">
        <v>0</v>
      </c>
      <c r="IM153">
        <v>0</v>
      </c>
      <c r="IN153">
        <v>0</v>
      </c>
      <c r="IO153">
        <v>0</v>
      </c>
      <c r="IP153">
        <v>0</v>
      </c>
      <c r="IQ153">
        <v>0</v>
      </c>
      <c r="IR153">
        <v>0</v>
      </c>
      <c r="IS153">
        <v>0</v>
      </c>
      <c r="IT153">
        <v>0</v>
      </c>
      <c r="IU153">
        <v>0</v>
      </c>
      <c r="IV153">
        <v>0</v>
      </c>
      <c r="IW153">
        <v>0</v>
      </c>
      <c r="IX153">
        <v>0</v>
      </c>
      <c r="IY153">
        <v>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0</v>
      </c>
      <c r="JF153">
        <v>0</v>
      </c>
      <c r="JG153">
        <v>0</v>
      </c>
      <c r="JH153">
        <v>0</v>
      </c>
      <c r="JI153">
        <v>0</v>
      </c>
      <c r="JJ153">
        <v>0</v>
      </c>
      <c r="JK153">
        <v>0</v>
      </c>
      <c r="JL153">
        <v>0</v>
      </c>
      <c r="JM153">
        <v>0</v>
      </c>
      <c r="JN153">
        <v>0</v>
      </c>
      <c r="JO153">
        <v>0</v>
      </c>
      <c r="JP153">
        <v>0</v>
      </c>
      <c r="JQ153">
        <v>0</v>
      </c>
      <c r="JR153">
        <v>0</v>
      </c>
      <c r="JS153">
        <v>0</v>
      </c>
      <c r="JT153">
        <v>0</v>
      </c>
      <c r="JU153">
        <v>0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0</v>
      </c>
      <c r="KG153">
        <v>0</v>
      </c>
      <c r="KH153">
        <v>0</v>
      </c>
      <c r="KI153">
        <v>0</v>
      </c>
      <c r="KJ153">
        <v>0</v>
      </c>
      <c r="KK153">
        <v>0</v>
      </c>
      <c r="KL153">
        <v>0</v>
      </c>
      <c r="KM153">
        <v>0</v>
      </c>
      <c r="KN153">
        <v>0</v>
      </c>
      <c r="KO153">
        <v>0</v>
      </c>
    </row>
    <row r="154" spans="1:301" x14ac:dyDescent="0.25">
      <c r="A154">
        <v>174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1.4658395194614271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6.3976549686514907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0.66006600660066017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0</v>
      </c>
      <c r="IK154">
        <v>0</v>
      </c>
      <c r="IL154">
        <v>0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  <c r="IV154">
        <v>0</v>
      </c>
      <c r="IW154">
        <v>0</v>
      </c>
      <c r="IX154">
        <v>0</v>
      </c>
      <c r="IY154">
        <v>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0</v>
      </c>
      <c r="JG154">
        <v>0</v>
      </c>
      <c r="JH154">
        <v>0</v>
      </c>
      <c r="JI154">
        <v>0</v>
      </c>
      <c r="JJ154">
        <v>0</v>
      </c>
      <c r="JK154">
        <v>0</v>
      </c>
      <c r="JL154">
        <v>0</v>
      </c>
      <c r="JM154">
        <v>0</v>
      </c>
      <c r="JN154">
        <v>0</v>
      </c>
      <c r="JO154">
        <v>0</v>
      </c>
      <c r="JP154">
        <v>0</v>
      </c>
      <c r="JQ154">
        <v>0</v>
      </c>
      <c r="JR154">
        <v>0</v>
      </c>
      <c r="JS154">
        <v>0</v>
      </c>
      <c r="JT154">
        <v>0</v>
      </c>
      <c r="JU154">
        <v>0</v>
      </c>
      <c r="JV154">
        <v>0</v>
      </c>
      <c r="JW154">
        <v>0</v>
      </c>
      <c r="JX154">
        <v>0</v>
      </c>
      <c r="JY154">
        <v>0</v>
      </c>
      <c r="JZ154">
        <v>0</v>
      </c>
      <c r="KA154">
        <v>0</v>
      </c>
      <c r="KB154">
        <v>0</v>
      </c>
      <c r="KC154">
        <v>0</v>
      </c>
      <c r="KD154">
        <v>0</v>
      </c>
      <c r="KE154">
        <v>0</v>
      </c>
      <c r="KF154">
        <v>0</v>
      </c>
      <c r="KG154">
        <v>0</v>
      </c>
      <c r="KH154">
        <v>0</v>
      </c>
      <c r="KI154">
        <v>0</v>
      </c>
      <c r="KJ154">
        <v>0</v>
      </c>
      <c r="KK154">
        <v>0</v>
      </c>
      <c r="KL154">
        <v>0</v>
      </c>
      <c r="KM154">
        <v>0</v>
      </c>
      <c r="KN154">
        <v>0</v>
      </c>
      <c r="KO154">
        <v>0</v>
      </c>
    </row>
    <row r="155" spans="1:301" x14ac:dyDescent="0.25">
      <c r="A155">
        <v>175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1.3389121852281485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0.80614984039436366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0</v>
      </c>
      <c r="IK155">
        <v>0</v>
      </c>
      <c r="IL155">
        <v>0</v>
      </c>
      <c r="IM155">
        <v>0</v>
      </c>
      <c r="IN155">
        <v>0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0</v>
      </c>
      <c r="IV155">
        <v>0</v>
      </c>
      <c r="IW155">
        <v>0</v>
      </c>
      <c r="IX155">
        <v>0</v>
      </c>
      <c r="IY155">
        <v>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0</v>
      </c>
      <c r="JF155">
        <v>0</v>
      </c>
      <c r="JG155">
        <v>0</v>
      </c>
      <c r="JH155">
        <v>0</v>
      </c>
      <c r="JI155">
        <v>0</v>
      </c>
      <c r="JJ155">
        <v>0</v>
      </c>
      <c r="JK155">
        <v>0</v>
      </c>
      <c r="JL155">
        <v>0</v>
      </c>
      <c r="JM155">
        <v>0</v>
      </c>
      <c r="JN155">
        <v>0</v>
      </c>
      <c r="JO155">
        <v>0</v>
      </c>
      <c r="JP155">
        <v>0</v>
      </c>
      <c r="JQ155">
        <v>0</v>
      </c>
      <c r="JR155">
        <v>0</v>
      </c>
      <c r="JS155">
        <v>0</v>
      </c>
      <c r="JT155">
        <v>0</v>
      </c>
      <c r="JU155">
        <v>0</v>
      </c>
      <c r="JV155">
        <v>0</v>
      </c>
      <c r="JW155">
        <v>0</v>
      </c>
      <c r="JX155">
        <v>0</v>
      </c>
      <c r="JY155">
        <v>0</v>
      </c>
      <c r="JZ155">
        <v>0</v>
      </c>
      <c r="KA155">
        <v>0</v>
      </c>
      <c r="KB155">
        <v>0</v>
      </c>
      <c r="KC155">
        <v>0</v>
      </c>
      <c r="KD155">
        <v>0</v>
      </c>
      <c r="KE155">
        <v>0</v>
      </c>
      <c r="KF155">
        <v>0</v>
      </c>
      <c r="KG155">
        <v>0</v>
      </c>
      <c r="KH155">
        <v>0</v>
      </c>
      <c r="KI155">
        <v>0</v>
      </c>
      <c r="KJ155">
        <v>0</v>
      </c>
      <c r="KK155">
        <v>0</v>
      </c>
      <c r="KL155">
        <v>0</v>
      </c>
      <c r="KM155">
        <v>0</v>
      </c>
      <c r="KN155">
        <v>0</v>
      </c>
      <c r="KO155">
        <v>0</v>
      </c>
    </row>
    <row r="156" spans="1:301" x14ac:dyDescent="0.25">
      <c r="A156">
        <v>176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1.2195121951219512</v>
      </c>
      <c r="FB156">
        <v>0</v>
      </c>
      <c r="FC156">
        <v>0</v>
      </c>
      <c r="FD156">
        <v>0</v>
      </c>
      <c r="FE156">
        <v>0</v>
      </c>
      <c r="FF156">
        <v>3.2862895997896766</v>
      </c>
      <c r="FG156">
        <v>0</v>
      </c>
      <c r="FH156">
        <v>0</v>
      </c>
      <c r="FI156">
        <v>1.6840687100033684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0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0</v>
      </c>
      <c r="IM156">
        <v>0</v>
      </c>
      <c r="IN156">
        <v>0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  <c r="IV156">
        <v>0</v>
      </c>
      <c r="IW156">
        <v>0</v>
      </c>
      <c r="IX156">
        <v>0</v>
      </c>
      <c r="IY156">
        <v>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0</v>
      </c>
      <c r="JF156">
        <v>0</v>
      </c>
      <c r="JG156">
        <v>0</v>
      </c>
      <c r="JH156">
        <v>0</v>
      </c>
      <c r="JI156">
        <v>0</v>
      </c>
      <c r="JJ156">
        <v>0</v>
      </c>
      <c r="JK156">
        <v>0</v>
      </c>
      <c r="JL156">
        <v>0</v>
      </c>
      <c r="JM156">
        <v>0</v>
      </c>
      <c r="JN156">
        <v>0</v>
      </c>
      <c r="JO156">
        <v>0</v>
      </c>
      <c r="JP156">
        <v>0</v>
      </c>
      <c r="JQ156">
        <v>0</v>
      </c>
      <c r="JR156">
        <v>0</v>
      </c>
      <c r="JS156">
        <v>0</v>
      </c>
      <c r="JT156">
        <v>0</v>
      </c>
      <c r="JU156">
        <v>0</v>
      </c>
      <c r="JV156">
        <v>0</v>
      </c>
      <c r="JW156">
        <v>0</v>
      </c>
      <c r="JX156">
        <v>0</v>
      </c>
      <c r="JY156">
        <v>0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  <c r="KF156">
        <v>0</v>
      </c>
      <c r="KG156">
        <v>0</v>
      </c>
      <c r="KH156">
        <v>0</v>
      </c>
      <c r="KI156">
        <v>0</v>
      </c>
      <c r="KJ156">
        <v>0</v>
      </c>
      <c r="KK156">
        <v>0</v>
      </c>
      <c r="KL156">
        <v>0</v>
      </c>
      <c r="KM156">
        <v>0</v>
      </c>
      <c r="KN156">
        <v>0</v>
      </c>
      <c r="KO156">
        <v>0</v>
      </c>
    </row>
    <row r="157" spans="1:301" x14ac:dyDescent="0.25">
      <c r="A157">
        <v>177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1.3389121852281485</v>
      </c>
      <c r="EZ157">
        <v>1.2195121951219512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0</v>
      </c>
      <c r="IC157">
        <v>0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0</v>
      </c>
      <c r="IK157">
        <v>0</v>
      </c>
      <c r="IL157">
        <v>0</v>
      </c>
      <c r="IM157">
        <v>0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  <c r="IV157">
        <v>0</v>
      </c>
      <c r="IW157">
        <v>0</v>
      </c>
      <c r="IX157">
        <v>0</v>
      </c>
      <c r="IY157">
        <v>0</v>
      </c>
      <c r="IZ157">
        <v>0</v>
      </c>
      <c r="JA157">
        <v>0</v>
      </c>
      <c r="JB157">
        <v>0</v>
      </c>
      <c r="JC157">
        <v>0</v>
      </c>
      <c r="JD157">
        <v>0</v>
      </c>
      <c r="JE157">
        <v>0</v>
      </c>
      <c r="JF157">
        <v>0</v>
      </c>
      <c r="JG157">
        <v>0</v>
      </c>
      <c r="JH157">
        <v>0</v>
      </c>
      <c r="JI157">
        <v>0</v>
      </c>
      <c r="JJ157">
        <v>0</v>
      </c>
      <c r="JK157">
        <v>0</v>
      </c>
      <c r="JL157">
        <v>0</v>
      </c>
      <c r="JM157">
        <v>0</v>
      </c>
      <c r="JN157">
        <v>0</v>
      </c>
      <c r="JO157">
        <v>0</v>
      </c>
      <c r="JP157">
        <v>0</v>
      </c>
      <c r="JQ157">
        <v>0</v>
      </c>
      <c r="JR157">
        <v>0</v>
      </c>
      <c r="JS157">
        <v>0</v>
      </c>
      <c r="JT157">
        <v>0</v>
      </c>
      <c r="JU157">
        <v>0</v>
      </c>
      <c r="JV157">
        <v>0</v>
      </c>
      <c r="JW157">
        <v>0</v>
      </c>
      <c r="JX157">
        <v>0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  <c r="KF157">
        <v>0</v>
      </c>
      <c r="KG157">
        <v>0</v>
      </c>
      <c r="KH157">
        <v>0</v>
      </c>
      <c r="KI157">
        <v>0</v>
      </c>
      <c r="KJ157">
        <v>0</v>
      </c>
      <c r="KK157">
        <v>0</v>
      </c>
      <c r="KL157">
        <v>0</v>
      </c>
      <c r="KM157">
        <v>0</v>
      </c>
      <c r="KN157">
        <v>0</v>
      </c>
      <c r="KO157">
        <v>0</v>
      </c>
    </row>
    <row r="158" spans="1:301" x14ac:dyDescent="0.25">
      <c r="A158">
        <v>178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1.3140604467805521</v>
      </c>
      <c r="DT158">
        <v>0</v>
      </c>
      <c r="DU158">
        <v>0</v>
      </c>
      <c r="DV158">
        <v>0</v>
      </c>
      <c r="DW158">
        <v>1.98019801980198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8.274720728175426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0</v>
      </c>
      <c r="IC158">
        <v>0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0</v>
      </c>
      <c r="IK158">
        <v>0</v>
      </c>
      <c r="IL158">
        <v>0</v>
      </c>
      <c r="IM158">
        <v>0</v>
      </c>
      <c r="IN158">
        <v>0</v>
      </c>
      <c r="IO158">
        <v>0</v>
      </c>
      <c r="IP158">
        <v>0</v>
      </c>
      <c r="IQ158">
        <v>0</v>
      </c>
      <c r="IR158">
        <v>0</v>
      </c>
      <c r="IS158">
        <v>0</v>
      </c>
      <c r="IT158">
        <v>0</v>
      </c>
      <c r="IU158">
        <v>0</v>
      </c>
      <c r="IV158">
        <v>0</v>
      </c>
      <c r="IW158">
        <v>0</v>
      </c>
      <c r="IX158">
        <v>0</v>
      </c>
      <c r="IY158">
        <v>0</v>
      </c>
      <c r="IZ158">
        <v>0</v>
      </c>
      <c r="JA158">
        <v>0</v>
      </c>
      <c r="JB158">
        <v>0</v>
      </c>
      <c r="JC158">
        <v>0</v>
      </c>
      <c r="JD158">
        <v>0</v>
      </c>
      <c r="JE158">
        <v>0</v>
      </c>
      <c r="JF158">
        <v>0</v>
      </c>
      <c r="JG158">
        <v>0</v>
      </c>
      <c r="JH158">
        <v>0</v>
      </c>
      <c r="JI158">
        <v>0</v>
      </c>
      <c r="JJ158">
        <v>0</v>
      </c>
      <c r="JK158">
        <v>0</v>
      </c>
      <c r="JL158">
        <v>0</v>
      </c>
      <c r="JM158">
        <v>0</v>
      </c>
      <c r="JN158">
        <v>0</v>
      </c>
      <c r="JO158">
        <v>0</v>
      </c>
      <c r="JP158">
        <v>0</v>
      </c>
      <c r="JQ158">
        <v>0</v>
      </c>
      <c r="JR158">
        <v>0</v>
      </c>
      <c r="JS158">
        <v>0</v>
      </c>
      <c r="JT158">
        <v>0</v>
      </c>
      <c r="JU158">
        <v>0</v>
      </c>
      <c r="JV158">
        <v>0</v>
      </c>
      <c r="JW158">
        <v>0</v>
      </c>
      <c r="JX158">
        <v>0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0</v>
      </c>
      <c r="KE158">
        <v>0</v>
      </c>
      <c r="KF158">
        <v>0</v>
      </c>
      <c r="KG158">
        <v>0</v>
      </c>
      <c r="KH158">
        <v>0</v>
      </c>
      <c r="KI158">
        <v>0</v>
      </c>
      <c r="KJ158">
        <v>0</v>
      </c>
      <c r="KK158">
        <v>0</v>
      </c>
      <c r="KL158">
        <v>0</v>
      </c>
      <c r="KM158">
        <v>0</v>
      </c>
      <c r="KN158">
        <v>0</v>
      </c>
      <c r="KO158">
        <v>0</v>
      </c>
    </row>
    <row r="159" spans="1:301" x14ac:dyDescent="0.25">
      <c r="A159">
        <v>179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2.6068733431965687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3.5337411351838757</v>
      </c>
      <c r="FE159">
        <v>3.2185701745830495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0</v>
      </c>
      <c r="IK159">
        <v>0</v>
      </c>
      <c r="IL159">
        <v>0</v>
      </c>
      <c r="IM159">
        <v>0</v>
      </c>
      <c r="IN159">
        <v>0</v>
      </c>
      <c r="IO159">
        <v>0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  <c r="IV159">
        <v>0</v>
      </c>
      <c r="IW159">
        <v>0</v>
      </c>
      <c r="IX159">
        <v>0</v>
      </c>
      <c r="IY159">
        <v>0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0</v>
      </c>
      <c r="JG159">
        <v>0</v>
      </c>
      <c r="JH159">
        <v>0</v>
      </c>
      <c r="JI159">
        <v>0</v>
      </c>
      <c r="JJ159">
        <v>0</v>
      </c>
      <c r="JK159">
        <v>0</v>
      </c>
      <c r="JL159">
        <v>0</v>
      </c>
      <c r="JM159">
        <v>0</v>
      </c>
      <c r="JN159">
        <v>0</v>
      </c>
      <c r="JO159">
        <v>0</v>
      </c>
      <c r="JP159">
        <v>0</v>
      </c>
      <c r="JQ159">
        <v>0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0</v>
      </c>
      <c r="KH159">
        <v>0</v>
      </c>
      <c r="KI159">
        <v>0</v>
      </c>
      <c r="KJ159">
        <v>0</v>
      </c>
      <c r="KK159">
        <v>0</v>
      </c>
      <c r="KL159">
        <v>0</v>
      </c>
      <c r="KM159">
        <v>0</v>
      </c>
      <c r="KN159">
        <v>0</v>
      </c>
      <c r="KO159">
        <v>0</v>
      </c>
    </row>
    <row r="160" spans="1:301" x14ac:dyDescent="0.25">
      <c r="A160">
        <v>180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8.274720728175426</v>
      </c>
      <c r="FC160">
        <v>3.5337411351838757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0</v>
      </c>
      <c r="IC160">
        <v>0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0</v>
      </c>
      <c r="IK160">
        <v>0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  <c r="IV160">
        <v>0</v>
      </c>
      <c r="IW160">
        <v>0</v>
      </c>
      <c r="IX160">
        <v>0</v>
      </c>
      <c r="IY160">
        <v>0</v>
      </c>
      <c r="IZ160">
        <v>0</v>
      </c>
      <c r="JA160">
        <v>0</v>
      </c>
      <c r="JB160">
        <v>0</v>
      </c>
      <c r="JC160">
        <v>0</v>
      </c>
      <c r="JD160">
        <v>0</v>
      </c>
      <c r="JE160">
        <v>0</v>
      </c>
      <c r="JF160">
        <v>0</v>
      </c>
      <c r="JG160">
        <v>0</v>
      </c>
      <c r="JH160">
        <v>0</v>
      </c>
      <c r="JI160">
        <v>0</v>
      </c>
      <c r="JJ160">
        <v>0</v>
      </c>
      <c r="JK160">
        <v>0</v>
      </c>
      <c r="JL160">
        <v>0</v>
      </c>
      <c r="JM160">
        <v>0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0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0</v>
      </c>
      <c r="KE160">
        <v>0</v>
      </c>
      <c r="KF160">
        <v>0</v>
      </c>
      <c r="KG160">
        <v>0</v>
      </c>
      <c r="KH160">
        <v>0</v>
      </c>
      <c r="KI160">
        <v>0</v>
      </c>
      <c r="KJ160">
        <v>0</v>
      </c>
      <c r="KK160">
        <v>0</v>
      </c>
      <c r="KL160">
        <v>0</v>
      </c>
      <c r="KM160">
        <v>0</v>
      </c>
      <c r="KN160">
        <v>0</v>
      </c>
      <c r="KO160">
        <v>0</v>
      </c>
    </row>
    <row r="161" spans="1:301 7167:7167" x14ac:dyDescent="0.25">
      <c r="A161">
        <v>181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0.76452599388379183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3.2185701745830495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0</v>
      </c>
      <c r="HV161">
        <v>0</v>
      </c>
      <c r="HW161">
        <v>0</v>
      </c>
      <c r="HX161">
        <v>0</v>
      </c>
      <c r="HY161">
        <v>0</v>
      </c>
      <c r="HZ161">
        <v>0</v>
      </c>
      <c r="IA161">
        <v>0</v>
      </c>
      <c r="IB161">
        <v>0</v>
      </c>
      <c r="IC161">
        <v>0</v>
      </c>
      <c r="ID161">
        <v>0</v>
      </c>
      <c r="IE161">
        <v>0</v>
      </c>
      <c r="IF161">
        <v>0</v>
      </c>
      <c r="IG161">
        <v>0</v>
      </c>
      <c r="IH161">
        <v>0</v>
      </c>
      <c r="II161">
        <v>0</v>
      </c>
      <c r="IJ161">
        <v>0</v>
      </c>
      <c r="IK161">
        <v>0</v>
      </c>
      <c r="IL161">
        <v>0</v>
      </c>
      <c r="IM161">
        <v>0</v>
      </c>
      <c r="IN161">
        <v>0</v>
      </c>
      <c r="IO161">
        <v>0</v>
      </c>
      <c r="IP161">
        <v>0</v>
      </c>
      <c r="IQ161">
        <v>0</v>
      </c>
      <c r="IR161">
        <v>0</v>
      </c>
      <c r="IS161">
        <v>0</v>
      </c>
      <c r="IT161">
        <v>0</v>
      </c>
      <c r="IU161">
        <v>0</v>
      </c>
      <c r="IV161">
        <v>0</v>
      </c>
      <c r="IW161">
        <v>0</v>
      </c>
      <c r="IX161">
        <v>0</v>
      </c>
      <c r="IY161">
        <v>0</v>
      </c>
      <c r="IZ161">
        <v>0</v>
      </c>
      <c r="JA161">
        <v>0</v>
      </c>
      <c r="JB161">
        <v>0</v>
      </c>
      <c r="JC161">
        <v>0</v>
      </c>
      <c r="JD161">
        <v>0</v>
      </c>
      <c r="JE161">
        <v>0</v>
      </c>
      <c r="JF161">
        <v>0</v>
      </c>
      <c r="JG161">
        <v>0</v>
      </c>
      <c r="JH161">
        <v>0</v>
      </c>
      <c r="JI161">
        <v>0</v>
      </c>
      <c r="JJ161">
        <v>0</v>
      </c>
      <c r="JK161">
        <v>0</v>
      </c>
      <c r="JL161">
        <v>0</v>
      </c>
      <c r="JM161">
        <v>0</v>
      </c>
      <c r="JN161">
        <v>0</v>
      </c>
      <c r="JO161">
        <v>0</v>
      </c>
      <c r="JP161">
        <v>0</v>
      </c>
      <c r="JQ161">
        <v>0</v>
      </c>
      <c r="JR161">
        <v>0</v>
      </c>
      <c r="JS161">
        <v>0</v>
      </c>
      <c r="JT161">
        <v>0</v>
      </c>
      <c r="JU161">
        <v>0</v>
      </c>
      <c r="JV161">
        <v>0</v>
      </c>
      <c r="JW161">
        <v>0</v>
      </c>
      <c r="JX161">
        <v>0</v>
      </c>
      <c r="JY161">
        <v>0</v>
      </c>
      <c r="JZ161">
        <v>0</v>
      </c>
      <c r="KA161">
        <v>0</v>
      </c>
      <c r="KB161">
        <v>0</v>
      </c>
      <c r="KC161">
        <v>0</v>
      </c>
      <c r="KD161">
        <v>0</v>
      </c>
      <c r="KE161">
        <v>0</v>
      </c>
      <c r="KF161">
        <v>0</v>
      </c>
      <c r="KG161">
        <v>0</v>
      </c>
      <c r="KH161">
        <v>0</v>
      </c>
      <c r="KI161">
        <v>0</v>
      </c>
      <c r="KJ161">
        <v>0</v>
      </c>
      <c r="KK161">
        <v>0</v>
      </c>
      <c r="KL161">
        <v>0</v>
      </c>
      <c r="KM161">
        <v>0</v>
      </c>
      <c r="KN161">
        <v>0</v>
      </c>
      <c r="KO161">
        <v>0</v>
      </c>
    </row>
    <row r="162" spans="1:301 7167:7167" x14ac:dyDescent="0.25">
      <c r="A162">
        <v>182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6.3976549686514907</v>
      </c>
      <c r="EY162">
        <v>0</v>
      </c>
      <c r="EZ162">
        <v>3.2862895997896766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0</v>
      </c>
      <c r="HG162">
        <v>0</v>
      </c>
      <c r="HH162">
        <v>0</v>
      </c>
      <c r="HI162">
        <v>0</v>
      </c>
      <c r="HJ162">
        <v>0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0</v>
      </c>
      <c r="HX162">
        <v>0</v>
      </c>
      <c r="HY162">
        <v>0</v>
      </c>
      <c r="HZ162">
        <v>0</v>
      </c>
      <c r="IA162">
        <v>0</v>
      </c>
      <c r="IB162">
        <v>0</v>
      </c>
      <c r="IC162">
        <v>0</v>
      </c>
      <c r="ID162">
        <v>0</v>
      </c>
      <c r="IE162">
        <v>0</v>
      </c>
      <c r="IF162">
        <v>0</v>
      </c>
      <c r="IG162">
        <v>0</v>
      </c>
      <c r="IH162">
        <v>0</v>
      </c>
      <c r="II162">
        <v>0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  <c r="IV162">
        <v>0</v>
      </c>
      <c r="IW162">
        <v>0</v>
      </c>
      <c r="IX162">
        <v>0</v>
      </c>
      <c r="IY162">
        <v>0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0</v>
      </c>
      <c r="JG162">
        <v>0</v>
      </c>
      <c r="JH162">
        <v>0</v>
      </c>
      <c r="JI162">
        <v>0</v>
      </c>
      <c r="JJ162">
        <v>0</v>
      </c>
      <c r="JK162">
        <v>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</v>
      </c>
      <c r="JV162">
        <v>0</v>
      </c>
      <c r="JW162">
        <v>0</v>
      </c>
      <c r="JX162">
        <v>0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  <c r="KF162">
        <v>0</v>
      </c>
      <c r="KG162">
        <v>0</v>
      </c>
      <c r="KH162">
        <v>0</v>
      </c>
      <c r="KI162">
        <v>0</v>
      </c>
      <c r="KJ162">
        <v>0</v>
      </c>
      <c r="KK162">
        <v>0</v>
      </c>
      <c r="KL162">
        <v>0</v>
      </c>
      <c r="KM162">
        <v>0</v>
      </c>
      <c r="KN162">
        <v>0</v>
      </c>
      <c r="KO162">
        <v>0</v>
      </c>
    </row>
    <row r="163" spans="1:301 7167:7167" x14ac:dyDescent="0.25">
      <c r="A163">
        <v>183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2.2460974057574963</v>
      </c>
      <c r="FJ163">
        <v>2.9826509138510993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0</v>
      </c>
      <c r="HG163">
        <v>0</v>
      </c>
      <c r="HH163">
        <v>0</v>
      </c>
      <c r="HI163">
        <v>0</v>
      </c>
      <c r="HJ163">
        <v>0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0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  <c r="HZ163">
        <v>0</v>
      </c>
      <c r="IA163">
        <v>0</v>
      </c>
      <c r="IB163">
        <v>0</v>
      </c>
      <c r="IC163">
        <v>0</v>
      </c>
      <c r="ID163">
        <v>0</v>
      </c>
      <c r="IE163">
        <v>0</v>
      </c>
      <c r="IF163">
        <v>0</v>
      </c>
      <c r="IG163">
        <v>0</v>
      </c>
      <c r="IH163">
        <v>0</v>
      </c>
      <c r="II163">
        <v>0</v>
      </c>
      <c r="IJ163">
        <v>0</v>
      </c>
      <c r="IK163">
        <v>0</v>
      </c>
      <c r="IL163">
        <v>0</v>
      </c>
      <c r="IM163">
        <v>0</v>
      </c>
      <c r="IN163">
        <v>0</v>
      </c>
      <c r="IO163">
        <v>0</v>
      </c>
      <c r="IP163">
        <v>0</v>
      </c>
      <c r="IQ163">
        <v>0</v>
      </c>
      <c r="IR163">
        <v>0</v>
      </c>
      <c r="IS163">
        <v>0</v>
      </c>
      <c r="IT163">
        <v>0</v>
      </c>
      <c r="IU163">
        <v>0</v>
      </c>
      <c r="IV163">
        <v>0</v>
      </c>
      <c r="IW163">
        <v>0</v>
      </c>
      <c r="IX163">
        <v>0</v>
      </c>
      <c r="IY163">
        <v>0</v>
      </c>
      <c r="IZ163">
        <v>0</v>
      </c>
      <c r="JA163">
        <v>0</v>
      </c>
      <c r="JB163">
        <v>0</v>
      </c>
      <c r="JC163">
        <v>0</v>
      </c>
      <c r="JD163">
        <v>0</v>
      </c>
      <c r="JE163">
        <v>0</v>
      </c>
      <c r="JF163">
        <v>0</v>
      </c>
      <c r="JG163">
        <v>0</v>
      </c>
      <c r="JH163">
        <v>0</v>
      </c>
      <c r="JI163">
        <v>0</v>
      </c>
      <c r="JJ163">
        <v>0</v>
      </c>
      <c r="JK163">
        <v>0</v>
      </c>
      <c r="JL163">
        <v>0</v>
      </c>
      <c r="JM163">
        <v>0</v>
      </c>
      <c r="JN163">
        <v>0</v>
      </c>
      <c r="JO163">
        <v>0</v>
      </c>
      <c r="JP163">
        <v>0</v>
      </c>
      <c r="JQ163">
        <v>0</v>
      </c>
      <c r="JR163">
        <v>0</v>
      </c>
      <c r="JS163">
        <v>0</v>
      </c>
      <c r="JT163">
        <v>0</v>
      </c>
      <c r="JU163">
        <v>0</v>
      </c>
      <c r="JV163">
        <v>0</v>
      </c>
      <c r="JW163">
        <v>0</v>
      </c>
      <c r="JX163">
        <v>0</v>
      </c>
      <c r="JY163">
        <v>0</v>
      </c>
      <c r="JZ163">
        <v>0</v>
      </c>
      <c r="KA163">
        <v>0</v>
      </c>
      <c r="KB163">
        <v>0</v>
      </c>
      <c r="KC163">
        <v>0</v>
      </c>
      <c r="KD163">
        <v>0</v>
      </c>
      <c r="KE163">
        <v>0</v>
      </c>
      <c r="KF163">
        <v>0</v>
      </c>
      <c r="KG163">
        <v>0</v>
      </c>
      <c r="KH163">
        <v>0</v>
      </c>
      <c r="KI163">
        <v>0</v>
      </c>
      <c r="KJ163">
        <v>0</v>
      </c>
      <c r="KK163">
        <v>0</v>
      </c>
      <c r="KL163">
        <v>0</v>
      </c>
      <c r="KM163">
        <v>0</v>
      </c>
      <c r="KN163">
        <v>0</v>
      </c>
      <c r="KO163">
        <v>0</v>
      </c>
    </row>
    <row r="164" spans="1:301 7167:7167" x14ac:dyDescent="0.25">
      <c r="A164">
        <v>184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0.88060965283657933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1.6533148963672164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A164">
        <v>0</v>
      </c>
      <c r="IB164">
        <v>0</v>
      </c>
      <c r="IC164">
        <v>0</v>
      </c>
      <c r="ID164">
        <v>0</v>
      </c>
      <c r="IE164">
        <v>0</v>
      </c>
      <c r="IF164">
        <v>0</v>
      </c>
      <c r="IG164">
        <v>0</v>
      </c>
      <c r="IH164">
        <v>0</v>
      </c>
      <c r="II164">
        <v>0</v>
      </c>
      <c r="IJ164">
        <v>0</v>
      </c>
      <c r="IK164">
        <v>0</v>
      </c>
      <c r="IL164">
        <v>0</v>
      </c>
      <c r="IM164">
        <v>0</v>
      </c>
      <c r="IN164">
        <v>0</v>
      </c>
      <c r="IO164">
        <v>0</v>
      </c>
      <c r="IP164">
        <v>0</v>
      </c>
      <c r="IQ164">
        <v>0</v>
      </c>
      <c r="IR164">
        <v>0</v>
      </c>
      <c r="IS164">
        <v>0</v>
      </c>
      <c r="IT164">
        <v>0</v>
      </c>
      <c r="IU164">
        <v>0</v>
      </c>
      <c r="IV164">
        <v>0</v>
      </c>
      <c r="IW164">
        <v>0</v>
      </c>
      <c r="IX164">
        <v>0</v>
      </c>
      <c r="IY164">
        <v>0</v>
      </c>
      <c r="IZ164">
        <v>0</v>
      </c>
      <c r="JA164">
        <v>0</v>
      </c>
      <c r="JB164">
        <v>0</v>
      </c>
      <c r="JC164">
        <v>0</v>
      </c>
      <c r="JD164">
        <v>0</v>
      </c>
      <c r="JE164">
        <v>0</v>
      </c>
      <c r="JF164">
        <v>0</v>
      </c>
      <c r="JG164">
        <v>0</v>
      </c>
      <c r="JH164">
        <v>0</v>
      </c>
      <c r="JI164">
        <v>0</v>
      </c>
      <c r="JJ164">
        <v>0</v>
      </c>
      <c r="JK164">
        <v>0</v>
      </c>
      <c r="JL164">
        <v>0</v>
      </c>
      <c r="JM164">
        <v>0</v>
      </c>
      <c r="JN164">
        <v>0</v>
      </c>
      <c r="JO164">
        <v>0</v>
      </c>
      <c r="JP164">
        <v>0</v>
      </c>
      <c r="JQ164">
        <v>0</v>
      </c>
      <c r="JR164">
        <v>0</v>
      </c>
      <c r="JS164">
        <v>0</v>
      </c>
      <c r="JT164">
        <v>0</v>
      </c>
      <c r="JU164">
        <v>0</v>
      </c>
      <c r="JV164">
        <v>0</v>
      </c>
      <c r="JW164">
        <v>0</v>
      </c>
      <c r="JX164">
        <v>0</v>
      </c>
      <c r="JY164">
        <v>0</v>
      </c>
      <c r="JZ164">
        <v>0</v>
      </c>
      <c r="KA164">
        <v>0</v>
      </c>
      <c r="KB164">
        <v>0</v>
      </c>
      <c r="KC164">
        <v>0</v>
      </c>
      <c r="KD164">
        <v>0</v>
      </c>
      <c r="KE164">
        <v>0</v>
      </c>
      <c r="KF164">
        <v>0</v>
      </c>
      <c r="KG164">
        <v>0</v>
      </c>
      <c r="KH164">
        <v>0</v>
      </c>
      <c r="KI164">
        <v>0</v>
      </c>
      <c r="KJ164">
        <v>0</v>
      </c>
      <c r="KK164">
        <v>0</v>
      </c>
      <c r="KL164">
        <v>0</v>
      </c>
      <c r="KM164">
        <v>0</v>
      </c>
      <c r="KN164">
        <v>0</v>
      </c>
      <c r="KO164">
        <v>0</v>
      </c>
    </row>
    <row r="165" spans="1:301 7167:7167" x14ac:dyDescent="0.25">
      <c r="A165">
        <v>185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1.6840687100033684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2.2460974057574963</v>
      </c>
      <c r="FH165">
        <v>1.6533148963672164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0</v>
      </c>
      <c r="HB165">
        <v>0</v>
      </c>
      <c r="HC165">
        <v>0</v>
      </c>
      <c r="HD165">
        <v>0</v>
      </c>
      <c r="HE165">
        <v>0</v>
      </c>
      <c r="HF165">
        <v>0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0</v>
      </c>
      <c r="IA165">
        <v>0</v>
      </c>
      <c r="IB165">
        <v>0</v>
      </c>
      <c r="IC165">
        <v>0</v>
      </c>
      <c r="ID165">
        <v>0</v>
      </c>
      <c r="IE165">
        <v>0</v>
      </c>
      <c r="IF165">
        <v>0</v>
      </c>
      <c r="IG165">
        <v>0</v>
      </c>
      <c r="IH165">
        <v>0</v>
      </c>
      <c r="II165">
        <v>0</v>
      </c>
      <c r="IJ165">
        <v>0</v>
      </c>
      <c r="IK165">
        <v>0</v>
      </c>
      <c r="IL165">
        <v>0</v>
      </c>
      <c r="IM165">
        <v>0</v>
      </c>
      <c r="IN165">
        <v>0</v>
      </c>
      <c r="IO165">
        <v>0</v>
      </c>
      <c r="IP165">
        <v>0</v>
      </c>
      <c r="IQ165">
        <v>0</v>
      </c>
      <c r="IR165">
        <v>0</v>
      </c>
      <c r="IS165">
        <v>0</v>
      </c>
      <c r="IT165">
        <v>0</v>
      </c>
      <c r="IU165">
        <v>0</v>
      </c>
      <c r="IV165">
        <v>0</v>
      </c>
      <c r="IW165">
        <v>0</v>
      </c>
      <c r="IX165">
        <v>0</v>
      </c>
      <c r="IY165">
        <v>0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0</v>
      </c>
      <c r="JF165">
        <v>0</v>
      </c>
      <c r="JG165">
        <v>0</v>
      </c>
      <c r="JH165">
        <v>0</v>
      </c>
      <c r="JI165">
        <v>0</v>
      </c>
      <c r="JJ165">
        <v>0</v>
      </c>
      <c r="JK165">
        <v>0</v>
      </c>
      <c r="JL165">
        <v>0</v>
      </c>
      <c r="JM165">
        <v>0</v>
      </c>
      <c r="JN165">
        <v>0</v>
      </c>
      <c r="JO165">
        <v>0</v>
      </c>
      <c r="JP165">
        <v>0</v>
      </c>
      <c r="JQ165">
        <v>0</v>
      </c>
      <c r="JR165">
        <v>0</v>
      </c>
      <c r="JS165">
        <v>0</v>
      </c>
      <c r="JT165">
        <v>0</v>
      </c>
      <c r="JU165">
        <v>0</v>
      </c>
      <c r="JV165">
        <v>0</v>
      </c>
      <c r="JW165">
        <v>0</v>
      </c>
      <c r="JX165">
        <v>0</v>
      </c>
      <c r="JY165">
        <v>0</v>
      </c>
      <c r="JZ165">
        <v>0</v>
      </c>
      <c r="KA165">
        <v>0</v>
      </c>
      <c r="KB165">
        <v>0</v>
      </c>
      <c r="KC165">
        <v>0</v>
      </c>
      <c r="KD165">
        <v>0</v>
      </c>
      <c r="KE165">
        <v>0</v>
      </c>
      <c r="KF165">
        <v>0</v>
      </c>
      <c r="KG165">
        <v>0</v>
      </c>
      <c r="KH165">
        <v>0</v>
      </c>
      <c r="KI165">
        <v>0</v>
      </c>
      <c r="KJ165">
        <v>0</v>
      </c>
      <c r="KK165">
        <v>0</v>
      </c>
      <c r="KL165">
        <v>0</v>
      </c>
      <c r="KM165">
        <v>0</v>
      </c>
      <c r="KN165">
        <v>0</v>
      </c>
      <c r="KO165">
        <v>0</v>
      </c>
    </row>
    <row r="166" spans="1:301 7167:7167" x14ac:dyDescent="0.25">
      <c r="A166">
        <v>186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2.9826509138510993</v>
      </c>
      <c r="FH166">
        <v>0</v>
      </c>
      <c r="FI166">
        <v>0</v>
      </c>
      <c r="FJ166">
        <v>0</v>
      </c>
      <c r="FK166">
        <v>1.3216150135465539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0</v>
      </c>
      <c r="II166">
        <v>0</v>
      </c>
      <c r="IJ166">
        <v>0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0</v>
      </c>
      <c r="IQ166">
        <v>0</v>
      </c>
      <c r="IR166">
        <v>0</v>
      </c>
      <c r="IS166">
        <v>0</v>
      </c>
      <c r="IT166">
        <v>0</v>
      </c>
      <c r="IU166">
        <v>0</v>
      </c>
      <c r="IV166">
        <v>0</v>
      </c>
      <c r="IW166">
        <v>0</v>
      </c>
      <c r="IX166">
        <v>0</v>
      </c>
      <c r="IY166">
        <v>0</v>
      </c>
      <c r="IZ166">
        <v>0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0</v>
      </c>
      <c r="JG166">
        <v>0</v>
      </c>
      <c r="JH166">
        <v>0</v>
      </c>
      <c r="JI166">
        <v>0</v>
      </c>
      <c r="JJ166">
        <v>0</v>
      </c>
      <c r="JK166">
        <v>0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0</v>
      </c>
      <c r="JY166">
        <v>0</v>
      </c>
      <c r="JZ166">
        <v>0</v>
      </c>
      <c r="KA166">
        <v>0</v>
      </c>
      <c r="KB166">
        <v>0</v>
      </c>
      <c r="KC166">
        <v>0</v>
      </c>
      <c r="KD166">
        <v>0</v>
      </c>
      <c r="KE166">
        <v>0</v>
      </c>
      <c r="KF166">
        <v>0</v>
      </c>
      <c r="KG166">
        <v>0</v>
      </c>
      <c r="KH166">
        <v>0</v>
      </c>
      <c r="KI166">
        <v>0</v>
      </c>
      <c r="KJ166">
        <v>0</v>
      </c>
      <c r="KK166">
        <v>0</v>
      </c>
      <c r="KL166">
        <v>0</v>
      </c>
      <c r="KM166">
        <v>0</v>
      </c>
      <c r="KN166">
        <v>0</v>
      </c>
      <c r="KO166">
        <v>0</v>
      </c>
    </row>
    <row r="167" spans="1:301 7167:7167" x14ac:dyDescent="0.25">
      <c r="A167">
        <v>187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1.3216150135465539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0</v>
      </c>
      <c r="HG167">
        <v>0</v>
      </c>
      <c r="HH167">
        <v>0</v>
      </c>
      <c r="HI167">
        <v>0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0</v>
      </c>
      <c r="IC167">
        <v>0</v>
      </c>
      <c r="ID167">
        <v>0</v>
      </c>
      <c r="IE167">
        <v>0</v>
      </c>
      <c r="IF167">
        <v>0</v>
      </c>
      <c r="IG167">
        <v>0</v>
      </c>
      <c r="IH167">
        <v>0</v>
      </c>
      <c r="II167">
        <v>0</v>
      </c>
      <c r="IJ167">
        <v>0</v>
      </c>
      <c r="IK167">
        <v>0</v>
      </c>
      <c r="IL167">
        <v>0</v>
      </c>
      <c r="IM167">
        <v>0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  <c r="IV167">
        <v>0</v>
      </c>
      <c r="IW167">
        <v>0</v>
      </c>
      <c r="IX167">
        <v>0</v>
      </c>
      <c r="IY167">
        <v>0</v>
      </c>
      <c r="IZ167">
        <v>0</v>
      </c>
      <c r="JA167">
        <v>0</v>
      </c>
      <c r="JB167">
        <v>0</v>
      </c>
      <c r="JC167">
        <v>0</v>
      </c>
      <c r="JD167">
        <v>0</v>
      </c>
      <c r="JE167">
        <v>0</v>
      </c>
      <c r="JF167">
        <v>0</v>
      </c>
      <c r="JG167">
        <v>0</v>
      </c>
      <c r="JH167">
        <v>0</v>
      </c>
      <c r="JI167">
        <v>0</v>
      </c>
      <c r="JJ167">
        <v>0</v>
      </c>
      <c r="JK167">
        <v>0</v>
      </c>
      <c r="JL167">
        <v>0</v>
      </c>
      <c r="JM167">
        <v>0</v>
      </c>
      <c r="JN167">
        <v>0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0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0</v>
      </c>
      <c r="KF167">
        <v>0</v>
      </c>
      <c r="KG167">
        <v>0</v>
      </c>
      <c r="KH167">
        <v>0</v>
      </c>
      <c r="KI167">
        <v>0</v>
      </c>
      <c r="KJ167">
        <v>0</v>
      </c>
      <c r="KK167">
        <v>0</v>
      </c>
      <c r="KL167">
        <v>0</v>
      </c>
      <c r="KM167">
        <v>0</v>
      </c>
      <c r="KN167">
        <v>0</v>
      </c>
      <c r="KO167">
        <v>0</v>
      </c>
      <c r="JOQ167">
        <v>0</v>
      </c>
    </row>
    <row r="168" spans="1:301 7167:7167" x14ac:dyDescent="0.25">
      <c r="A168">
        <v>188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1.2439181848241985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5.6235941014746311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0</v>
      </c>
      <c r="IC168">
        <v>0</v>
      </c>
      <c r="ID168">
        <v>0</v>
      </c>
      <c r="IE168">
        <v>0</v>
      </c>
      <c r="IF168">
        <v>0</v>
      </c>
      <c r="IG168">
        <v>0</v>
      </c>
      <c r="IH168">
        <v>0</v>
      </c>
      <c r="II168">
        <v>0</v>
      </c>
      <c r="IJ168">
        <v>0</v>
      </c>
      <c r="IK168">
        <v>0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  <c r="IV168">
        <v>0</v>
      </c>
      <c r="IW168">
        <v>0</v>
      </c>
      <c r="IX168">
        <v>0</v>
      </c>
      <c r="IY168">
        <v>0</v>
      </c>
      <c r="IZ168">
        <v>0</v>
      </c>
      <c r="JA168">
        <v>0</v>
      </c>
      <c r="JB168">
        <v>0</v>
      </c>
      <c r="JC168">
        <v>0</v>
      </c>
      <c r="JD168">
        <v>0</v>
      </c>
      <c r="JE168">
        <v>0</v>
      </c>
      <c r="JF168">
        <v>0</v>
      </c>
      <c r="JG168">
        <v>0</v>
      </c>
      <c r="JH168">
        <v>0</v>
      </c>
      <c r="JI168">
        <v>0</v>
      </c>
      <c r="JJ168">
        <v>0</v>
      </c>
      <c r="JK168">
        <v>0</v>
      </c>
      <c r="JL168">
        <v>0</v>
      </c>
      <c r="JM168">
        <v>0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0</v>
      </c>
      <c r="JY168">
        <v>0</v>
      </c>
      <c r="JZ168">
        <v>0</v>
      </c>
      <c r="KA168">
        <v>0</v>
      </c>
      <c r="KB168">
        <v>0</v>
      </c>
      <c r="KC168">
        <v>0</v>
      </c>
      <c r="KD168">
        <v>0</v>
      </c>
      <c r="KE168">
        <v>0</v>
      </c>
      <c r="KF168">
        <v>0</v>
      </c>
      <c r="KG168">
        <v>0</v>
      </c>
      <c r="KH168">
        <v>0</v>
      </c>
      <c r="KI168">
        <v>0</v>
      </c>
      <c r="KJ168">
        <v>0</v>
      </c>
      <c r="KK168">
        <v>0</v>
      </c>
      <c r="KL168">
        <v>0</v>
      </c>
      <c r="KM168">
        <v>0</v>
      </c>
      <c r="KN168">
        <v>0</v>
      </c>
      <c r="KO168">
        <v>0</v>
      </c>
    </row>
    <row r="169" spans="1:301 7167:7167" x14ac:dyDescent="0.25">
      <c r="A169">
        <v>189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1.7538123123569453</v>
      </c>
      <c r="DY169">
        <v>0</v>
      </c>
      <c r="DZ169">
        <v>0</v>
      </c>
      <c r="EA169">
        <v>1.2565647453039919</v>
      </c>
      <c r="EB169">
        <v>0</v>
      </c>
      <c r="EC169">
        <v>0</v>
      </c>
      <c r="ED169">
        <v>6.8556361239288046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0</v>
      </c>
      <c r="IE169">
        <v>0</v>
      </c>
      <c r="IF169">
        <v>0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  <c r="IV169">
        <v>0</v>
      </c>
      <c r="IW169">
        <v>0</v>
      </c>
      <c r="IX169">
        <v>0</v>
      </c>
      <c r="IY169">
        <v>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0</v>
      </c>
      <c r="JG169">
        <v>0</v>
      </c>
      <c r="JH169">
        <v>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0</v>
      </c>
      <c r="JT169">
        <v>0</v>
      </c>
      <c r="JU169">
        <v>0</v>
      </c>
      <c r="JV169">
        <v>0</v>
      </c>
      <c r="JW169">
        <v>0</v>
      </c>
      <c r="JX169">
        <v>0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  <c r="KF169">
        <v>0</v>
      </c>
      <c r="KG169">
        <v>0</v>
      </c>
      <c r="KH169">
        <v>0</v>
      </c>
      <c r="KI169">
        <v>0</v>
      </c>
      <c r="KJ169">
        <v>0</v>
      </c>
      <c r="KK169">
        <v>0</v>
      </c>
      <c r="KL169">
        <v>0</v>
      </c>
      <c r="KM169">
        <v>0</v>
      </c>
      <c r="KN169">
        <v>0</v>
      </c>
      <c r="KO169">
        <v>0</v>
      </c>
    </row>
    <row r="170" spans="1:301 7167:7167" x14ac:dyDescent="0.25">
      <c r="A170">
        <v>190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1.2080177234503331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5.9936638410822853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5.6235941014746311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0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0</v>
      </c>
      <c r="HZ170">
        <v>0</v>
      </c>
      <c r="IA170">
        <v>0</v>
      </c>
      <c r="IB170">
        <v>0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0</v>
      </c>
      <c r="IK170">
        <v>0</v>
      </c>
      <c r="IL170">
        <v>0</v>
      </c>
      <c r="IM170">
        <v>0</v>
      </c>
      <c r="IN170">
        <v>0</v>
      </c>
      <c r="IO170">
        <v>0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  <c r="IV170">
        <v>0</v>
      </c>
      <c r="IW170">
        <v>0</v>
      </c>
      <c r="IX170">
        <v>0</v>
      </c>
      <c r="IY170">
        <v>0</v>
      </c>
      <c r="IZ170">
        <v>0</v>
      </c>
      <c r="JA170">
        <v>0</v>
      </c>
      <c r="JB170">
        <v>0</v>
      </c>
      <c r="JC170">
        <v>0</v>
      </c>
      <c r="JD170">
        <v>0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0</v>
      </c>
      <c r="JM170">
        <v>0</v>
      </c>
      <c r="JN170">
        <v>0</v>
      </c>
      <c r="JO170">
        <v>0</v>
      </c>
      <c r="JP170">
        <v>0</v>
      </c>
      <c r="JQ170">
        <v>0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0</v>
      </c>
      <c r="JY170">
        <v>0</v>
      </c>
      <c r="JZ170">
        <v>0</v>
      </c>
      <c r="KA170">
        <v>0</v>
      </c>
      <c r="KB170">
        <v>0</v>
      </c>
      <c r="KC170">
        <v>0</v>
      </c>
      <c r="KD170">
        <v>0</v>
      </c>
      <c r="KE170">
        <v>0</v>
      </c>
      <c r="KF170">
        <v>0</v>
      </c>
      <c r="KG170">
        <v>0</v>
      </c>
      <c r="KH170">
        <v>0</v>
      </c>
      <c r="KI170">
        <v>0</v>
      </c>
      <c r="KJ170">
        <v>0</v>
      </c>
      <c r="KK170">
        <v>0</v>
      </c>
      <c r="KL170">
        <v>0</v>
      </c>
      <c r="KM170">
        <v>0</v>
      </c>
      <c r="KN170">
        <v>0</v>
      </c>
      <c r="KO170">
        <v>0</v>
      </c>
    </row>
    <row r="171" spans="1:301 7167:7167" x14ac:dyDescent="0.25">
      <c r="A171">
        <v>191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0.61841389204967101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0.65034728545043063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>
        <v>0</v>
      </c>
      <c r="IE171">
        <v>0</v>
      </c>
      <c r="IF171">
        <v>0</v>
      </c>
      <c r="IG171">
        <v>0</v>
      </c>
      <c r="IH171">
        <v>0</v>
      </c>
      <c r="II171">
        <v>0</v>
      </c>
      <c r="IJ171">
        <v>0</v>
      </c>
      <c r="IK171">
        <v>0</v>
      </c>
      <c r="IL171">
        <v>0</v>
      </c>
      <c r="IM171">
        <v>0</v>
      </c>
      <c r="IN171">
        <v>0</v>
      </c>
      <c r="IO171">
        <v>0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  <c r="IV171">
        <v>0</v>
      </c>
      <c r="IW171">
        <v>0</v>
      </c>
      <c r="IX171">
        <v>0</v>
      </c>
      <c r="IY171">
        <v>0</v>
      </c>
      <c r="IZ171">
        <v>0</v>
      </c>
      <c r="JA171">
        <v>0</v>
      </c>
      <c r="JB171">
        <v>0</v>
      </c>
      <c r="JC171">
        <v>0</v>
      </c>
      <c r="JD171">
        <v>0</v>
      </c>
      <c r="JE171">
        <v>0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0</v>
      </c>
      <c r="JN171">
        <v>0</v>
      </c>
      <c r="JO171">
        <v>0</v>
      </c>
      <c r="JP171">
        <v>0</v>
      </c>
      <c r="JQ171">
        <v>0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0</v>
      </c>
      <c r="JY171">
        <v>0</v>
      </c>
      <c r="JZ171">
        <v>0</v>
      </c>
      <c r="KA171">
        <v>0</v>
      </c>
      <c r="KB171">
        <v>0</v>
      </c>
      <c r="KC171">
        <v>0</v>
      </c>
      <c r="KD171">
        <v>0</v>
      </c>
      <c r="KE171">
        <v>0</v>
      </c>
      <c r="KF171">
        <v>0</v>
      </c>
      <c r="KG171">
        <v>0</v>
      </c>
      <c r="KH171">
        <v>0</v>
      </c>
      <c r="KI171">
        <v>0</v>
      </c>
      <c r="KJ171">
        <v>0</v>
      </c>
      <c r="KK171">
        <v>0</v>
      </c>
      <c r="KL171">
        <v>0</v>
      </c>
      <c r="KM171">
        <v>0</v>
      </c>
      <c r="KN171">
        <v>0</v>
      </c>
      <c r="KO171">
        <v>0</v>
      </c>
    </row>
    <row r="172" spans="1:301 7167:7167" x14ac:dyDescent="0.25">
      <c r="A172">
        <v>192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1.9598236158745714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0</v>
      </c>
      <c r="HM172">
        <v>0</v>
      </c>
      <c r="HN172">
        <v>0</v>
      </c>
      <c r="HO172">
        <v>0</v>
      </c>
      <c r="HP172">
        <v>0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0</v>
      </c>
      <c r="HZ172">
        <v>0</v>
      </c>
      <c r="IA172">
        <v>0</v>
      </c>
      <c r="IB172">
        <v>0</v>
      </c>
      <c r="IC172">
        <v>0</v>
      </c>
      <c r="ID172">
        <v>0</v>
      </c>
      <c r="IE172">
        <v>0</v>
      </c>
      <c r="IF172">
        <v>0</v>
      </c>
      <c r="IG172">
        <v>0</v>
      </c>
      <c r="IH172">
        <v>0</v>
      </c>
      <c r="II172">
        <v>0</v>
      </c>
      <c r="IJ172">
        <v>0</v>
      </c>
      <c r="IK172">
        <v>0</v>
      </c>
      <c r="IL172">
        <v>0</v>
      </c>
      <c r="IM172">
        <v>0</v>
      </c>
      <c r="IN172">
        <v>0</v>
      </c>
      <c r="IO172">
        <v>0</v>
      </c>
      <c r="IP172">
        <v>0</v>
      </c>
      <c r="IQ172">
        <v>0</v>
      </c>
      <c r="IR172">
        <v>0</v>
      </c>
      <c r="IS172">
        <v>0</v>
      </c>
      <c r="IT172">
        <v>0</v>
      </c>
      <c r="IU172">
        <v>0</v>
      </c>
      <c r="IV172">
        <v>0</v>
      </c>
      <c r="IW172">
        <v>0</v>
      </c>
      <c r="IX172">
        <v>0</v>
      </c>
      <c r="IY172">
        <v>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0</v>
      </c>
      <c r="JF172">
        <v>0</v>
      </c>
      <c r="JG172">
        <v>0</v>
      </c>
      <c r="JH172">
        <v>0</v>
      </c>
      <c r="JI172">
        <v>0</v>
      </c>
      <c r="JJ172">
        <v>0</v>
      </c>
      <c r="JK172">
        <v>0</v>
      </c>
      <c r="JL172">
        <v>0</v>
      </c>
      <c r="JM172">
        <v>0</v>
      </c>
      <c r="JN172">
        <v>0</v>
      </c>
      <c r="JO172">
        <v>0</v>
      </c>
      <c r="JP172">
        <v>0</v>
      </c>
      <c r="JQ172">
        <v>0</v>
      </c>
      <c r="JR172">
        <v>0</v>
      </c>
      <c r="JS172">
        <v>0</v>
      </c>
      <c r="JT172">
        <v>0</v>
      </c>
      <c r="JU172">
        <v>0</v>
      </c>
      <c r="JV172">
        <v>0</v>
      </c>
      <c r="JW172">
        <v>0</v>
      </c>
      <c r="JX172">
        <v>0</v>
      </c>
      <c r="JY172">
        <v>0</v>
      </c>
      <c r="JZ172">
        <v>0</v>
      </c>
      <c r="KA172">
        <v>0</v>
      </c>
      <c r="KB172">
        <v>0</v>
      </c>
      <c r="KC172">
        <v>0</v>
      </c>
      <c r="KD172">
        <v>0</v>
      </c>
      <c r="KE172">
        <v>0</v>
      </c>
      <c r="KF172">
        <v>0</v>
      </c>
      <c r="KG172">
        <v>0</v>
      </c>
      <c r="KH172">
        <v>0</v>
      </c>
      <c r="KI172">
        <v>0</v>
      </c>
      <c r="KJ172">
        <v>0</v>
      </c>
      <c r="KK172">
        <v>0</v>
      </c>
      <c r="KL172">
        <v>0</v>
      </c>
      <c r="KM172">
        <v>0</v>
      </c>
      <c r="KN172">
        <v>0</v>
      </c>
      <c r="KO172">
        <v>0</v>
      </c>
    </row>
    <row r="173" spans="1:301 7167:7167" x14ac:dyDescent="0.25">
      <c r="A173">
        <v>193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1.0466820180029306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0.27989043690939042</v>
      </c>
      <c r="FS173">
        <v>1.0740137935706993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0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0</v>
      </c>
      <c r="IB173">
        <v>0</v>
      </c>
      <c r="IC173">
        <v>0</v>
      </c>
      <c r="ID173">
        <v>0</v>
      </c>
      <c r="IE173">
        <v>0</v>
      </c>
      <c r="IF173">
        <v>0</v>
      </c>
      <c r="IG173">
        <v>0</v>
      </c>
      <c r="IH173">
        <v>0</v>
      </c>
      <c r="II173">
        <v>0</v>
      </c>
      <c r="IJ173">
        <v>0</v>
      </c>
      <c r="IK173">
        <v>0</v>
      </c>
      <c r="IL173">
        <v>0</v>
      </c>
      <c r="IM173">
        <v>0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  <c r="IV173">
        <v>0</v>
      </c>
      <c r="IW173">
        <v>0</v>
      </c>
      <c r="IX173">
        <v>0</v>
      </c>
      <c r="IY173">
        <v>0</v>
      </c>
      <c r="IZ173">
        <v>0</v>
      </c>
      <c r="JA173">
        <v>0</v>
      </c>
      <c r="JB173">
        <v>0</v>
      </c>
      <c r="JC173">
        <v>0</v>
      </c>
      <c r="JD173">
        <v>0</v>
      </c>
      <c r="JE173">
        <v>0</v>
      </c>
      <c r="JF173">
        <v>0</v>
      </c>
      <c r="JG173">
        <v>0</v>
      </c>
      <c r="JH173">
        <v>0</v>
      </c>
      <c r="JI173">
        <v>0</v>
      </c>
      <c r="JJ173">
        <v>0</v>
      </c>
      <c r="JK173">
        <v>0</v>
      </c>
      <c r="JL173">
        <v>0</v>
      </c>
      <c r="JM173">
        <v>0</v>
      </c>
      <c r="JN173">
        <v>0</v>
      </c>
      <c r="JO173">
        <v>0</v>
      </c>
      <c r="JP173">
        <v>0</v>
      </c>
      <c r="JQ173">
        <v>0</v>
      </c>
      <c r="JR173">
        <v>0</v>
      </c>
      <c r="JS173">
        <v>0</v>
      </c>
      <c r="JT173">
        <v>0</v>
      </c>
      <c r="JU173">
        <v>0</v>
      </c>
      <c r="JV173">
        <v>0</v>
      </c>
      <c r="JW173">
        <v>0</v>
      </c>
      <c r="JX173">
        <v>0</v>
      </c>
      <c r="JY173">
        <v>0</v>
      </c>
      <c r="JZ173">
        <v>0</v>
      </c>
      <c r="KA173">
        <v>0</v>
      </c>
      <c r="KB173">
        <v>0</v>
      </c>
      <c r="KC173">
        <v>0</v>
      </c>
      <c r="KD173">
        <v>0</v>
      </c>
      <c r="KE173">
        <v>0</v>
      </c>
      <c r="KF173">
        <v>0</v>
      </c>
      <c r="KG173">
        <v>0</v>
      </c>
      <c r="KH173">
        <v>0</v>
      </c>
      <c r="KI173">
        <v>0</v>
      </c>
      <c r="KJ173">
        <v>0</v>
      </c>
      <c r="KK173">
        <v>0</v>
      </c>
      <c r="KL173">
        <v>0</v>
      </c>
      <c r="KM173">
        <v>0</v>
      </c>
      <c r="KN173">
        <v>0</v>
      </c>
      <c r="KO173">
        <v>0</v>
      </c>
    </row>
    <row r="174" spans="1:301 7167:7167" x14ac:dyDescent="0.25">
      <c r="A174">
        <v>194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0.27989043690939042</v>
      </c>
      <c r="FR174">
        <v>0</v>
      </c>
      <c r="FS174">
        <v>0.68699502247844302</v>
      </c>
      <c r="FT174">
        <v>0.7406915914565686</v>
      </c>
      <c r="FU174">
        <v>0.63330152157819164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0</v>
      </c>
      <c r="IA174">
        <v>0</v>
      </c>
      <c r="IB174">
        <v>0</v>
      </c>
      <c r="IC174">
        <v>0</v>
      </c>
      <c r="ID174">
        <v>0</v>
      </c>
      <c r="IE174">
        <v>0</v>
      </c>
      <c r="IF174">
        <v>0</v>
      </c>
      <c r="IG174">
        <v>0</v>
      </c>
      <c r="IH174">
        <v>0</v>
      </c>
      <c r="II174">
        <v>0</v>
      </c>
      <c r="IJ174">
        <v>0</v>
      </c>
      <c r="IK174">
        <v>0</v>
      </c>
      <c r="IL174">
        <v>0</v>
      </c>
      <c r="IM174">
        <v>0</v>
      </c>
      <c r="IN174">
        <v>0</v>
      </c>
      <c r="IO174">
        <v>0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  <c r="IV174">
        <v>0</v>
      </c>
      <c r="IW174">
        <v>0</v>
      </c>
      <c r="IX174">
        <v>0</v>
      </c>
      <c r="IY174">
        <v>0</v>
      </c>
      <c r="IZ174">
        <v>0</v>
      </c>
      <c r="JA174">
        <v>0</v>
      </c>
      <c r="JB174">
        <v>0</v>
      </c>
      <c r="JC174">
        <v>0</v>
      </c>
      <c r="JD174">
        <v>0</v>
      </c>
      <c r="JE174">
        <v>0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0</v>
      </c>
      <c r="JO174">
        <v>0</v>
      </c>
      <c r="JP174">
        <v>0</v>
      </c>
      <c r="JQ174">
        <v>0</v>
      </c>
      <c r="JR174">
        <v>0</v>
      </c>
      <c r="JS174">
        <v>0</v>
      </c>
      <c r="JT174">
        <v>0</v>
      </c>
      <c r="JU174">
        <v>0</v>
      </c>
      <c r="JV174">
        <v>0</v>
      </c>
      <c r="JW174">
        <v>0</v>
      </c>
      <c r="JX174">
        <v>0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  <c r="KF174">
        <v>0</v>
      </c>
      <c r="KG174">
        <v>0</v>
      </c>
      <c r="KH174">
        <v>0</v>
      </c>
      <c r="KI174">
        <v>0</v>
      </c>
      <c r="KJ174">
        <v>0</v>
      </c>
      <c r="KK174">
        <v>0</v>
      </c>
      <c r="KL174">
        <v>0</v>
      </c>
      <c r="KM174">
        <v>0</v>
      </c>
      <c r="KN174">
        <v>0</v>
      </c>
      <c r="KO174">
        <v>0</v>
      </c>
    </row>
    <row r="175" spans="1:301 7167:7167" x14ac:dyDescent="0.25">
      <c r="A175">
        <v>195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0.65900572511223687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1.0740137935706993</v>
      </c>
      <c r="FR175">
        <v>0.68699502247844302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  <c r="HI175">
        <v>0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  <c r="HZ175">
        <v>0</v>
      </c>
      <c r="IA175">
        <v>0</v>
      </c>
      <c r="IB175">
        <v>0</v>
      </c>
      <c r="IC175">
        <v>0</v>
      </c>
      <c r="ID175">
        <v>0</v>
      </c>
      <c r="IE175">
        <v>0</v>
      </c>
      <c r="IF175">
        <v>0</v>
      </c>
      <c r="IG175">
        <v>0</v>
      </c>
      <c r="IH175">
        <v>0</v>
      </c>
      <c r="II175">
        <v>0</v>
      </c>
      <c r="IJ175">
        <v>0</v>
      </c>
      <c r="IK175">
        <v>0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0</v>
      </c>
      <c r="IV175">
        <v>0</v>
      </c>
      <c r="IW175">
        <v>0</v>
      </c>
      <c r="IX175">
        <v>0</v>
      </c>
      <c r="IY175">
        <v>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0</v>
      </c>
      <c r="JG175">
        <v>0</v>
      </c>
      <c r="JH175">
        <v>0</v>
      </c>
      <c r="JI175">
        <v>0</v>
      </c>
      <c r="JJ175">
        <v>0</v>
      </c>
      <c r="JK175">
        <v>0</v>
      </c>
      <c r="JL175">
        <v>0</v>
      </c>
      <c r="JM175">
        <v>0</v>
      </c>
      <c r="JN175">
        <v>0</v>
      </c>
      <c r="JO175">
        <v>0</v>
      </c>
      <c r="JP175">
        <v>0</v>
      </c>
      <c r="JQ175">
        <v>0</v>
      </c>
      <c r="JR175">
        <v>0</v>
      </c>
      <c r="JS175">
        <v>0</v>
      </c>
      <c r="JT175">
        <v>0</v>
      </c>
      <c r="JU175">
        <v>0</v>
      </c>
      <c r="JV175">
        <v>0</v>
      </c>
      <c r="JW175">
        <v>0</v>
      </c>
      <c r="JX175">
        <v>0</v>
      </c>
      <c r="JY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  <c r="KF175">
        <v>0</v>
      </c>
      <c r="KG175">
        <v>0</v>
      </c>
      <c r="KH175">
        <v>0</v>
      </c>
      <c r="KI175">
        <v>0</v>
      </c>
      <c r="KJ175">
        <v>0</v>
      </c>
      <c r="KK175">
        <v>0</v>
      </c>
      <c r="KL175">
        <v>0</v>
      </c>
      <c r="KM175">
        <v>0</v>
      </c>
      <c r="KN175">
        <v>0</v>
      </c>
      <c r="KO175">
        <v>0</v>
      </c>
    </row>
    <row r="176" spans="1:301 7167:7167" x14ac:dyDescent="0.25">
      <c r="A176">
        <v>196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0.96548394882935074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0.7406915914565686</v>
      </c>
      <c r="FS176">
        <v>0</v>
      </c>
      <c r="FT176">
        <v>0</v>
      </c>
      <c r="FU176">
        <v>0.64732835272406375</v>
      </c>
      <c r="FV176">
        <v>0</v>
      </c>
      <c r="FW176">
        <v>0</v>
      </c>
      <c r="FX176">
        <v>0.75836934438674708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  <c r="HI176">
        <v>0</v>
      </c>
      <c r="HJ176">
        <v>0</v>
      </c>
      <c r="HK176">
        <v>0</v>
      </c>
      <c r="HL176">
        <v>0</v>
      </c>
      <c r="HM176">
        <v>0</v>
      </c>
      <c r="HN176">
        <v>0</v>
      </c>
      <c r="HO176">
        <v>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0</v>
      </c>
      <c r="IA176">
        <v>0</v>
      </c>
      <c r="IB176">
        <v>0</v>
      </c>
      <c r="IC176">
        <v>0</v>
      </c>
      <c r="ID176">
        <v>0</v>
      </c>
      <c r="IE176">
        <v>0</v>
      </c>
      <c r="IF176">
        <v>0</v>
      </c>
      <c r="IG176">
        <v>0</v>
      </c>
      <c r="IH176">
        <v>0</v>
      </c>
      <c r="II176">
        <v>0</v>
      </c>
      <c r="IJ176">
        <v>0</v>
      </c>
      <c r="IK176">
        <v>0</v>
      </c>
      <c r="IL176">
        <v>0</v>
      </c>
      <c r="IM176">
        <v>0</v>
      </c>
      <c r="IN176">
        <v>0</v>
      </c>
      <c r="IO176">
        <v>0</v>
      </c>
      <c r="IP176">
        <v>0</v>
      </c>
      <c r="IQ176">
        <v>0</v>
      </c>
      <c r="IR176">
        <v>0</v>
      </c>
      <c r="IS176">
        <v>0</v>
      </c>
      <c r="IT176">
        <v>0</v>
      </c>
      <c r="IU176">
        <v>0</v>
      </c>
      <c r="IV176">
        <v>0</v>
      </c>
      <c r="IW176">
        <v>0</v>
      </c>
      <c r="IX176">
        <v>0</v>
      </c>
      <c r="IY176">
        <v>0</v>
      </c>
      <c r="IZ176">
        <v>0</v>
      </c>
      <c r="JA176">
        <v>0</v>
      </c>
      <c r="JB176">
        <v>0</v>
      </c>
      <c r="JC176">
        <v>0</v>
      </c>
      <c r="JD176">
        <v>0</v>
      </c>
      <c r="JE176">
        <v>0</v>
      </c>
      <c r="JF176">
        <v>0</v>
      </c>
      <c r="JG176">
        <v>0</v>
      </c>
      <c r="JH176">
        <v>0</v>
      </c>
      <c r="JI176">
        <v>0</v>
      </c>
      <c r="JJ176">
        <v>0</v>
      </c>
      <c r="JK176">
        <v>0</v>
      </c>
      <c r="JL176">
        <v>0</v>
      </c>
      <c r="JM176">
        <v>0</v>
      </c>
      <c r="JN176">
        <v>0</v>
      </c>
      <c r="JO176">
        <v>0</v>
      </c>
      <c r="JP176">
        <v>0</v>
      </c>
      <c r="JQ176">
        <v>0</v>
      </c>
      <c r="JR176">
        <v>0</v>
      </c>
      <c r="JS176">
        <v>0</v>
      </c>
      <c r="JT176">
        <v>0</v>
      </c>
      <c r="JU176">
        <v>0</v>
      </c>
      <c r="JV176">
        <v>0</v>
      </c>
      <c r="JW176">
        <v>0</v>
      </c>
      <c r="JX176">
        <v>0</v>
      </c>
      <c r="JY176">
        <v>0</v>
      </c>
      <c r="JZ176">
        <v>0</v>
      </c>
      <c r="KA176">
        <v>0</v>
      </c>
      <c r="KB176">
        <v>0</v>
      </c>
      <c r="KC176">
        <v>0</v>
      </c>
      <c r="KD176">
        <v>0</v>
      </c>
      <c r="KE176">
        <v>0</v>
      </c>
      <c r="KF176">
        <v>0</v>
      </c>
      <c r="KG176">
        <v>0</v>
      </c>
      <c r="KH176">
        <v>0</v>
      </c>
      <c r="KI176">
        <v>0</v>
      </c>
      <c r="KJ176">
        <v>0</v>
      </c>
      <c r="KK176">
        <v>0</v>
      </c>
      <c r="KL176">
        <v>0</v>
      </c>
      <c r="KM176">
        <v>0</v>
      </c>
      <c r="KN176">
        <v>0</v>
      </c>
      <c r="KO176">
        <v>0</v>
      </c>
    </row>
    <row r="177" spans="1:301" x14ac:dyDescent="0.25">
      <c r="A177">
        <v>197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0.63330152157819164</v>
      </c>
      <c r="FS177">
        <v>0</v>
      </c>
      <c r="FT177">
        <v>0.64732835272406375</v>
      </c>
      <c r="FU177">
        <v>0</v>
      </c>
      <c r="FV177">
        <v>3.3455871572106064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0</v>
      </c>
      <c r="IA177">
        <v>0</v>
      </c>
      <c r="IB177">
        <v>0</v>
      </c>
      <c r="IC177">
        <v>0</v>
      </c>
      <c r="ID177">
        <v>0</v>
      </c>
      <c r="IE177">
        <v>0</v>
      </c>
      <c r="IF177">
        <v>0</v>
      </c>
      <c r="IG177">
        <v>0</v>
      </c>
      <c r="IH177">
        <v>0</v>
      </c>
      <c r="II177">
        <v>0</v>
      </c>
      <c r="IJ177">
        <v>0</v>
      </c>
      <c r="IK177">
        <v>0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  <c r="IV177">
        <v>0</v>
      </c>
      <c r="IW177">
        <v>0</v>
      </c>
      <c r="IX177">
        <v>0</v>
      </c>
      <c r="IY177">
        <v>0</v>
      </c>
      <c r="IZ177">
        <v>0</v>
      </c>
      <c r="JA177">
        <v>0</v>
      </c>
      <c r="JB177">
        <v>0</v>
      </c>
      <c r="JC177">
        <v>0</v>
      </c>
      <c r="JD177">
        <v>0</v>
      </c>
      <c r="JE177">
        <v>0</v>
      </c>
      <c r="JF177">
        <v>0</v>
      </c>
      <c r="JG177">
        <v>0</v>
      </c>
      <c r="JH177">
        <v>0</v>
      </c>
      <c r="JI177">
        <v>0</v>
      </c>
      <c r="JJ177">
        <v>0</v>
      </c>
      <c r="JK177">
        <v>0</v>
      </c>
      <c r="JL177">
        <v>0</v>
      </c>
      <c r="JM177">
        <v>0</v>
      </c>
      <c r="JN177">
        <v>0</v>
      </c>
      <c r="JO177">
        <v>0</v>
      </c>
      <c r="JP177">
        <v>0</v>
      </c>
      <c r="JQ177">
        <v>0</v>
      </c>
      <c r="JR177">
        <v>0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0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0</v>
      </c>
      <c r="KE177">
        <v>0</v>
      </c>
      <c r="KF177">
        <v>0</v>
      </c>
      <c r="KG177">
        <v>0</v>
      </c>
      <c r="KH177">
        <v>0</v>
      </c>
      <c r="KI177">
        <v>0</v>
      </c>
      <c r="KJ177">
        <v>0</v>
      </c>
      <c r="KK177">
        <v>0</v>
      </c>
      <c r="KL177">
        <v>0</v>
      </c>
      <c r="KM177">
        <v>0</v>
      </c>
      <c r="KN177">
        <v>0</v>
      </c>
      <c r="KO177">
        <v>0</v>
      </c>
    </row>
    <row r="178" spans="1:301" x14ac:dyDescent="0.25">
      <c r="A178">
        <v>198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3.3455871572106064</v>
      </c>
      <c r="FV178">
        <v>0</v>
      </c>
      <c r="FW178">
        <v>2.8955527179718614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  <c r="HZ178">
        <v>0</v>
      </c>
      <c r="IA178">
        <v>0</v>
      </c>
      <c r="IB178">
        <v>0</v>
      </c>
      <c r="IC178">
        <v>0</v>
      </c>
      <c r="ID178">
        <v>0</v>
      </c>
      <c r="IE178">
        <v>0</v>
      </c>
      <c r="IF178">
        <v>0</v>
      </c>
      <c r="IG178">
        <v>0</v>
      </c>
      <c r="IH178">
        <v>0</v>
      </c>
      <c r="II178">
        <v>0</v>
      </c>
      <c r="IJ178">
        <v>0</v>
      </c>
      <c r="IK178">
        <v>0</v>
      </c>
      <c r="IL178">
        <v>0</v>
      </c>
      <c r="IM178">
        <v>0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  <c r="IV178">
        <v>0</v>
      </c>
      <c r="IW178">
        <v>0</v>
      </c>
      <c r="IX178">
        <v>0</v>
      </c>
      <c r="IY178">
        <v>0</v>
      </c>
      <c r="IZ178">
        <v>0</v>
      </c>
      <c r="JA178">
        <v>0</v>
      </c>
      <c r="JB178">
        <v>0</v>
      </c>
      <c r="JC178">
        <v>0</v>
      </c>
      <c r="JD178">
        <v>0</v>
      </c>
      <c r="JE178">
        <v>0</v>
      </c>
      <c r="JF178">
        <v>0</v>
      </c>
      <c r="JG178">
        <v>0</v>
      </c>
      <c r="JH178">
        <v>0</v>
      </c>
      <c r="JI178">
        <v>0</v>
      </c>
      <c r="JJ178">
        <v>0</v>
      </c>
      <c r="JK178">
        <v>0</v>
      </c>
      <c r="JL178">
        <v>0</v>
      </c>
      <c r="JM178">
        <v>0</v>
      </c>
      <c r="JN178">
        <v>0</v>
      </c>
      <c r="JO178">
        <v>0</v>
      </c>
      <c r="JP178">
        <v>0</v>
      </c>
      <c r="JQ178">
        <v>0</v>
      </c>
      <c r="JR178">
        <v>0</v>
      </c>
      <c r="JS178">
        <v>0</v>
      </c>
      <c r="JT178">
        <v>0</v>
      </c>
      <c r="JU178">
        <v>0</v>
      </c>
      <c r="JV178">
        <v>0</v>
      </c>
      <c r="JW178">
        <v>0</v>
      </c>
      <c r="JX178">
        <v>0</v>
      </c>
      <c r="JY178">
        <v>0</v>
      </c>
      <c r="JZ178">
        <v>0</v>
      </c>
      <c r="KA178">
        <v>0</v>
      </c>
      <c r="KB178">
        <v>0</v>
      </c>
      <c r="KC178">
        <v>0</v>
      </c>
      <c r="KD178">
        <v>0</v>
      </c>
      <c r="KE178">
        <v>0</v>
      </c>
      <c r="KF178">
        <v>0</v>
      </c>
      <c r="KG178">
        <v>0</v>
      </c>
      <c r="KH178">
        <v>0</v>
      </c>
      <c r="KI178">
        <v>0</v>
      </c>
      <c r="KJ178">
        <v>0</v>
      </c>
      <c r="KK178">
        <v>0</v>
      </c>
      <c r="KL178">
        <v>0</v>
      </c>
      <c r="KM178">
        <v>0</v>
      </c>
      <c r="KN178">
        <v>0</v>
      </c>
      <c r="KO178">
        <v>0</v>
      </c>
    </row>
    <row r="179" spans="1:301" x14ac:dyDescent="0.25">
      <c r="A179">
        <v>199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2.009833967731212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2.8955527179718614</v>
      </c>
      <c r="FW179">
        <v>0</v>
      </c>
      <c r="FX179">
        <v>1.3499487263450625</v>
      </c>
      <c r="FY179">
        <v>6.94594686919985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0</v>
      </c>
      <c r="IF179">
        <v>0</v>
      </c>
      <c r="IG179">
        <v>0</v>
      </c>
      <c r="IH179">
        <v>0</v>
      </c>
      <c r="II179">
        <v>0</v>
      </c>
      <c r="IJ179">
        <v>0</v>
      </c>
      <c r="IK179">
        <v>0</v>
      </c>
      <c r="IL179">
        <v>0</v>
      </c>
      <c r="IM179">
        <v>0</v>
      </c>
      <c r="IN179">
        <v>0</v>
      </c>
      <c r="IO179">
        <v>0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  <c r="IV179">
        <v>0</v>
      </c>
      <c r="IW179">
        <v>0</v>
      </c>
      <c r="IX179">
        <v>0</v>
      </c>
      <c r="IY179">
        <v>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0</v>
      </c>
      <c r="JG179">
        <v>0</v>
      </c>
      <c r="JH179">
        <v>0</v>
      </c>
      <c r="JI179">
        <v>0</v>
      </c>
      <c r="JJ179">
        <v>0</v>
      </c>
      <c r="JK179">
        <v>0</v>
      </c>
      <c r="JL179">
        <v>0</v>
      </c>
      <c r="JM179">
        <v>0</v>
      </c>
      <c r="JN179">
        <v>0</v>
      </c>
      <c r="JO179">
        <v>0</v>
      </c>
      <c r="JP179">
        <v>0</v>
      </c>
      <c r="JQ179">
        <v>0</v>
      </c>
      <c r="JR179">
        <v>0</v>
      </c>
      <c r="JS179">
        <v>0</v>
      </c>
      <c r="JT179">
        <v>0</v>
      </c>
      <c r="JU179">
        <v>0</v>
      </c>
      <c r="JV179">
        <v>0</v>
      </c>
      <c r="JW179">
        <v>0</v>
      </c>
      <c r="JX179">
        <v>0</v>
      </c>
      <c r="JY179">
        <v>0</v>
      </c>
      <c r="JZ179">
        <v>0</v>
      </c>
      <c r="KA179">
        <v>0</v>
      </c>
      <c r="KB179">
        <v>0</v>
      </c>
      <c r="KC179">
        <v>0</v>
      </c>
      <c r="KD179">
        <v>0</v>
      </c>
      <c r="KE179">
        <v>0</v>
      </c>
      <c r="KF179">
        <v>0</v>
      </c>
      <c r="KG179">
        <v>0</v>
      </c>
      <c r="KH179">
        <v>0</v>
      </c>
      <c r="KI179">
        <v>0</v>
      </c>
      <c r="KJ179">
        <v>0</v>
      </c>
      <c r="KK179">
        <v>0</v>
      </c>
      <c r="KL179">
        <v>0</v>
      </c>
      <c r="KM179">
        <v>0</v>
      </c>
      <c r="KN179">
        <v>0</v>
      </c>
      <c r="KO179">
        <v>0</v>
      </c>
    </row>
    <row r="180" spans="1:301" x14ac:dyDescent="0.25">
      <c r="A180">
        <v>200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0.79532656596088147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0.75836934438674708</v>
      </c>
      <c r="FU180">
        <v>0</v>
      </c>
      <c r="FV180">
        <v>0</v>
      </c>
      <c r="FW180">
        <v>1.3499487263450625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0</v>
      </c>
      <c r="II180">
        <v>0</v>
      </c>
      <c r="IJ180">
        <v>0</v>
      </c>
      <c r="IK180">
        <v>0</v>
      </c>
      <c r="IL180">
        <v>0</v>
      </c>
      <c r="IM180">
        <v>0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  <c r="IV180">
        <v>0</v>
      </c>
      <c r="IW180">
        <v>0</v>
      </c>
      <c r="IX180">
        <v>0</v>
      </c>
      <c r="IY180">
        <v>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0</v>
      </c>
      <c r="JK180">
        <v>0</v>
      </c>
      <c r="JL180">
        <v>0</v>
      </c>
      <c r="JM180">
        <v>0</v>
      </c>
      <c r="JN180">
        <v>0</v>
      </c>
      <c r="JO180">
        <v>0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0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  <c r="KF180">
        <v>0</v>
      </c>
      <c r="KG180">
        <v>0</v>
      </c>
      <c r="KH180">
        <v>0</v>
      </c>
      <c r="KI180">
        <v>0</v>
      </c>
      <c r="KJ180">
        <v>0</v>
      </c>
      <c r="KK180">
        <v>0</v>
      </c>
      <c r="KL180">
        <v>0</v>
      </c>
      <c r="KM180">
        <v>0</v>
      </c>
      <c r="KN180">
        <v>0</v>
      </c>
      <c r="KO180">
        <v>0</v>
      </c>
    </row>
    <row r="181" spans="1:301" x14ac:dyDescent="0.25">
      <c r="A181">
        <v>201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1.5083411264291533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6.94594686919985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0</v>
      </c>
      <c r="HZ181">
        <v>0</v>
      </c>
      <c r="IA181">
        <v>0</v>
      </c>
      <c r="IB181">
        <v>0</v>
      </c>
      <c r="IC181">
        <v>0</v>
      </c>
      <c r="ID181">
        <v>0</v>
      </c>
      <c r="IE181">
        <v>0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0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T181">
        <v>0</v>
      </c>
      <c r="IU181">
        <v>0</v>
      </c>
      <c r="IV181">
        <v>0</v>
      </c>
      <c r="IW181">
        <v>0</v>
      </c>
      <c r="IX181">
        <v>0</v>
      </c>
      <c r="IY181">
        <v>0</v>
      </c>
      <c r="IZ181">
        <v>0</v>
      </c>
      <c r="JA181">
        <v>0</v>
      </c>
      <c r="JB181">
        <v>0</v>
      </c>
      <c r="JC181">
        <v>0</v>
      </c>
      <c r="JD181">
        <v>0</v>
      </c>
      <c r="JE181">
        <v>0</v>
      </c>
      <c r="JF181">
        <v>0</v>
      </c>
      <c r="JG181">
        <v>0</v>
      </c>
      <c r="JH181">
        <v>0</v>
      </c>
      <c r="JI181">
        <v>0</v>
      </c>
      <c r="JJ181">
        <v>0</v>
      </c>
      <c r="JK181">
        <v>0</v>
      </c>
      <c r="JL181">
        <v>0</v>
      </c>
      <c r="JM181">
        <v>0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0</v>
      </c>
      <c r="JY181">
        <v>0</v>
      </c>
      <c r="JZ181">
        <v>0</v>
      </c>
      <c r="KA181">
        <v>0</v>
      </c>
      <c r="KB181">
        <v>0</v>
      </c>
      <c r="KC181">
        <v>0</v>
      </c>
      <c r="KD181">
        <v>0</v>
      </c>
      <c r="KE181">
        <v>0</v>
      </c>
      <c r="KF181">
        <v>0</v>
      </c>
      <c r="KG181">
        <v>0</v>
      </c>
      <c r="KH181">
        <v>0</v>
      </c>
      <c r="KI181">
        <v>0</v>
      </c>
      <c r="KJ181">
        <v>0</v>
      </c>
      <c r="KK181">
        <v>0</v>
      </c>
      <c r="KL181">
        <v>0</v>
      </c>
      <c r="KM181">
        <v>0</v>
      </c>
      <c r="KN181">
        <v>0</v>
      </c>
      <c r="KO181">
        <v>0</v>
      </c>
    </row>
    <row r="182" spans="1:301" x14ac:dyDescent="0.25">
      <c r="A182">
        <v>202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42.337002540220155</v>
      </c>
      <c r="EI182">
        <v>0.97991180793728572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5.7929036929761049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0</v>
      </c>
      <c r="ID182">
        <v>0</v>
      </c>
      <c r="IE182">
        <v>0</v>
      </c>
      <c r="IF182">
        <v>0</v>
      </c>
      <c r="IG182">
        <v>0</v>
      </c>
      <c r="IH182">
        <v>0</v>
      </c>
      <c r="II182">
        <v>0</v>
      </c>
      <c r="IJ182">
        <v>0</v>
      </c>
      <c r="IK182">
        <v>0</v>
      </c>
      <c r="IL182">
        <v>0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  <c r="IV182">
        <v>0</v>
      </c>
      <c r="IW182">
        <v>0</v>
      </c>
      <c r="IX182">
        <v>0</v>
      </c>
      <c r="IY182">
        <v>0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0</v>
      </c>
      <c r="JG182">
        <v>0</v>
      </c>
      <c r="JH182">
        <v>0</v>
      </c>
      <c r="JI182">
        <v>0</v>
      </c>
      <c r="JJ182">
        <v>0</v>
      </c>
      <c r="JK182">
        <v>0</v>
      </c>
      <c r="JL182">
        <v>0</v>
      </c>
      <c r="JM182">
        <v>0</v>
      </c>
      <c r="JN182">
        <v>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0</v>
      </c>
      <c r="JY182">
        <v>0</v>
      </c>
      <c r="JZ182">
        <v>0</v>
      </c>
      <c r="KA182">
        <v>0</v>
      </c>
      <c r="KB182">
        <v>0</v>
      </c>
      <c r="KC182">
        <v>0</v>
      </c>
      <c r="KD182">
        <v>0</v>
      </c>
      <c r="KE182">
        <v>0</v>
      </c>
      <c r="KF182">
        <v>0</v>
      </c>
      <c r="KG182">
        <v>0</v>
      </c>
      <c r="KH182">
        <v>0</v>
      </c>
      <c r="KI182">
        <v>0</v>
      </c>
      <c r="KJ182">
        <v>0</v>
      </c>
      <c r="KK182">
        <v>0</v>
      </c>
      <c r="KL182">
        <v>0</v>
      </c>
      <c r="KM182">
        <v>0</v>
      </c>
      <c r="KN182">
        <v>0</v>
      </c>
      <c r="KO182">
        <v>0</v>
      </c>
    </row>
    <row r="183" spans="1:301" x14ac:dyDescent="0.25">
      <c r="A183">
        <v>203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1.7472335468840998</v>
      </c>
      <c r="EK183">
        <v>16.069221260815819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0</v>
      </c>
      <c r="IH183">
        <v>0</v>
      </c>
      <c r="II183">
        <v>0</v>
      </c>
      <c r="IJ183">
        <v>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  <c r="IV183">
        <v>0</v>
      </c>
      <c r="IW183">
        <v>0</v>
      </c>
      <c r="IX183">
        <v>0</v>
      </c>
      <c r="IY183">
        <v>0</v>
      </c>
      <c r="IZ183">
        <v>0</v>
      </c>
      <c r="JA183">
        <v>0</v>
      </c>
      <c r="JB183">
        <v>0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  <c r="JI183">
        <v>0</v>
      </c>
      <c r="JJ183">
        <v>0</v>
      </c>
      <c r="JK183">
        <v>0</v>
      </c>
      <c r="JL183">
        <v>0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0</v>
      </c>
      <c r="JY183">
        <v>0</v>
      </c>
      <c r="JZ183">
        <v>0</v>
      </c>
      <c r="KA183">
        <v>0</v>
      </c>
      <c r="KB183">
        <v>0</v>
      </c>
      <c r="KC183">
        <v>0</v>
      </c>
      <c r="KD183">
        <v>0</v>
      </c>
      <c r="KE183">
        <v>0</v>
      </c>
      <c r="KF183">
        <v>0</v>
      </c>
      <c r="KG183">
        <v>0</v>
      </c>
      <c r="KH183">
        <v>0</v>
      </c>
      <c r="KI183">
        <v>0</v>
      </c>
      <c r="KJ183">
        <v>0</v>
      </c>
      <c r="KK183">
        <v>0</v>
      </c>
      <c r="KL183">
        <v>0</v>
      </c>
      <c r="KM183">
        <v>0</v>
      </c>
      <c r="KN183">
        <v>0</v>
      </c>
      <c r="KO183">
        <v>0</v>
      </c>
    </row>
    <row r="184" spans="1:301" x14ac:dyDescent="0.25">
      <c r="A184">
        <v>204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0.66006600660066017</v>
      </c>
      <c r="EY184">
        <v>0.80614984039436366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0</v>
      </c>
      <c r="IA184">
        <v>0</v>
      </c>
      <c r="IB184">
        <v>0</v>
      </c>
      <c r="IC184">
        <v>0</v>
      </c>
      <c r="ID184">
        <v>0</v>
      </c>
      <c r="IE184">
        <v>0</v>
      </c>
      <c r="IF184">
        <v>0</v>
      </c>
      <c r="IG184">
        <v>0</v>
      </c>
      <c r="IH184">
        <v>0</v>
      </c>
      <c r="II184">
        <v>0</v>
      </c>
      <c r="IJ184">
        <v>0</v>
      </c>
      <c r="IK184">
        <v>0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  <c r="IV184">
        <v>0</v>
      </c>
      <c r="IW184">
        <v>0</v>
      </c>
      <c r="IX184">
        <v>0</v>
      </c>
      <c r="IY184">
        <v>0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0</v>
      </c>
      <c r="JI184">
        <v>0</v>
      </c>
      <c r="JJ184">
        <v>0</v>
      </c>
      <c r="JK184">
        <v>0</v>
      </c>
      <c r="JL184">
        <v>0</v>
      </c>
      <c r="JM184">
        <v>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0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  <c r="KF184">
        <v>0</v>
      </c>
      <c r="KG184">
        <v>0</v>
      </c>
      <c r="KH184">
        <v>0</v>
      </c>
      <c r="KI184">
        <v>0</v>
      </c>
      <c r="KJ184">
        <v>0</v>
      </c>
      <c r="KK184">
        <v>0</v>
      </c>
      <c r="KL184">
        <v>0</v>
      </c>
      <c r="KM184">
        <v>0</v>
      </c>
      <c r="KN184">
        <v>0</v>
      </c>
      <c r="KO184">
        <v>0</v>
      </c>
    </row>
    <row r="185" spans="1:301" x14ac:dyDescent="0.25">
      <c r="A185">
        <v>205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2.6588129422833062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4.1220115416323164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0</v>
      </c>
      <c r="HZ185">
        <v>0</v>
      </c>
      <c r="IA185">
        <v>0</v>
      </c>
      <c r="IB185">
        <v>0</v>
      </c>
      <c r="IC185">
        <v>0</v>
      </c>
      <c r="ID185">
        <v>0</v>
      </c>
      <c r="IE185">
        <v>0</v>
      </c>
      <c r="IF185">
        <v>0</v>
      </c>
      <c r="IG185">
        <v>0</v>
      </c>
      <c r="IH185">
        <v>0</v>
      </c>
      <c r="II185">
        <v>0</v>
      </c>
      <c r="IJ185">
        <v>0</v>
      </c>
      <c r="IK185">
        <v>0</v>
      </c>
      <c r="IL185">
        <v>0</v>
      </c>
      <c r="IM185">
        <v>0</v>
      </c>
      <c r="IN185">
        <v>0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  <c r="IV185">
        <v>0</v>
      </c>
      <c r="IW185">
        <v>0</v>
      </c>
      <c r="IX185">
        <v>0</v>
      </c>
      <c r="IY185">
        <v>0</v>
      </c>
      <c r="IZ185">
        <v>0</v>
      </c>
      <c r="JA185">
        <v>0</v>
      </c>
      <c r="JB185">
        <v>0</v>
      </c>
      <c r="JC185">
        <v>0</v>
      </c>
      <c r="JD185">
        <v>0</v>
      </c>
      <c r="JE185">
        <v>0</v>
      </c>
      <c r="JF185">
        <v>0</v>
      </c>
      <c r="JG185">
        <v>0</v>
      </c>
      <c r="JH185">
        <v>0</v>
      </c>
      <c r="JI185">
        <v>0</v>
      </c>
      <c r="JJ185">
        <v>0</v>
      </c>
      <c r="JK185">
        <v>0</v>
      </c>
      <c r="JL185">
        <v>0</v>
      </c>
      <c r="JM185">
        <v>0</v>
      </c>
      <c r="JN185">
        <v>0</v>
      </c>
      <c r="JO185">
        <v>0</v>
      </c>
      <c r="JP185">
        <v>0</v>
      </c>
      <c r="JQ185">
        <v>0</v>
      </c>
      <c r="JR185">
        <v>0</v>
      </c>
      <c r="JS185">
        <v>0</v>
      </c>
      <c r="JT185">
        <v>0</v>
      </c>
      <c r="JU185">
        <v>0</v>
      </c>
      <c r="JV185">
        <v>0</v>
      </c>
      <c r="JW185">
        <v>0</v>
      </c>
      <c r="JX185">
        <v>0</v>
      </c>
      <c r="JY185">
        <v>0</v>
      </c>
      <c r="JZ185">
        <v>0</v>
      </c>
      <c r="KA185">
        <v>0</v>
      </c>
      <c r="KB185">
        <v>0</v>
      </c>
      <c r="KC185">
        <v>0</v>
      </c>
      <c r="KD185">
        <v>0</v>
      </c>
      <c r="KE185">
        <v>0</v>
      </c>
      <c r="KF185">
        <v>0</v>
      </c>
      <c r="KG185">
        <v>0</v>
      </c>
      <c r="KH185">
        <v>0</v>
      </c>
      <c r="KI185">
        <v>0</v>
      </c>
      <c r="KJ185">
        <v>0</v>
      </c>
      <c r="KK185">
        <v>0</v>
      </c>
      <c r="KL185">
        <v>0</v>
      </c>
      <c r="KM185">
        <v>0</v>
      </c>
      <c r="KN185">
        <v>0</v>
      </c>
      <c r="KO185">
        <v>0</v>
      </c>
    </row>
    <row r="186" spans="1:301" x14ac:dyDescent="0.25">
      <c r="A186">
        <v>206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4.1220115416323164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0</v>
      </c>
      <c r="HB186">
        <v>0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0</v>
      </c>
      <c r="HI186">
        <v>0</v>
      </c>
      <c r="HJ186">
        <v>0</v>
      </c>
      <c r="HK186">
        <v>0</v>
      </c>
      <c r="HL186">
        <v>0</v>
      </c>
      <c r="HM186">
        <v>0</v>
      </c>
      <c r="HN186">
        <v>0</v>
      </c>
      <c r="HO186">
        <v>0</v>
      </c>
      <c r="HP186">
        <v>0</v>
      </c>
      <c r="HQ186">
        <v>0</v>
      </c>
      <c r="HR186">
        <v>0</v>
      </c>
      <c r="HS186">
        <v>0</v>
      </c>
      <c r="HT186">
        <v>0</v>
      </c>
      <c r="HU186">
        <v>0</v>
      </c>
      <c r="HV186">
        <v>0</v>
      </c>
      <c r="HW186">
        <v>0</v>
      </c>
      <c r="HX186">
        <v>0</v>
      </c>
      <c r="HY186">
        <v>0</v>
      </c>
      <c r="HZ186">
        <v>0</v>
      </c>
      <c r="IA186">
        <v>0</v>
      </c>
      <c r="IB186">
        <v>0</v>
      </c>
      <c r="IC186">
        <v>0</v>
      </c>
      <c r="ID186">
        <v>0</v>
      </c>
      <c r="IE186">
        <v>0</v>
      </c>
      <c r="IF186">
        <v>0</v>
      </c>
      <c r="IG186">
        <v>0</v>
      </c>
      <c r="IH186">
        <v>0</v>
      </c>
      <c r="II186">
        <v>0</v>
      </c>
      <c r="IJ186">
        <v>0</v>
      </c>
      <c r="IK186">
        <v>0</v>
      </c>
      <c r="IL186">
        <v>0</v>
      </c>
      <c r="IM186">
        <v>0</v>
      </c>
      <c r="IN186">
        <v>0</v>
      </c>
      <c r="IO186">
        <v>0</v>
      </c>
      <c r="IP186">
        <v>0</v>
      </c>
      <c r="IQ186">
        <v>0</v>
      </c>
      <c r="IR186">
        <v>0</v>
      </c>
      <c r="IS186">
        <v>0</v>
      </c>
      <c r="IT186">
        <v>0</v>
      </c>
      <c r="IU186">
        <v>0</v>
      </c>
      <c r="IV186">
        <v>0</v>
      </c>
      <c r="IW186">
        <v>0</v>
      </c>
      <c r="IX186">
        <v>0</v>
      </c>
      <c r="IY186">
        <v>0</v>
      </c>
      <c r="IZ186">
        <v>0</v>
      </c>
      <c r="JA186">
        <v>0</v>
      </c>
      <c r="JB186">
        <v>0</v>
      </c>
      <c r="JC186">
        <v>0</v>
      </c>
      <c r="JD186">
        <v>0</v>
      </c>
      <c r="JE186">
        <v>0</v>
      </c>
      <c r="JF186">
        <v>0</v>
      </c>
      <c r="JG186">
        <v>0</v>
      </c>
      <c r="JH186">
        <v>0</v>
      </c>
      <c r="JI186">
        <v>0</v>
      </c>
      <c r="JJ186">
        <v>0</v>
      </c>
      <c r="JK186">
        <v>0</v>
      </c>
      <c r="JL186">
        <v>0</v>
      </c>
      <c r="JM186">
        <v>0</v>
      </c>
      <c r="JN186">
        <v>0</v>
      </c>
      <c r="JO186">
        <v>0</v>
      </c>
      <c r="JP186">
        <v>0</v>
      </c>
      <c r="JQ186">
        <v>0</v>
      </c>
      <c r="JR186">
        <v>0</v>
      </c>
      <c r="JS186">
        <v>0</v>
      </c>
      <c r="JT186">
        <v>0</v>
      </c>
      <c r="JU186">
        <v>0</v>
      </c>
      <c r="JV186">
        <v>0</v>
      </c>
      <c r="JW186">
        <v>0</v>
      </c>
      <c r="JX186">
        <v>0</v>
      </c>
      <c r="JY186">
        <v>0</v>
      </c>
      <c r="JZ186">
        <v>0</v>
      </c>
      <c r="KA186">
        <v>0</v>
      </c>
      <c r="KB186">
        <v>0</v>
      </c>
      <c r="KC186">
        <v>0</v>
      </c>
      <c r="KD186">
        <v>0</v>
      </c>
      <c r="KE186">
        <v>0</v>
      </c>
      <c r="KF186">
        <v>0</v>
      </c>
      <c r="KG186">
        <v>0</v>
      </c>
      <c r="KH186">
        <v>0</v>
      </c>
      <c r="KI186">
        <v>0</v>
      </c>
      <c r="KJ186">
        <v>0</v>
      </c>
      <c r="KK186">
        <v>0</v>
      </c>
      <c r="KL186">
        <v>0</v>
      </c>
      <c r="KM186">
        <v>0</v>
      </c>
      <c r="KN186">
        <v>0</v>
      </c>
      <c r="KO186">
        <v>0</v>
      </c>
    </row>
    <row r="187" spans="1:301" x14ac:dyDescent="0.25">
      <c r="A187">
        <v>207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3.0634573304157549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9.4022834116856941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0</v>
      </c>
      <c r="HI187">
        <v>0</v>
      </c>
      <c r="HJ187">
        <v>0</v>
      </c>
      <c r="HK187">
        <v>0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0</v>
      </c>
      <c r="II187">
        <v>0</v>
      </c>
      <c r="IJ187">
        <v>0</v>
      </c>
      <c r="IK187">
        <v>0</v>
      </c>
      <c r="IL187">
        <v>0</v>
      </c>
      <c r="IM187">
        <v>0</v>
      </c>
      <c r="IN187">
        <v>0</v>
      </c>
      <c r="IO187">
        <v>0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  <c r="IV187">
        <v>0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0</v>
      </c>
      <c r="JK187">
        <v>0</v>
      </c>
      <c r="JL187">
        <v>0</v>
      </c>
      <c r="JM187">
        <v>0</v>
      </c>
      <c r="JN187">
        <v>0</v>
      </c>
      <c r="JO187">
        <v>0</v>
      </c>
      <c r="JP187">
        <v>0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0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0</v>
      </c>
      <c r="KL187">
        <v>0</v>
      </c>
      <c r="KM187">
        <v>0</v>
      </c>
      <c r="KN187">
        <v>0</v>
      </c>
      <c r="KO187">
        <v>0</v>
      </c>
    </row>
    <row r="188" spans="1:301" x14ac:dyDescent="0.25">
      <c r="A188">
        <v>208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5.7929036929761049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9.4022834116856941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  <c r="HI188">
        <v>0</v>
      </c>
      <c r="HJ188">
        <v>0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0</v>
      </c>
      <c r="IE188">
        <v>0</v>
      </c>
      <c r="IF188">
        <v>0</v>
      </c>
      <c r="IG188">
        <v>0</v>
      </c>
      <c r="IH188">
        <v>0</v>
      </c>
      <c r="II188">
        <v>0</v>
      </c>
      <c r="IJ188">
        <v>0</v>
      </c>
      <c r="IK188">
        <v>0</v>
      </c>
      <c r="IL188">
        <v>0</v>
      </c>
      <c r="IM188">
        <v>0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0</v>
      </c>
      <c r="JG188">
        <v>0</v>
      </c>
      <c r="JH188">
        <v>0</v>
      </c>
      <c r="JI188">
        <v>0</v>
      </c>
      <c r="JJ188">
        <v>0</v>
      </c>
      <c r="JK188">
        <v>0</v>
      </c>
      <c r="JL188">
        <v>0</v>
      </c>
      <c r="JM188">
        <v>0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0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  <c r="KF188">
        <v>0</v>
      </c>
      <c r="KG188">
        <v>0</v>
      </c>
      <c r="KH188">
        <v>0</v>
      </c>
      <c r="KI188">
        <v>0</v>
      </c>
      <c r="KJ188">
        <v>0</v>
      </c>
      <c r="KK188">
        <v>0</v>
      </c>
      <c r="KL188">
        <v>0</v>
      </c>
      <c r="KM188">
        <v>0</v>
      </c>
      <c r="KN188">
        <v>0</v>
      </c>
      <c r="KO188">
        <v>0</v>
      </c>
    </row>
    <row r="189" spans="1:301" x14ac:dyDescent="0.25">
      <c r="A189">
        <v>209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42.337002540220155</v>
      </c>
      <c r="EI189">
        <v>0.97991180793728572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9.4022834116856941</v>
      </c>
      <c r="GF189">
        <v>9.4022834116856941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0</v>
      </c>
      <c r="HD189">
        <v>0</v>
      </c>
      <c r="HE189">
        <v>0</v>
      </c>
      <c r="HF189">
        <v>0</v>
      </c>
      <c r="HG189">
        <v>0</v>
      </c>
      <c r="HH189">
        <v>0</v>
      </c>
      <c r="HI189">
        <v>0</v>
      </c>
      <c r="HJ189">
        <v>0</v>
      </c>
      <c r="HK189">
        <v>0</v>
      </c>
      <c r="HL189">
        <v>0</v>
      </c>
      <c r="HM189">
        <v>0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0</v>
      </c>
      <c r="ID189">
        <v>0</v>
      </c>
      <c r="IE189">
        <v>0</v>
      </c>
      <c r="IF189">
        <v>0</v>
      </c>
      <c r="IG189">
        <v>0</v>
      </c>
      <c r="IH189">
        <v>0</v>
      </c>
      <c r="II189">
        <v>0</v>
      </c>
      <c r="IJ189">
        <v>0</v>
      </c>
      <c r="IK189">
        <v>0</v>
      </c>
      <c r="IL189">
        <v>0</v>
      </c>
      <c r="IM189">
        <v>0</v>
      </c>
      <c r="IN189">
        <v>0</v>
      </c>
      <c r="IO189">
        <v>0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  <c r="IV189">
        <v>0</v>
      </c>
      <c r="IW189">
        <v>0</v>
      </c>
      <c r="IX189">
        <v>0</v>
      </c>
      <c r="IY189">
        <v>0</v>
      </c>
      <c r="IZ189">
        <v>0</v>
      </c>
      <c r="JA189">
        <v>0</v>
      </c>
      <c r="JB189">
        <v>0</v>
      </c>
      <c r="JC189">
        <v>0</v>
      </c>
      <c r="JD189">
        <v>0</v>
      </c>
      <c r="JE189">
        <v>0</v>
      </c>
      <c r="JF189">
        <v>0</v>
      </c>
      <c r="JG189">
        <v>0</v>
      </c>
      <c r="JH189">
        <v>0</v>
      </c>
      <c r="JI189">
        <v>0</v>
      </c>
      <c r="JJ189">
        <v>0</v>
      </c>
      <c r="JK189">
        <v>0</v>
      </c>
      <c r="JL189">
        <v>0</v>
      </c>
      <c r="JM189">
        <v>0</v>
      </c>
      <c r="JN189">
        <v>0</v>
      </c>
      <c r="JO189">
        <v>0</v>
      </c>
      <c r="JP189">
        <v>0</v>
      </c>
      <c r="JQ189">
        <v>0</v>
      </c>
      <c r="JR189">
        <v>0</v>
      </c>
      <c r="JS189">
        <v>0</v>
      </c>
      <c r="JT189">
        <v>0</v>
      </c>
      <c r="JU189">
        <v>0</v>
      </c>
      <c r="JV189">
        <v>0</v>
      </c>
      <c r="JW189">
        <v>0</v>
      </c>
      <c r="JX189">
        <v>0</v>
      </c>
      <c r="JY189">
        <v>0</v>
      </c>
      <c r="JZ189">
        <v>0</v>
      </c>
      <c r="KA189">
        <v>0</v>
      </c>
      <c r="KB189">
        <v>0</v>
      </c>
      <c r="KC189">
        <v>0</v>
      </c>
      <c r="KD189">
        <v>0</v>
      </c>
      <c r="KE189">
        <v>0</v>
      </c>
      <c r="KF189">
        <v>0</v>
      </c>
      <c r="KG189">
        <v>0</v>
      </c>
      <c r="KH189">
        <v>0</v>
      </c>
      <c r="KI189">
        <v>0</v>
      </c>
      <c r="KJ189">
        <v>0</v>
      </c>
      <c r="KK189">
        <v>0</v>
      </c>
      <c r="KL189">
        <v>0</v>
      </c>
      <c r="KM189">
        <v>0</v>
      </c>
      <c r="KN189">
        <v>0</v>
      </c>
      <c r="KO189">
        <v>0</v>
      </c>
    </row>
    <row r="190" spans="1:301" x14ac:dyDescent="0.25">
      <c r="A190">
        <v>210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3.2628040340122606</v>
      </c>
      <c r="HB190">
        <v>6.6889632107023411</v>
      </c>
      <c r="HC190">
        <v>0</v>
      </c>
      <c r="HD190">
        <v>0</v>
      </c>
      <c r="HE190">
        <v>0</v>
      </c>
      <c r="HF190">
        <v>0</v>
      </c>
      <c r="HG190">
        <v>0</v>
      </c>
      <c r="HH190">
        <v>0</v>
      </c>
      <c r="HI190">
        <v>0</v>
      </c>
      <c r="HJ190">
        <v>0</v>
      </c>
      <c r="HK190">
        <v>0</v>
      </c>
      <c r="HL190">
        <v>0</v>
      </c>
      <c r="HM190">
        <v>0</v>
      </c>
      <c r="HN190">
        <v>0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0</v>
      </c>
      <c r="ID190">
        <v>0</v>
      </c>
      <c r="IE190">
        <v>0</v>
      </c>
      <c r="IF190">
        <v>0</v>
      </c>
      <c r="IG190">
        <v>0</v>
      </c>
      <c r="IH190">
        <v>0</v>
      </c>
      <c r="II190">
        <v>0</v>
      </c>
      <c r="IJ190">
        <v>0</v>
      </c>
      <c r="IK190">
        <v>0</v>
      </c>
      <c r="IL190">
        <v>0</v>
      </c>
      <c r="IM190">
        <v>0</v>
      </c>
      <c r="IN190">
        <v>0</v>
      </c>
      <c r="IO190">
        <v>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  <c r="IV190">
        <v>0</v>
      </c>
      <c r="IW190">
        <v>0</v>
      </c>
      <c r="IX190">
        <v>0</v>
      </c>
      <c r="IY190">
        <v>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0</v>
      </c>
      <c r="JF190">
        <v>0</v>
      </c>
      <c r="JG190">
        <v>0</v>
      </c>
      <c r="JH190">
        <v>0</v>
      </c>
      <c r="JI190">
        <v>0</v>
      </c>
      <c r="JJ190">
        <v>0</v>
      </c>
      <c r="JK190">
        <v>0</v>
      </c>
      <c r="JL190">
        <v>0</v>
      </c>
      <c r="JM190">
        <v>0</v>
      </c>
      <c r="JN190">
        <v>0</v>
      </c>
      <c r="JO190">
        <v>0</v>
      </c>
      <c r="JP190">
        <v>0</v>
      </c>
      <c r="JQ190">
        <v>0</v>
      </c>
      <c r="JR190">
        <v>0</v>
      </c>
      <c r="JS190">
        <v>0</v>
      </c>
      <c r="JT190">
        <v>0</v>
      </c>
      <c r="JU190">
        <v>0</v>
      </c>
      <c r="JV190">
        <v>0</v>
      </c>
      <c r="JW190">
        <v>0</v>
      </c>
      <c r="JX190">
        <v>0</v>
      </c>
      <c r="JY190">
        <v>0</v>
      </c>
      <c r="JZ190">
        <v>0</v>
      </c>
      <c r="KA190">
        <v>0</v>
      </c>
      <c r="KB190">
        <v>0</v>
      </c>
      <c r="KC190">
        <v>0</v>
      </c>
      <c r="KD190">
        <v>0</v>
      </c>
      <c r="KE190">
        <v>0</v>
      </c>
      <c r="KF190">
        <v>0</v>
      </c>
      <c r="KG190">
        <v>0</v>
      </c>
      <c r="KH190">
        <v>0</v>
      </c>
      <c r="KI190">
        <v>0</v>
      </c>
      <c r="KJ190">
        <v>0</v>
      </c>
      <c r="KK190">
        <v>0</v>
      </c>
      <c r="KL190">
        <v>0</v>
      </c>
      <c r="KM190">
        <v>0</v>
      </c>
      <c r="KN190">
        <v>0</v>
      </c>
      <c r="KO190">
        <v>0</v>
      </c>
    </row>
    <row r="191" spans="1:301" x14ac:dyDescent="0.25">
      <c r="A191">
        <v>211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0</v>
      </c>
      <c r="HW191">
        <v>0</v>
      </c>
      <c r="HX191">
        <v>80</v>
      </c>
      <c r="HY191">
        <v>0</v>
      </c>
      <c r="HZ191">
        <v>0</v>
      </c>
      <c r="IA191">
        <v>0</v>
      </c>
      <c r="IB191">
        <v>0</v>
      </c>
      <c r="IC191">
        <v>0</v>
      </c>
      <c r="ID191">
        <v>0</v>
      </c>
      <c r="IE191">
        <v>0</v>
      </c>
      <c r="IF191">
        <v>0</v>
      </c>
      <c r="IG191">
        <v>0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0</v>
      </c>
      <c r="JG191">
        <v>0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0</v>
      </c>
      <c r="JP191">
        <v>0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0</v>
      </c>
      <c r="KE191">
        <v>0</v>
      </c>
      <c r="KF191">
        <v>0</v>
      </c>
      <c r="KG191">
        <v>0</v>
      </c>
      <c r="KH191">
        <v>0</v>
      </c>
      <c r="KI191">
        <v>0</v>
      </c>
      <c r="KJ191">
        <v>0</v>
      </c>
      <c r="KK191">
        <v>0</v>
      </c>
      <c r="KL191">
        <v>0</v>
      </c>
      <c r="KM191">
        <v>0</v>
      </c>
      <c r="KN191">
        <v>0</v>
      </c>
      <c r="KO191">
        <v>0</v>
      </c>
    </row>
    <row r="192" spans="1:301" x14ac:dyDescent="0.25">
      <c r="A192">
        <v>212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1.2970168612191959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0.26867275658248252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0</v>
      </c>
      <c r="IA192">
        <v>0</v>
      </c>
      <c r="IB192">
        <v>0</v>
      </c>
      <c r="IC192">
        <v>0</v>
      </c>
      <c r="ID192">
        <v>0</v>
      </c>
      <c r="IE192">
        <v>0</v>
      </c>
      <c r="IF192">
        <v>0</v>
      </c>
      <c r="IG192">
        <v>0</v>
      </c>
      <c r="IH192">
        <v>0</v>
      </c>
      <c r="II192">
        <v>0</v>
      </c>
      <c r="IJ192">
        <v>0</v>
      </c>
      <c r="IK192">
        <v>0</v>
      </c>
      <c r="IL192">
        <v>0</v>
      </c>
      <c r="IM192">
        <v>0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  <c r="IV192">
        <v>0</v>
      </c>
      <c r="IW192">
        <v>0</v>
      </c>
      <c r="IX192">
        <v>0</v>
      </c>
      <c r="IY192">
        <v>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0</v>
      </c>
      <c r="JG192">
        <v>0</v>
      </c>
      <c r="JH192">
        <v>0</v>
      </c>
      <c r="JI192">
        <v>0</v>
      </c>
      <c r="JJ192">
        <v>0</v>
      </c>
      <c r="JK192">
        <v>0</v>
      </c>
      <c r="JL192">
        <v>0</v>
      </c>
      <c r="JM192">
        <v>0</v>
      </c>
      <c r="JN192">
        <v>0</v>
      </c>
      <c r="JO192">
        <v>0</v>
      </c>
      <c r="JP192">
        <v>0</v>
      </c>
      <c r="JQ192">
        <v>0</v>
      </c>
      <c r="JR192">
        <v>0</v>
      </c>
      <c r="JS192">
        <v>0</v>
      </c>
      <c r="JT192">
        <v>0</v>
      </c>
      <c r="JU192">
        <v>0</v>
      </c>
      <c r="JV192">
        <v>0</v>
      </c>
      <c r="JW192">
        <v>0</v>
      </c>
      <c r="JX192">
        <v>0</v>
      </c>
      <c r="JY192">
        <v>0</v>
      </c>
      <c r="JZ192">
        <v>0</v>
      </c>
      <c r="KA192">
        <v>0</v>
      </c>
      <c r="KB192">
        <v>0</v>
      </c>
      <c r="KC192">
        <v>0</v>
      </c>
      <c r="KD192">
        <v>0</v>
      </c>
      <c r="KE192">
        <v>0</v>
      </c>
      <c r="KF192">
        <v>0</v>
      </c>
      <c r="KG192">
        <v>0</v>
      </c>
      <c r="KH192">
        <v>0</v>
      </c>
      <c r="KI192">
        <v>0</v>
      </c>
      <c r="KJ192">
        <v>0</v>
      </c>
      <c r="KK192">
        <v>0</v>
      </c>
      <c r="KL192">
        <v>0</v>
      </c>
      <c r="KM192">
        <v>0</v>
      </c>
      <c r="KN192">
        <v>0</v>
      </c>
      <c r="KO192">
        <v>0</v>
      </c>
    </row>
    <row r="193" spans="1:665 2041:2041" x14ac:dyDescent="0.25">
      <c r="A193">
        <v>213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1.2970168612191959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0</v>
      </c>
      <c r="HC193">
        <v>0</v>
      </c>
      <c r="HD193">
        <v>0</v>
      </c>
      <c r="HE193">
        <v>0</v>
      </c>
      <c r="HF193">
        <v>0</v>
      </c>
      <c r="HG193">
        <v>0</v>
      </c>
      <c r="HH193">
        <v>0</v>
      </c>
      <c r="HI193">
        <v>0</v>
      </c>
      <c r="HJ193">
        <v>0</v>
      </c>
      <c r="HK193">
        <v>0</v>
      </c>
      <c r="HL193">
        <v>0</v>
      </c>
      <c r="HM193">
        <v>0</v>
      </c>
      <c r="HN193">
        <v>0</v>
      </c>
      <c r="HO193">
        <v>0</v>
      </c>
      <c r="HP193">
        <v>0</v>
      </c>
      <c r="HQ193">
        <v>0</v>
      </c>
      <c r="HR193">
        <v>23.529411764705884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0</v>
      </c>
      <c r="IA193">
        <v>0</v>
      </c>
      <c r="IB193">
        <v>0</v>
      </c>
      <c r="IC193">
        <v>0</v>
      </c>
      <c r="ID193">
        <v>0</v>
      </c>
      <c r="IE193">
        <v>0</v>
      </c>
      <c r="IF193">
        <v>0</v>
      </c>
      <c r="IG193">
        <v>0</v>
      </c>
      <c r="IH193">
        <v>0</v>
      </c>
      <c r="II193">
        <v>0</v>
      </c>
      <c r="IJ193">
        <v>0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  <c r="IV193">
        <v>0</v>
      </c>
      <c r="IW193">
        <v>0</v>
      </c>
      <c r="IX193">
        <v>0</v>
      </c>
      <c r="IY193">
        <v>0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0</v>
      </c>
      <c r="JG193">
        <v>0</v>
      </c>
      <c r="JH193">
        <v>0</v>
      </c>
      <c r="JI193">
        <v>0</v>
      </c>
      <c r="JJ193">
        <v>0</v>
      </c>
      <c r="JK193">
        <v>0</v>
      </c>
      <c r="JL193">
        <v>0</v>
      </c>
      <c r="JM193">
        <v>0</v>
      </c>
      <c r="JN193">
        <v>0</v>
      </c>
      <c r="JO193">
        <v>0</v>
      </c>
      <c r="JP193">
        <v>0</v>
      </c>
      <c r="JQ193">
        <v>0</v>
      </c>
      <c r="JR193">
        <v>0</v>
      </c>
      <c r="JS193">
        <v>0</v>
      </c>
      <c r="JT193">
        <v>0</v>
      </c>
      <c r="JU193">
        <v>0</v>
      </c>
      <c r="JV193">
        <v>0</v>
      </c>
      <c r="JW193">
        <v>0</v>
      </c>
      <c r="JX193">
        <v>0</v>
      </c>
      <c r="JY193">
        <v>0</v>
      </c>
      <c r="JZ193">
        <v>0</v>
      </c>
      <c r="KA193">
        <v>0</v>
      </c>
      <c r="KB193">
        <v>0</v>
      </c>
      <c r="KC193">
        <v>0</v>
      </c>
      <c r="KD193">
        <v>0</v>
      </c>
      <c r="KE193">
        <v>0</v>
      </c>
      <c r="KF193">
        <v>0</v>
      </c>
      <c r="KG193">
        <v>0</v>
      </c>
      <c r="KH193">
        <v>0</v>
      </c>
      <c r="KI193">
        <v>0</v>
      </c>
      <c r="KJ193">
        <v>0</v>
      </c>
      <c r="KK193">
        <v>0</v>
      </c>
      <c r="KL193">
        <v>0</v>
      </c>
      <c r="KM193">
        <v>0</v>
      </c>
      <c r="KN193">
        <v>0</v>
      </c>
      <c r="KO193">
        <v>0</v>
      </c>
    </row>
    <row r="194" spans="1:665 2041:2041" x14ac:dyDescent="0.25">
      <c r="A194">
        <v>214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7.5075075075075066</v>
      </c>
      <c r="GY194">
        <v>0</v>
      </c>
      <c r="GZ194">
        <v>0</v>
      </c>
      <c r="HA194">
        <v>2.6040253892475449</v>
      </c>
      <c r="HB194">
        <v>0</v>
      </c>
      <c r="HC194">
        <v>0</v>
      </c>
      <c r="HD194">
        <v>0</v>
      </c>
      <c r="HE194">
        <v>0</v>
      </c>
      <c r="HF194">
        <v>0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0</v>
      </c>
      <c r="IA194">
        <v>0</v>
      </c>
      <c r="IB194">
        <v>0</v>
      </c>
      <c r="IC194">
        <v>0</v>
      </c>
      <c r="ID194">
        <v>0</v>
      </c>
      <c r="IE194">
        <v>0</v>
      </c>
      <c r="IF194">
        <v>0</v>
      </c>
      <c r="IG194">
        <v>0</v>
      </c>
      <c r="IH194">
        <v>0</v>
      </c>
      <c r="II194">
        <v>0</v>
      </c>
      <c r="IJ194">
        <v>0</v>
      </c>
      <c r="IK194">
        <v>0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  <c r="IV194">
        <v>0</v>
      </c>
      <c r="IW194">
        <v>0</v>
      </c>
      <c r="IX194">
        <v>0</v>
      </c>
      <c r="IY194">
        <v>0</v>
      </c>
      <c r="IZ194">
        <v>0</v>
      </c>
      <c r="JA194">
        <v>0</v>
      </c>
      <c r="JB194">
        <v>0</v>
      </c>
      <c r="JC194">
        <v>0</v>
      </c>
      <c r="JD194">
        <v>0</v>
      </c>
      <c r="JE194">
        <v>0</v>
      </c>
      <c r="JF194">
        <v>0</v>
      </c>
      <c r="JG194">
        <v>0</v>
      </c>
      <c r="JH194">
        <v>0</v>
      </c>
      <c r="JI194">
        <v>0</v>
      </c>
      <c r="JJ194">
        <v>0</v>
      </c>
      <c r="JK194">
        <v>0</v>
      </c>
      <c r="JL194">
        <v>0</v>
      </c>
      <c r="JM194">
        <v>0</v>
      </c>
      <c r="JN194">
        <v>0</v>
      </c>
      <c r="JO194">
        <v>0</v>
      </c>
      <c r="JP194">
        <v>0</v>
      </c>
      <c r="JQ194">
        <v>0</v>
      </c>
      <c r="JR194">
        <v>0</v>
      </c>
      <c r="JS194">
        <v>0</v>
      </c>
      <c r="JT194">
        <v>0</v>
      </c>
      <c r="JU194">
        <v>0</v>
      </c>
      <c r="JV194">
        <v>0</v>
      </c>
      <c r="JW194">
        <v>0</v>
      </c>
      <c r="JX194">
        <v>0</v>
      </c>
      <c r="JY194">
        <v>0</v>
      </c>
      <c r="JZ194">
        <v>0</v>
      </c>
      <c r="KA194">
        <v>0</v>
      </c>
      <c r="KB194">
        <v>0</v>
      </c>
      <c r="KC194">
        <v>0</v>
      </c>
      <c r="KD194">
        <v>0</v>
      </c>
      <c r="KE194">
        <v>0</v>
      </c>
      <c r="KF194">
        <v>0</v>
      </c>
      <c r="KG194">
        <v>0</v>
      </c>
      <c r="KH194">
        <v>0</v>
      </c>
      <c r="KI194">
        <v>0</v>
      </c>
      <c r="KJ194">
        <v>0</v>
      </c>
      <c r="KK194">
        <v>0</v>
      </c>
      <c r="KL194">
        <v>0</v>
      </c>
      <c r="KM194">
        <v>0</v>
      </c>
      <c r="KN194">
        <v>0</v>
      </c>
      <c r="KO194">
        <v>0</v>
      </c>
    </row>
    <row r="195" spans="1:665 2041:2041" x14ac:dyDescent="0.25">
      <c r="A195">
        <v>215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3.1782065834279223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0</v>
      </c>
      <c r="HA195">
        <v>0</v>
      </c>
      <c r="HB195">
        <v>0</v>
      </c>
      <c r="HC195">
        <v>0</v>
      </c>
      <c r="HD195">
        <v>0</v>
      </c>
      <c r="HE195">
        <v>0</v>
      </c>
      <c r="HF195">
        <v>0</v>
      </c>
      <c r="HG195">
        <v>0</v>
      </c>
      <c r="HH195">
        <v>0</v>
      </c>
      <c r="HI195">
        <v>0</v>
      </c>
      <c r="HJ195">
        <v>0</v>
      </c>
      <c r="HK195">
        <v>0</v>
      </c>
      <c r="HL195">
        <v>3.7459066906726921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0</v>
      </c>
      <c r="IB195">
        <v>0</v>
      </c>
      <c r="IC195">
        <v>0</v>
      </c>
      <c r="ID195">
        <v>0</v>
      </c>
      <c r="IE195">
        <v>0</v>
      </c>
      <c r="IF195">
        <v>0</v>
      </c>
      <c r="IG195">
        <v>0</v>
      </c>
      <c r="IH195">
        <v>0</v>
      </c>
      <c r="II195">
        <v>0</v>
      </c>
      <c r="IJ195">
        <v>0</v>
      </c>
      <c r="IK195">
        <v>0</v>
      </c>
      <c r="IL195">
        <v>0</v>
      </c>
      <c r="IM195">
        <v>0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  <c r="IV195">
        <v>0</v>
      </c>
      <c r="IW195">
        <v>0</v>
      </c>
      <c r="IX195">
        <v>0</v>
      </c>
      <c r="IY195">
        <v>0</v>
      </c>
      <c r="IZ195">
        <v>0</v>
      </c>
      <c r="JA195">
        <v>0</v>
      </c>
      <c r="JB195">
        <v>0</v>
      </c>
      <c r="JC195">
        <v>0</v>
      </c>
      <c r="JD195">
        <v>0</v>
      </c>
      <c r="JE195">
        <v>0</v>
      </c>
      <c r="JF195">
        <v>0</v>
      </c>
      <c r="JG195">
        <v>0</v>
      </c>
      <c r="JH195">
        <v>0</v>
      </c>
      <c r="JI195">
        <v>0</v>
      </c>
      <c r="JJ195">
        <v>0</v>
      </c>
      <c r="JK195">
        <v>0</v>
      </c>
      <c r="JL195">
        <v>0</v>
      </c>
      <c r="JM195">
        <v>0</v>
      </c>
      <c r="JN195">
        <v>0</v>
      </c>
      <c r="JO195">
        <v>0</v>
      </c>
      <c r="JP195">
        <v>0</v>
      </c>
      <c r="JQ195">
        <v>0</v>
      </c>
      <c r="JR195">
        <v>0</v>
      </c>
      <c r="JS195">
        <v>0</v>
      </c>
      <c r="JT195">
        <v>0</v>
      </c>
      <c r="JU195">
        <v>0</v>
      </c>
      <c r="JV195">
        <v>0</v>
      </c>
      <c r="JW195">
        <v>0</v>
      </c>
      <c r="JX195">
        <v>0</v>
      </c>
      <c r="JY195">
        <v>0</v>
      </c>
      <c r="JZ195">
        <v>0</v>
      </c>
      <c r="KA195">
        <v>0</v>
      </c>
      <c r="KB195">
        <v>0</v>
      </c>
      <c r="KC195">
        <v>0</v>
      </c>
      <c r="KD195">
        <v>0</v>
      </c>
      <c r="KE195">
        <v>0</v>
      </c>
      <c r="KF195">
        <v>0</v>
      </c>
      <c r="KG195">
        <v>0</v>
      </c>
      <c r="KH195">
        <v>0</v>
      </c>
      <c r="KI195">
        <v>0</v>
      </c>
      <c r="KJ195">
        <v>0</v>
      </c>
      <c r="KK195">
        <v>0</v>
      </c>
      <c r="KL195">
        <v>0</v>
      </c>
      <c r="KM195">
        <v>0</v>
      </c>
      <c r="KN195">
        <v>0</v>
      </c>
      <c r="KO195">
        <v>0</v>
      </c>
      <c r="YO195">
        <v>1.8957196230677482</v>
      </c>
    </row>
    <row r="196" spans="1:665 2041:2041" x14ac:dyDescent="0.25">
      <c r="A196">
        <v>216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3.1782065834279223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0</v>
      </c>
      <c r="HC196">
        <v>0</v>
      </c>
      <c r="HD196">
        <v>0</v>
      </c>
      <c r="HE196">
        <v>0.5969258319653783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3.7459066906726921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0</v>
      </c>
      <c r="ID196">
        <v>0</v>
      </c>
      <c r="IE196">
        <v>0</v>
      </c>
      <c r="IF196">
        <v>0</v>
      </c>
      <c r="IG196">
        <v>0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0</v>
      </c>
      <c r="IN196">
        <v>0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  <c r="IV196">
        <v>0</v>
      </c>
      <c r="IW196">
        <v>0</v>
      </c>
      <c r="IX196">
        <v>0</v>
      </c>
      <c r="IY196">
        <v>0</v>
      </c>
      <c r="IZ196">
        <v>0</v>
      </c>
      <c r="JA196">
        <v>0</v>
      </c>
      <c r="JB196">
        <v>0</v>
      </c>
      <c r="JC196">
        <v>0</v>
      </c>
      <c r="JD196">
        <v>0</v>
      </c>
      <c r="JE196">
        <v>0</v>
      </c>
      <c r="JF196">
        <v>0</v>
      </c>
      <c r="JG196">
        <v>0</v>
      </c>
      <c r="JH196">
        <v>0</v>
      </c>
      <c r="JI196">
        <v>0</v>
      </c>
      <c r="JJ196">
        <v>0</v>
      </c>
      <c r="JK196">
        <v>0</v>
      </c>
      <c r="JL196">
        <v>0</v>
      </c>
      <c r="JM196">
        <v>0</v>
      </c>
      <c r="JN196">
        <v>0</v>
      </c>
      <c r="JO196">
        <v>0</v>
      </c>
      <c r="JP196">
        <v>0</v>
      </c>
      <c r="JQ196">
        <v>0</v>
      </c>
      <c r="JR196">
        <v>0</v>
      </c>
      <c r="JS196">
        <v>0</v>
      </c>
      <c r="JT196">
        <v>0</v>
      </c>
      <c r="JU196">
        <v>0</v>
      </c>
      <c r="JV196">
        <v>0</v>
      </c>
      <c r="JW196">
        <v>0</v>
      </c>
      <c r="JX196">
        <v>0</v>
      </c>
      <c r="JY196">
        <v>0</v>
      </c>
      <c r="JZ196">
        <v>0</v>
      </c>
      <c r="KA196">
        <v>0</v>
      </c>
      <c r="KB196">
        <v>0</v>
      </c>
      <c r="KC196">
        <v>0</v>
      </c>
      <c r="KD196">
        <v>0</v>
      </c>
      <c r="KE196">
        <v>0</v>
      </c>
      <c r="KF196">
        <v>0</v>
      </c>
      <c r="KG196">
        <v>0</v>
      </c>
      <c r="KH196">
        <v>0</v>
      </c>
      <c r="KI196">
        <v>0</v>
      </c>
      <c r="KJ196">
        <v>0</v>
      </c>
      <c r="KK196">
        <v>0</v>
      </c>
      <c r="KL196">
        <v>0</v>
      </c>
      <c r="KM196">
        <v>0</v>
      </c>
      <c r="KN196">
        <v>0</v>
      </c>
      <c r="KO196">
        <v>0</v>
      </c>
    </row>
    <row r="197" spans="1:665 2041:2041" x14ac:dyDescent="0.25">
      <c r="A197">
        <v>217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7.7951002227171493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4.0209087253719344</v>
      </c>
      <c r="HD197">
        <v>0</v>
      </c>
      <c r="HE197">
        <v>0</v>
      </c>
      <c r="HF197">
        <v>0</v>
      </c>
      <c r="HG197">
        <v>0</v>
      </c>
      <c r="HH197">
        <v>0</v>
      </c>
      <c r="HI197">
        <v>0</v>
      </c>
      <c r="HJ197">
        <v>0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0</v>
      </c>
      <c r="IG197">
        <v>0</v>
      </c>
      <c r="IH197">
        <v>0</v>
      </c>
      <c r="II197">
        <v>0</v>
      </c>
      <c r="IJ197">
        <v>0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  <c r="IV197">
        <v>0</v>
      </c>
      <c r="IW197">
        <v>0</v>
      </c>
      <c r="IX197">
        <v>0</v>
      </c>
      <c r="IY197">
        <v>0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0</v>
      </c>
      <c r="JG197">
        <v>0</v>
      </c>
      <c r="JH197">
        <v>0</v>
      </c>
      <c r="JI197">
        <v>0</v>
      </c>
      <c r="JJ197">
        <v>0</v>
      </c>
      <c r="JK197">
        <v>0</v>
      </c>
      <c r="JL197">
        <v>0</v>
      </c>
      <c r="JM197">
        <v>0</v>
      </c>
      <c r="JN197">
        <v>0</v>
      </c>
      <c r="JO197">
        <v>0</v>
      </c>
      <c r="JP197">
        <v>0</v>
      </c>
      <c r="JQ197">
        <v>0</v>
      </c>
      <c r="JR197">
        <v>0</v>
      </c>
      <c r="JS197">
        <v>0</v>
      </c>
      <c r="JT197">
        <v>0</v>
      </c>
      <c r="JU197">
        <v>0</v>
      </c>
      <c r="JV197">
        <v>0</v>
      </c>
      <c r="JW197">
        <v>0</v>
      </c>
      <c r="JX197">
        <v>0</v>
      </c>
      <c r="JY197">
        <v>0</v>
      </c>
      <c r="JZ197">
        <v>0</v>
      </c>
      <c r="KA197">
        <v>0</v>
      </c>
      <c r="KB197">
        <v>0</v>
      </c>
      <c r="KC197">
        <v>0</v>
      </c>
      <c r="KD197">
        <v>0</v>
      </c>
      <c r="KE197">
        <v>0</v>
      </c>
      <c r="KF197">
        <v>0</v>
      </c>
      <c r="KG197">
        <v>0</v>
      </c>
      <c r="KH197">
        <v>0</v>
      </c>
      <c r="KI197">
        <v>0</v>
      </c>
      <c r="KJ197">
        <v>0</v>
      </c>
      <c r="KK197">
        <v>0</v>
      </c>
      <c r="KL197">
        <v>0</v>
      </c>
      <c r="KM197">
        <v>0</v>
      </c>
      <c r="KN197">
        <v>0</v>
      </c>
      <c r="KO197">
        <v>0</v>
      </c>
      <c r="BZM197">
        <v>0.24999375015624609</v>
      </c>
    </row>
    <row r="198" spans="1:665 2041:2041" x14ac:dyDescent="0.25">
      <c r="A198">
        <v>218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7.7951002227171493</v>
      </c>
      <c r="GP198">
        <v>0</v>
      </c>
      <c r="GQ198">
        <v>2.7027027027027031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0</v>
      </c>
      <c r="HB198">
        <v>0</v>
      </c>
      <c r="HC198">
        <v>0</v>
      </c>
      <c r="HD198">
        <v>8.2191780821917799</v>
      </c>
      <c r="HE198">
        <v>0</v>
      </c>
      <c r="HF198">
        <v>0</v>
      </c>
      <c r="HG198">
        <v>0</v>
      </c>
      <c r="HH198">
        <v>0</v>
      </c>
      <c r="HI198">
        <v>0</v>
      </c>
      <c r="HJ198">
        <v>0</v>
      </c>
      <c r="HK198">
        <v>0</v>
      </c>
      <c r="HL198">
        <v>0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0</v>
      </c>
      <c r="IB198">
        <v>0</v>
      </c>
      <c r="IC198">
        <v>0</v>
      </c>
      <c r="ID198">
        <v>0</v>
      </c>
      <c r="IE198">
        <v>0</v>
      </c>
      <c r="IF198">
        <v>0</v>
      </c>
      <c r="IG198">
        <v>0</v>
      </c>
      <c r="IH198">
        <v>0</v>
      </c>
      <c r="II198">
        <v>0</v>
      </c>
      <c r="IJ198">
        <v>0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</v>
      </c>
      <c r="IX198">
        <v>0</v>
      </c>
      <c r="IY198">
        <v>0</v>
      </c>
      <c r="IZ198">
        <v>0</v>
      </c>
      <c r="JA198">
        <v>0</v>
      </c>
      <c r="JB198">
        <v>0</v>
      </c>
      <c r="JC198">
        <v>0</v>
      </c>
      <c r="JD198">
        <v>0</v>
      </c>
      <c r="JE198">
        <v>0</v>
      </c>
      <c r="JF198">
        <v>0</v>
      </c>
      <c r="JG198">
        <v>0</v>
      </c>
      <c r="JH198">
        <v>0</v>
      </c>
      <c r="JI198">
        <v>0</v>
      </c>
      <c r="JJ198">
        <v>0</v>
      </c>
      <c r="JK198">
        <v>0</v>
      </c>
      <c r="JL198">
        <v>0</v>
      </c>
      <c r="JM198">
        <v>0</v>
      </c>
      <c r="JN198">
        <v>0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</v>
      </c>
      <c r="JU198">
        <v>0</v>
      </c>
      <c r="JV198">
        <v>0</v>
      </c>
      <c r="JW198">
        <v>0</v>
      </c>
      <c r="JX198">
        <v>0</v>
      </c>
      <c r="JY198">
        <v>0</v>
      </c>
      <c r="JZ198">
        <v>0</v>
      </c>
      <c r="KA198">
        <v>0</v>
      </c>
      <c r="KB198">
        <v>0</v>
      </c>
      <c r="KC198">
        <v>0</v>
      </c>
      <c r="KD198">
        <v>0</v>
      </c>
      <c r="KE198">
        <v>0</v>
      </c>
      <c r="KF198">
        <v>0</v>
      </c>
      <c r="KG198">
        <v>0</v>
      </c>
      <c r="KH198">
        <v>0</v>
      </c>
      <c r="KI198">
        <v>0</v>
      </c>
      <c r="KJ198">
        <v>0</v>
      </c>
      <c r="KK198">
        <v>0</v>
      </c>
      <c r="KL198">
        <v>0</v>
      </c>
      <c r="KM198">
        <v>0</v>
      </c>
      <c r="KN198">
        <v>0</v>
      </c>
      <c r="KO198">
        <v>0</v>
      </c>
    </row>
    <row r="199" spans="1:665 2041:2041" x14ac:dyDescent="0.25">
      <c r="A199">
        <v>219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2.7027027027027031</v>
      </c>
      <c r="GQ199">
        <v>0</v>
      </c>
      <c r="GR199">
        <v>0</v>
      </c>
      <c r="GS199">
        <v>0</v>
      </c>
      <c r="GT199">
        <v>0</v>
      </c>
      <c r="GU199">
        <v>0.56891399117155161</v>
      </c>
      <c r="GV199">
        <v>4.0964952207555756</v>
      </c>
      <c r="GW199">
        <v>0</v>
      </c>
      <c r="GX199">
        <v>0</v>
      </c>
      <c r="GY199">
        <v>0</v>
      </c>
      <c r="GZ199">
        <v>0</v>
      </c>
      <c r="HA199">
        <v>0</v>
      </c>
      <c r="HB199">
        <v>0.57525941987300033</v>
      </c>
      <c r="HC199">
        <v>3.4910106475824754</v>
      </c>
      <c r="HD199">
        <v>2.6079619544373709</v>
      </c>
      <c r="HE199">
        <v>0</v>
      </c>
      <c r="HF199">
        <v>0</v>
      </c>
      <c r="HG199">
        <v>0</v>
      </c>
      <c r="HH199">
        <v>0</v>
      </c>
      <c r="HI199">
        <v>0</v>
      </c>
      <c r="HJ199">
        <v>0</v>
      </c>
      <c r="HK199">
        <v>0</v>
      </c>
      <c r="HL199">
        <v>0</v>
      </c>
      <c r="HM199">
        <v>0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0</v>
      </c>
      <c r="HY199">
        <v>0</v>
      </c>
      <c r="HZ199">
        <v>0</v>
      </c>
      <c r="IA199">
        <v>0</v>
      </c>
      <c r="IB199">
        <v>0</v>
      </c>
      <c r="IC199">
        <v>0</v>
      </c>
      <c r="ID199">
        <v>0</v>
      </c>
      <c r="IE199">
        <v>0</v>
      </c>
      <c r="IF199">
        <v>0</v>
      </c>
      <c r="IG199">
        <v>0</v>
      </c>
      <c r="IH199">
        <v>0</v>
      </c>
      <c r="II199">
        <v>0</v>
      </c>
      <c r="IJ199">
        <v>0</v>
      </c>
      <c r="IK199">
        <v>0</v>
      </c>
      <c r="IL199">
        <v>0</v>
      </c>
      <c r="IM199">
        <v>0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0</v>
      </c>
      <c r="IX199">
        <v>0</v>
      </c>
      <c r="IY199">
        <v>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0</v>
      </c>
      <c r="JG199">
        <v>0</v>
      </c>
      <c r="JH199">
        <v>0</v>
      </c>
      <c r="JI199">
        <v>0</v>
      </c>
      <c r="JJ199">
        <v>0</v>
      </c>
      <c r="JK199">
        <v>0</v>
      </c>
      <c r="JL199">
        <v>0</v>
      </c>
      <c r="JM199">
        <v>0</v>
      </c>
      <c r="JN199">
        <v>0</v>
      </c>
      <c r="JO199">
        <v>0</v>
      </c>
      <c r="JP199">
        <v>0</v>
      </c>
      <c r="JQ199">
        <v>0</v>
      </c>
      <c r="JR199">
        <v>0</v>
      </c>
      <c r="JS199">
        <v>0</v>
      </c>
      <c r="JT199">
        <v>0</v>
      </c>
      <c r="JU199">
        <v>0</v>
      </c>
      <c r="JV199">
        <v>0</v>
      </c>
      <c r="JW199">
        <v>0</v>
      </c>
      <c r="JX199">
        <v>0</v>
      </c>
      <c r="JY199">
        <v>0</v>
      </c>
      <c r="JZ199">
        <v>0</v>
      </c>
      <c r="KA199">
        <v>0</v>
      </c>
      <c r="KB199">
        <v>0</v>
      </c>
      <c r="KC199">
        <v>0</v>
      </c>
      <c r="KD199">
        <v>0</v>
      </c>
      <c r="KE199">
        <v>0</v>
      </c>
      <c r="KF199">
        <v>0</v>
      </c>
      <c r="KG199">
        <v>0</v>
      </c>
      <c r="KH199">
        <v>0</v>
      </c>
      <c r="KI199">
        <v>0</v>
      </c>
      <c r="KJ199">
        <v>0</v>
      </c>
      <c r="KK199">
        <v>0</v>
      </c>
      <c r="KL199">
        <v>0</v>
      </c>
      <c r="KM199">
        <v>0</v>
      </c>
      <c r="KN199">
        <v>0</v>
      </c>
      <c r="KO199">
        <v>0</v>
      </c>
    </row>
    <row r="200" spans="1:665 2041:2041" x14ac:dyDescent="0.25">
      <c r="A200">
        <v>220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3.1665347277196783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0</v>
      </c>
      <c r="HA200">
        <v>0</v>
      </c>
      <c r="HB200">
        <v>0</v>
      </c>
      <c r="HC200">
        <v>3.3322225924691771</v>
      </c>
      <c r="HD200">
        <v>0</v>
      </c>
      <c r="HE200">
        <v>0</v>
      </c>
      <c r="HF200">
        <v>0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0</v>
      </c>
      <c r="HX200">
        <v>0</v>
      </c>
      <c r="HY200">
        <v>0</v>
      </c>
      <c r="HZ200">
        <v>0</v>
      </c>
      <c r="IA200">
        <v>0</v>
      </c>
      <c r="IB200">
        <v>0</v>
      </c>
      <c r="IC200">
        <v>0</v>
      </c>
      <c r="ID200">
        <v>0</v>
      </c>
      <c r="IE200">
        <v>0</v>
      </c>
      <c r="IF200">
        <v>0</v>
      </c>
      <c r="IG200">
        <v>0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0</v>
      </c>
      <c r="IZ200">
        <v>0</v>
      </c>
      <c r="JA200">
        <v>0</v>
      </c>
      <c r="JB200">
        <v>0</v>
      </c>
      <c r="JC200">
        <v>0</v>
      </c>
      <c r="JD200">
        <v>0</v>
      </c>
      <c r="JE200">
        <v>0</v>
      </c>
      <c r="JF200">
        <v>0</v>
      </c>
      <c r="JG200">
        <v>0</v>
      </c>
      <c r="JH200">
        <v>0</v>
      </c>
      <c r="JI200">
        <v>0</v>
      </c>
      <c r="JJ200">
        <v>0</v>
      </c>
      <c r="JK200">
        <v>0</v>
      </c>
      <c r="JL200">
        <v>0</v>
      </c>
      <c r="JM200">
        <v>0</v>
      </c>
      <c r="JN200">
        <v>0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0</v>
      </c>
      <c r="KB200">
        <v>0</v>
      </c>
      <c r="KC200">
        <v>0</v>
      </c>
      <c r="KD200">
        <v>0</v>
      </c>
      <c r="KE200">
        <v>0</v>
      </c>
      <c r="KF200">
        <v>0</v>
      </c>
      <c r="KG200">
        <v>0</v>
      </c>
      <c r="KH200">
        <v>0</v>
      </c>
      <c r="KI200">
        <v>0</v>
      </c>
      <c r="KJ200">
        <v>0</v>
      </c>
      <c r="KK200">
        <v>0</v>
      </c>
      <c r="KL200">
        <v>0</v>
      </c>
      <c r="KM200">
        <v>0</v>
      </c>
      <c r="KN200">
        <v>0</v>
      </c>
      <c r="KO200">
        <v>0</v>
      </c>
    </row>
    <row r="201" spans="1:665 2041:2041" x14ac:dyDescent="0.25">
      <c r="A201">
        <v>221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3.1665347277196783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3.5301808672913491</v>
      </c>
      <c r="HD201">
        <v>0</v>
      </c>
      <c r="HE201">
        <v>0</v>
      </c>
      <c r="HF201">
        <v>0</v>
      </c>
      <c r="HG201">
        <v>0</v>
      </c>
      <c r="HH201">
        <v>0</v>
      </c>
      <c r="HI201">
        <v>0</v>
      </c>
      <c r="HJ201">
        <v>0</v>
      </c>
      <c r="HK201">
        <v>0</v>
      </c>
      <c r="HL201">
        <v>0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0</v>
      </c>
      <c r="HW201">
        <v>0</v>
      </c>
      <c r="HX201">
        <v>0</v>
      </c>
      <c r="HY201">
        <v>0</v>
      </c>
      <c r="HZ201">
        <v>0</v>
      </c>
      <c r="IA201">
        <v>0</v>
      </c>
      <c r="IB201">
        <v>0</v>
      </c>
      <c r="IC201">
        <v>0</v>
      </c>
      <c r="ID201">
        <v>0</v>
      </c>
      <c r="IE201">
        <v>0</v>
      </c>
      <c r="IF201">
        <v>0</v>
      </c>
      <c r="IG201">
        <v>0</v>
      </c>
      <c r="IH201">
        <v>0</v>
      </c>
      <c r="II201">
        <v>0</v>
      </c>
      <c r="IJ201">
        <v>0</v>
      </c>
      <c r="IK201">
        <v>0</v>
      </c>
      <c r="IL201">
        <v>0</v>
      </c>
      <c r="IM201">
        <v>0</v>
      </c>
      <c r="IN201">
        <v>0</v>
      </c>
      <c r="IO201">
        <v>0</v>
      </c>
      <c r="IP201">
        <v>0</v>
      </c>
      <c r="IQ201">
        <v>0</v>
      </c>
      <c r="IR201">
        <v>0</v>
      </c>
      <c r="IS201">
        <v>0</v>
      </c>
      <c r="IT201">
        <v>0</v>
      </c>
      <c r="IU201">
        <v>0</v>
      </c>
      <c r="IV201">
        <v>0</v>
      </c>
      <c r="IW201">
        <v>0</v>
      </c>
      <c r="IX201">
        <v>0</v>
      </c>
      <c r="IY201">
        <v>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0</v>
      </c>
      <c r="JG201">
        <v>0</v>
      </c>
      <c r="JH201">
        <v>0</v>
      </c>
      <c r="JI201">
        <v>0</v>
      </c>
      <c r="JJ201">
        <v>0</v>
      </c>
      <c r="JK201">
        <v>0</v>
      </c>
      <c r="JL201">
        <v>0</v>
      </c>
      <c r="JM201">
        <v>0</v>
      </c>
      <c r="JN201">
        <v>0</v>
      </c>
      <c r="JO201">
        <v>0</v>
      </c>
      <c r="JP201">
        <v>0</v>
      </c>
      <c r="JQ201">
        <v>0</v>
      </c>
      <c r="JR201">
        <v>0</v>
      </c>
      <c r="JS201">
        <v>0</v>
      </c>
      <c r="JT201">
        <v>0</v>
      </c>
      <c r="JU201">
        <v>0</v>
      </c>
      <c r="JV201">
        <v>0</v>
      </c>
      <c r="JW201">
        <v>0</v>
      </c>
      <c r="JX201">
        <v>0</v>
      </c>
      <c r="JY201">
        <v>0</v>
      </c>
      <c r="JZ201">
        <v>0</v>
      </c>
      <c r="KA201">
        <v>0</v>
      </c>
      <c r="KB201">
        <v>0</v>
      </c>
      <c r="KC201">
        <v>0</v>
      </c>
      <c r="KD201">
        <v>0</v>
      </c>
      <c r="KE201">
        <v>0</v>
      </c>
      <c r="KF201">
        <v>0</v>
      </c>
      <c r="KG201">
        <v>0</v>
      </c>
      <c r="KH201">
        <v>0</v>
      </c>
      <c r="KI201">
        <v>0</v>
      </c>
      <c r="KJ201">
        <v>0</v>
      </c>
      <c r="KK201">
        <v>0</v>
      </c>
      <c r="KL201">
        <v>0</v>
      </c>
      <c r="KM201">
        <v>0</v>
      </c>
      <c r="KN201">
        <v>0</v>
      </c>
      <c r="KO201">
        <v>0</v>
      </c>
    </row>
    <row r="202" spans="1:665 2041:2041" x14ac:dyDescent="0.25">
      <c r="A202">
        <v>222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>
        <v>0</v>
      </c>
      <c r="GU202">
        <v>0</v>
      </c>
      <c r="GV202">
        <v>0</v>
      </c>
      <c r="GW202">
        <v>2.537603601759951</v>
      </c>
      <c r="GX202">
        <v>0</v>
      </c>
      <c r="GY202">
        <v>0</v>
      </c>
      <c r="GZ202">
        <v>0</v>
      </c>
      <c r="HA202">
        <v>0</v>
      </c>
      <c r="HB202">
        <v>0</v>
      </c>
      <c r="HC202">
        <v>0</v>
      </c>
      <c r="HD202">
        <v>0</v>
      </c>
      <c r="HE202">
        <v>0</v>
      </c>
      <c r="HF202">
        <v>0</v>
      </c>
      <c r="HG202">
        <v>0</v>
      </c>
      <c r="HH202">
        <v>0</v>
      </c>
      <c r="HI202">
        <v>0</v>
      </c>
      <c r="HJ202">
        <v>0</v>
      </c>
      <c r="HK202">
        <v>0</v>
      </c>
      <c r="HL202">
        <v>0</v>
      </c>
      <c r="HM202">
        <v>0</v>
      </c>
      <c r="HN202">
        <v>0</v>
      </c>
      <c r="HO202">
        <v>0</v>
      </c>
      <c r="HP202">
        <v>0</v>
      </c>
      <c r="HQ202">
        <v>0</v>
      </c>
      <c r="HR202">
        <v>0</v>
      </c>
      <c r="HS202">
        <v>0</v>
      </c>
      <c r="HT202">
        <v>0</v>
      </c>
      <c r="HU202">
        <v>0</v>
      </c>
      <c r="HV202">
        <v>0</v>
      </c>
      <c r="HW202">
        <v>0</v>
      </c>
      <c r="HX202">
        <v>0</v>
      </c>
      <c r="HY202">
        <v>0</v>
      </c>
      <c r="HZ202">
        <v>0</v>
      </c>
      <c r="IA202">
        <v>0</v>
      </c>
      <c r="IB202">
        <v>0</v>
      </c>
      <c r="IC202">
        <v>0</v>
      </c>
      <c r="ID202">
        <v>0</v>
      </c>
      <c r="IE202">
        <v>0</v>
      </c>
      <c r="IF202">
        <v>0</v>
      </c>
      <c r="IG202">
        <v>0</v>
      </c>
      <c r="IH202">
        <v>0</v>
      </c>
      <c r="II202">
        <v>0</v>
      </c>
      <c r="IJ202">
        <v>0</v>
      </c>
      <c r="IK202">
        <v>0</v>
      </c>
      <c r="IL202">
        <v>0</v>
      </c>
      <c r="IM202">
        <v>0</v>
      </c>
      <c r="IN202">
        <v>0</v>
      </c>
      <c r="IO202">
        <v>0</v>
      </c>
      <c r="IP202">
        <v>0</v>
      </c>
      <c r="IQ202">
        <v>0</v>
      </c>
      <c r="IR202">
        <v>0</v>
      </c>
      <c r="IS202">
        <v>0</v>
      </c>
      <c r="IT202">
        <v>0</v>
      </c>
      <c r="IU202">
        <v>0</v>
      </c>
      <c r="IV202">
        <v>0</v>
      </c>
      <c r="IW202">
        <v>0</v>
      </c>
      <c r="IX202">
        <v>0</v>
      </c>
      <c r="IY202">
        <v>0</v>
      </c>
      <c r="IZ202">
        <v>0</v>
      </c>
      <c r="JA202">
        <v>0</v>
      </c>
      <c r="JB202">
        <v>0</v>
      </c>
      <c r="JC202">
        <v>0</v>
      </c>
      <c r="JD202">
        <v>0</v>
      </c>
      <c r="JE202">
        <v>0</v>
      </c>
      <c r="JF202">
        <v>0</v>
      </c>
      <c r="JG202">
        <v>0</v>
      </c>
      <c r="JH202">
        <v>0</v>
      </c>
      <c r="JI202">
        <v>0</v>
      </c>
      <c r="JJ202">
        <v>0</v>
      </c>
      <c r="JK202">
        <v>0</v>
      </c>
      <c r="JL202">
        <v>0</v>
      </c>
      <c r="JM202">
        <v>0</v>
      </c>
      <c r="JN202">
        <v>0</v>
      </c>
      <c r="JO202">
        <v>0</v>
      </c>
      <c r="JP202">
        <v>0</v>
      </c>
      <c r="JQ202">
        <v>0</v>
      </c>
      <c r="JR202">
        <v>0</v>
      </c>
      <c r="JS202">
        <v>0</v>
      </c>
      <c r="JT202">
        <v>0</v>
      </c>
      <c r="JU202">
        <v>0</v>
      </c>
      <c r="JV202">
        <v>0</v>
      </c>
      <c r="JW202">
        <v>0</v>
      </c>
      <c r="JX202">
        <v>0</v>
      </c>
      <c r="JY202">
        <v>0</v>
      </c>
      <c r="JZ202">
        <v>0</v>
      </c>
      <c r="KA202">
        <v>0</v>
      </c>
      <c r="KB202">
        <v>0</v>
      </c>
      <c r="KC202">
        <v>0</v>
      </c>
      <c r="KD202">
        <v>0</v>
      </c>
      <c r="KE202">
        <v>0</v>
      </c>
      <c r="KF202">
        <v>0</v>
      </c>
      <c r="KG202">
        <v>0</v>
      </c>
      <c r="KH202">
        <v>0</v>
      </c>
      <c r="KI202">
        <v>0</v>
      </c>
      <c r="KJ202">
        <v>0</v>
      </c>
      <c r="KK202">
        <v>0</v>
      </c>
      <c r="KL202">
        <v>0</v>
      </c>
      <c r="KM202">
        <v>0</v>
      </c>
      <c r="KN202">
        <v>0</v>
      </c>
      <c r="KO202">
        <v>0</v>
      </c>
    </row>
    <row r="203" spans="1:665 2041:2041" x14ac:dyDescent="0.25">
      <c r="A203">
        <v>223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0.56891399117155161</v>
      </c>
      <c r="GR203">
        <v>0</v>
      </c>
      <c r="GS203">
        <v>0</v>
      </c>
      <c r="GT203">
        <v>0</v>
      </c>
      <c r="GU203">
        <v>0</v>
      </c>
      <c r="GV203">
        <v>0</v>
      </c>
      <c r="GW203">
        <v>0</v>
      </c>
      <c r="GX203">
        <v>0</v>
      </c>
      <c r="GY203">
        <v>0</v>
      </c>
      <c r="GZ203">
        <v>0</v>
      </c>
      <c r="HA203">
        <v>0</v>
      </c>
      <c r="HB203">
        <v>0</v>
      </c>
      <c r="HC203">
        <v>0</v>
      </c>
      <c r="HD203">
        <v>0</v>
      </c>
      <c r="HE203">
        <v>0</v>
      </c>
      <c r="HF203">
        <v>0</v>
      </c>
      <c r="HG203">
        <v>0</v>
      </c>
      <c r="HH203">
        <v>0</v>
      </c>
      <c r="HI203">
        <v>0</v>
      </c>
      <c r="HJ203">
        <v>0</v>
      </c>
      <c r="HK203">
        <v>0</v>
      </c>
      <c r="HL203">
        <v>0</v>
      </c>
      <c r="HM203">
        <v>0</v>
      </c>
      <c r="HN203">
        <v>0</v>
      </c>
      <c r="HO203">
        <v>0</v>
      </c>
      <c r="HP203">
        <v>0</v>
      </c>
      <c r="HQ203">
        <v>0</v>
      </c>
      <c r="HR203">
        <v>0</v>
      </c>
      <c r="HS203">
        <v>0</v>
      </c>
      <c r="HT203">
        <v>0</v>
      </c>
      <c r="HU203">
        <v>0</v>
      </c>
      <c r="HV203">
        <v>0</v>
      </c>
      <c r="HW203">
        <v>0</v>
      </c>
      <c r="HX203">
        <v>0</v>
      </c>
      <c r="HY203">
        <v>0</v>
      </c>
      <c r="HZ203">
        <v>0</v>
      </c>
      <c r="IA203">
        <v>0</v>
      </c>
      <c r="IB203">
        <v>0</v>
      </c>
      <c r="IC203">
        <v>0</v>
      </c>
      <c r="ID203">
        <v>0</v>
      </c>
      <c r="IE203">
        <v>0</v>
      </c>
      <c r="IF203">
        <v>0</v>
      </c>
      <c r="IG203">
        <v>0</v>
      </c>
      <c r="IH203">
        <v>0</v>
      </c>
      <c r="II203">
        <v>0</v>
      </c>
      <c r="IJ203">
        <v>0</v>
      </c>
      <c r="IK203">
        <v>0</v>
      </c>
      <c r="IL203">
        <v>0</v>
      </c>
      <c r="IM203">
        <v>0</v>
      </c>
      <c r="IN203">
        <v>0</v>
      </c>
      <c r="IO203">
        <v>0</v>
      </c>
      <c r="IP203">
        <v>0</v>
      </c>
      <c r="IQ203">
        <v>0</v>
      </c>
      <c r="IR203">
        <v>0</v>
      </c>
      <c r="IS203">
        <v>0</v>
      </c>
      <c r="IT203">
        <v>0</v>
      </c>
      <c r="IU203">
        <v>0</v>
      </c>
      <c r="IV203">
        <v>0</v>
      </c>
      <c r="IW203">
        <v>0</v>
      </c>
      <c r="IX203">
        <v>0</v>
      </c>
      <c r="IY203">
        <v>0</v>
      </c>
      <c r="IZ203">
        <v>0</v>
      </c>
      <c r="JA203">
        <v>0</v>
      </c>
      <c r="JB203">
        <v>0</v>
      </c>
      <c r="JC203">
        <v>0</v>
      </c>
      <c r="JD203">
        <v>0</v>
      </c>
      <c r="JE203">
        <v>0</v>
      </c>
      <c r="JF203">
        <v>0</v>
      </c>
      <c r="JG203">
        <v>0</v>
      </c>
      <c r="JH203">
        <v>0</v>
      </c>
      <c r="JI203">
        <v>0</v>
      </c>
      <c r="JJ203">
        <v>0</v>
      </c>
      <c r="JK203">
        <v>0</v>
      </c>
      <c r="JL203">
        <v>0</v>
      </c>
      <c r="JM203">
        <v>0</v>
      </c>
      <c r="JN203">
        <v>0</v>
      </c>
      <c r="JO203">
        <v>0</v>
      </c>
      <c r="JP203">
        <v>0</v>
      </c>
      <c r="JQ203">
        <v>0</v>
      </c>
      <c r="JR203">
        <v>0</v>
      </c>
      <c r="JS203">
        <v>0</v>
      </c>
      <c r="JT203">
        <v>0</v>
      </c>
      <c r="JU203">
        <v>0</v>
      </c>
      <c r="JV203">
        <v>0</v>
      </c>
      <c r="JW203">
        <v>0</v>
      </c>
      <c r="JX203">
        <v>0</v>
      </c>
      <c r="JY203">
        <v>0</v>
      </c>
      <c r="JZ203">
        <v>0</v>
      </c>
      <c r="KA203">
        <v>0</v>
      </c>
      <c r="KB203">
        <v>0</v>
      </c>
      <c r="KC203">
        <v>0</v>
      </c>
      <c r="KD203">
        <v>0</v>
      </c>
      <c r="KE203">
        <v>0</v>
      </c>
      <c r="KF203">
        <v>0</v>
      </c>
      <c r="KG203">
        <v>0</v>
      </c>
      <c r="KH203">
        <v>0</v>
      </c>
      <c r="KI203">
        <v>0</v>
      </c>
      <c r="KJ203">
        <v>0</v>
      </c>
      <c r="KK203">
        <v>0</v>
      </c>
      <c r="KL203">
        <v>0</v>
      </c>
      <c r="KM203">
        <v>0</v>
      </c>
      <c r="KN203">
        <v>0</v>
      </c>
      <c r="KO203">
        <v>0</v>
      </c>
    </row>
    <row r="204" spans="1:665 2041:2041" x14ac:dyDescent="0.25">
      <c r="A204">
        <v>224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4.0964952207555756</v>
      </c>
      <c r="GR204">
        <v>0</v>
      </c>
      <c r="GS204">
        <v>0</v>
      </c>
      <c r="GT204">
        <v>0</v>
      </c>
      <c r="GU204">
        <v>0</v>
      </c>
      <c r="GV204">
        <v>0</v>
      </c>
      <c r="GW204">
        <v>0</v>
      </c>
      <c r="GX204">
        <v>0</v>
      </c>
      <c r="GY204">
        <v>0</v>
      </c>
      <c r="GZ204">
        <v>0</v>
      </c>
      <c r="HA204">
        <v>0</v>
      </c>
      <c r="HB204">
        <v>0</v>
      </c>
      <c r="HC204">
        <v>0</v>
      </c>
      <c r="HD204">
        <v>2.7925160569673282</v>
      </c>
      <c r="HE204">
        <v>0</v>
      </c>
      <c r="HF204">
        <v>0</v>
      </c>
      <c r="HG204">
        <v>0</v>
      </c>
      <c r="HH204">
        <v>0</v>
      </c>
      <c r="HI204">
        <v>0</v>
      </c>
      <c r="HJ204">
        <v>0</v>
      </c>
      <c r="HK204">
        <v>0</v>
      </c>
      <c r="HL204">
        <v>0</v>
      </c>
      <c r="HM204">
        <v>0</v>
      </c>
      <c r="HN204">
        <v>0</v>
      </c>
      <c r="HO204">
        <v>0</v>
      </c>
      <c r="HP204">
        <v>0</v>
      </c>
      <c r="HQ204">
        <v>0</v>
      </c>
      <c r="HR204">
        <v>0</v>
      </c>
      <c r="HS204">
        <v>0</v>
      </c>
      <c r="HT204">
        <v>0</v>
      </c>
      <c r="HU204">
        <v>0</v>
      </c>
      <c r="HV204">
        <v>0</v>
      </c>
      <c r="HW204">
        <v>0</v>
      </c>
      <c r="HX204">
        <v>0</v>
      </c>
      <c r="HY204">
        <v>0</v>
      </c>
      <c r="HZ204">
        <v>0</v>
      </c>
      <c r="IA204">
        <v>0</v>
      </c>
      <c r="IB204">
        <v>0</v>
      </c>
      <c r="IC204">
        <v>0</v>
      </c>
      <c r="ID204">
        <v>0</v>
      </c>
      <c r="IE204">
        <v>0</v>
      </c>
      <c r="IF204">
        <v>0</v>
      </c>
      <c r="IG204">
        <v>0</v>
      </c>
      <c r="IH204">
        <v>0</v>
      </c>
      <c r="II204">
        <v>0</v>
      </c>
      <c r="IJ204">
        <v>0</v>
      </c>
      <c r="IK204">
        <v>0</v>
      </c>
      <c r="IL204">
        <v>0</v>
      </c>
      <c r="IM204">
        <v>0</v>
      </c>
      <c r="IN204">
        <v>0</v>
      </c>
      <c r="IO204">
        <v>0</v>
      </c>
      <c r="IP204">
        <v>0</v>
      </c>
      <c r="IQ204">
        <v>0</v>
      </c>
      <c r="IR204">
        <v>0</v>
      </c>
      <c r="IS204">
        <v>0</v>
      </c>
      <c r="IT204">
        <v>0</v>
      </c>
      <c r="IU204">
        <v>0</v>
      </c>
      <c r="IV204">
        <v>0</v>
      </c>
      <c r="IW204">
        <v>0</v>
      </c>
      <c r="IX204">
        <v>0</v>
      </c>
      <c r="IY204">
        <v>0</v>
      </c>
      <c r="IZ204">
        <v>0</v>
      </c>
      <c r="JA204">
        <v>0</v>
      </c>
      <c r="JB204">
        <v>0</v>
      </c>
      <c r="JC204">
        <v>0</v>
      </c>
      <c r="JD204">
        <v>0</v>
      </c>
      <c r="JE204">
        <v>0</v>
      </c>
      <c r="JF204">
        <v>0</v>
      </c>
      <c r="JG204">
        <v>0</v>
      </c>
      <c r="JH204">
        <v>0</v>
      </c>
      <c r="JI204">
        <v>0</v>
      </c>
      <c r="JJ204">
        <v>0</v>
      </c>
      <c r="JK204">
        <v>0</v>
      </c>
      <c r="JL204">
        <v>0</v>
      </c>
      <c r="JM204">
        <v>0</v>
      </c>
      <c r="JN204">
        <v>0</v>
      </c>
      <c r="JO204">
        <v>0</v>
      </c>
      <c r="JP204">
        <v>0</v>
      </c>
      <c r="JQ204">
        <v>0</v>
      </c>
      <c r="JR204">
        <v>0</v>
      </c>
      <c r="JS204">
        <v>0</v>
      </c>
      <c r="JT204">
        <v>0</v>
      </c>
      <c r="JU204">
        <v>0</v>
      </c>
      <c r="JV204">
        <v>0</v>
      </c>
      <c r="JW204">
        <v>0</v>
      </c>
      <c r="JX204">
        <v>0</v>
      </c>
      <c r="JY204">
        <v>0</v>
      </c>
      <c r="JZ204">
        <v>0</v>
      </c>
      <c r="KA204">
        <v>0</v>
      </c>
      <c r="KB204">
        <v>0</v>
      </c>
      <c r="KC204">
        <v>0</v>
      </c>
      <c r="KD204">
        <v>0</v>
      </c>
      <c r="KE204">
        <v>0</v>
      </c>
      <c r="KF204">
        <v>0</v>
      </c>
      <c r="KG204">
        <v>0</v>
      </c>
      <c r="KH204">
        <v>0</v>
      </c>
      <c r="KI204">
        <v>0</v>
      </c>
      <c r="KJ204">
        <v>0</v>
      </c>
      <c r="KK204">
        <v>0</v>
      </c>
      <c r="KL204">
        <v>0</v>
      </c>
      <c r="KM204">
        <v>0</v>
      </c>
      <c r="KN204">
        <v>0</v>
      </c>
      <c r="KO204">
        <v>0</v>
      </c>
    </row>
    <row r="205" spans="1:665 2041:2041" x14ac:dyDescent="0.25">
      <c r="A205">
        <v>225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0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  <c r="GQ205">
        <v>0</v>
      </c>
      <c r="GR205">
        <v>0</v>
      </c>
      <c r="GS205">
        <v>0</v>
      </c>
      <c r="GT205">
        <v>2.537603601759951</v>
      </c>
      <c r="GU205">
        <v>0</v>
      </c>
      <c r="GV205">
        <v>0</v>
      </c>
      <c r="GW205">
        <v>0</v>
      </c>
      <c r="GX205">
        <v>6.8249258160237387</v>
      </c>
      <c r="GY205">
        <v>0</v>
      </c>
      <c r="GZ205">
        <v>0</v>
      </c>
      <c r="HA205">
        <v>0</v>
      </c>
      <c r="HB205">
        <v>0</v>
      </c>
      <c r="HC205">
        <v>0</v>
      </c>
      <c r="HD205">
        <v>0</v>
      </c>
      <c r="HE205">
        <v>0</v>
      </c>
      <c r="HF205">
        <v>0</v>
      </c>
      <c r="HG205">
        <v>0</v>
      </c>
      <c r="HH205">
        <v>0</v>
      </c>
      <c r="HI205">
        <v>0</v>
      </c>
      <c r="HJ205">
        <v>0</v>
      </c>
      <c r="HK205">
        <v>0</v>
      </c>
      <c r="HL205">
        <v>0</v>
      </c>
      <c r="HM205">
        <v>0</v>
      </c>
      <c r="HN205">
        <v>0</v>
      </c>
      <c r="HO205">
        <v>0</v>
      </c>
      <c r="HP205">
        <v>0</v>
      </c>
      <c r="HQ205">
        <v>0</v>
      </c>
      <c r="HR205">
        <v>0</v>
      </c>
      <c r="HS205">
        <v>0</v>
      </c>
      <c r="HT205">
        <v>0</v>
      </c>
      <c r="HU205">
        <v>0</v>
      </c>
      <c r="HV205">
        <v>0</v>
      </c>
      <c r="HW205">
        <v>0</v>
      </c>
      <c r="HX205">
        <v>0</v>
      </c>
      <c r="HY205">
        <v>0</v>
      </c>
      <c r="HZ205">
        <v>0</v>
      </c>
      <c r="IA205">
        <v>0</v>
      </c>
      <c r="IB205">
        <v>0</v>
      </c>
      <c r="IC205">
        <v>0</v>
      </c>
      <c r="ID205">
        <v>0</v>
      </c>
      <c r="IE205">
        <v>0</v>
      </c>
      <c r="IF205">
        <v>0</v>
      </c>
      <c r="IG205">
        <v>0</v>
      </c>
      <c r="IH205">
        <v>0</v>
      </c>
      <c r="II205">
        <v>0</v>
      </c>
      <c r="IJ205">
        <v>0</v>
      </c>
      <c r="IK205">
        <v>0</v>
      </c>
      <c r="IL205">
        <v>0</v>
      </c>
      <c r="IM205">
        <v>0</v>
      </c>
      <c r="IN205">
        <v>0</v>
      </c>
      <c r="IO205">
        <v>0</v>
      </c>
      <c r="IP205">
        <v>0</v>
      </c>
      <c r="IQ205">
        <v>0</v>
      </c>
      <c r="IR205">
        <v>0</v>
      </c>
      <c r="IS205">
        <v>0</v>
      </c>
      <c r="IT205">
        <v>0</v>
      </c>
      <c r="IU205">
        <v>0</v>
      </c>
      <c r="IV205">
        <v>0</v>
      </c>
      <c r="IW205">
        <v>0</v>
      </c>
      <c r="IX205">
        <v>0</v>
      </c>
      <c r="IY205">
        <v>0</v>
      </c>
      <c r="IZ205">
        <v>0</v>
      </c>
      <c r="JA205">
        <v>0</v>
      </c>
      <c r="JB205">
        <v>0</v>
      </c>
      <c r="JC205">
        <v>0</v>
      </c>
      <c r="JD205">
        <v>0</v>
      </c>
      <c r="JE205">
        <v>0</v>
      </c>
      <c r="JF205">
        <v>0</v>
      </c>
      <c r="JG205">
        <v>0</v>
      </c>
      <c r="JH205">
        <v>0</v>
      </c>
      <c r="JI205">
        <v>0</v>
      </c>
      <c r="JJ205">
        <v>0</v>
      </c>
      <c r="JK205">
        <v>0</v>
      </c>
      <c r="JL205">
        <v>0</v>
      </c>
      <c r="JM205">
        <v>0</v>
      </c>
      <c r="JN205">
        <v>0</v>
      </c>
      <c r="JO205">
        <v>0</v>
      </c>
      <c r="JP205">
        <v>0</v>
      </c>
      <c r="JQ205">
        <v>0</v>
      </c>
      <c r="JR205">
        <v>0</v>
      </c>
      <c r="JS205">
        <v>0</v>
      </c>
      <c r="JT205">
        <v>0</v>
      </c>
      <c r="JU205">
        <v>0</v>
      </c>
      <c r="JV205">
        <v>0</v>
      </c>
      <c r="JW205">
        <v>0</v>
      </c>
      <c r="JX205">
        <v>0</v>
      </c>
      <c r="JY205">
        <v>0</v>
      </c>
      <c r="JZ205">
        <v>0</v>
      </c>
      <c r="KA205">
        <v>0</v>
      </c>
      <c r="KB205">
        <v>0</v>
      </c>
      <c r="KC205">
        <v>0</v>
      </c>
      <c r="KD205">
        <v>0</v>
      </c>
      <c r="KE205">
        <v>0</v>
      </c>
      <c r="KF205">
        <v>0</v>
      </c>
      <c r="KG205">
        <v>0</v>
      </c>
      <c r="KH205">
        <v>0</v>
      </c>
      <c r="KI205">
        <v>0</v>
      </c>
      <c r="KJ205">
        <v>0</v>
      </c>
      <c r="KK205">
        <v>0</v>
      </c>
      <c r="KL205">
        <v>0</v>
      </c>
      <c r="KM205">
        <v>0</v>
      </c>
      <c r="KN205">
        <v>0</v>
      </c>
      <c r="KO205">
        <v>0</v>
      </c>
      <c r="BZM205">
        <v>0.47600913937547612</v>
      </c>
    </row>
    <row r="206" spans="1:665 2041:2041" x14ac:dyDescent="0.25">
      <c r="A206">
        <v>226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7.5075075075075066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>
        <v>0</v>
      </c>
      <c r="GU206">
        <v>0</v>
      </c>
      <c r="GV206">
        <v>0</v>
      </c>
      <c r="GW206">
        <v>6.8249258160237387</v>
      </c>
      <c r="GX206">
        <v>0</v>
      </c>
      <c r="GY206">
        <v>1.040948573004274</v>
      </c>
      <c r="GZ206">
        <v>0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0</v>
      </c>
      <c r="HH206">
        <v>0</v>
      </c>
      <c r="HI206">
        <v>0</v>
      </c>
      <c r="HJ206">
        <v>0</v>
      </c>
      <c r="HK206">
        <v>0</v>
      </c>
      <c r="HL206">
        <v>0</v>
      </c>
      <c r="HM206">
        <v>0</v>
      </c>
      <c r="HN206">
        <v>0</v>
      </c>
      <c r="HO206">
        <v>0</v>
      </c>
      <c r="HP206">
        <v>0</v>
      </c>
      <c r="HQ206">
        <v>0</v>
      </c>
      <c r="HR206">
        <v>0</v>
      </c>
      <c r="HS206">
        <v>0</v>
      </c>
      <c r="HT206">
        <v>0</v>
      </c>
      <c r="HU206">
        <v>0</v>
      </c>
      <c r="HV206">
        <v>0</v>
      </c>
      <c r="HW206">
        <v>0</v>
      </c>
      <c r="HX206">
        <v>0</v>
      </c>
      <c r="HY206">
        <v>0</v>
      </c>
      <c r="HZ206">
        <v>0</v>
      </c>
      <c r="IA206">
        <v>0</v>
      </c>
      <c r="IB206">
        <v>0</v>
      </c>
      <c r="IC206">
        <v>0</v>
      </c>
      <c r="ID206">
        <v>0</v>
      </c>
      <c r="IE206">
        <v>0</v>
      </c>
      <c r="IF206">
        <v>0</v>
      </c>
      <c r="IG206">
        <v>0</v>
      </c>
      <c r="IH206">
        <v>0</v>
      </c>
      <c r="II206">
        <v>0</v>
      </c>
      <c r="IJ206">
        <v>0</v>
      </c>
      <c r="IK206">
        <v>0</v>
      </c>
      <c r="IL206">
        <v>0</v>
      </c>
      <c r="IM206">
        <v>0</v>
      </c>
      <c r="IN206">
        <v>0</v>
      </c>
      <c r="IO206">
        <v>0</v>
      </c>
      <c r="IP206">
        <v>0</v>
      </c>
      <c r="IQ206">
        <v>0</v>
      </c>
      <c r="IR206">
        <v>0</v>
      </c>
      <c r="IS206">
        <v>0</v>
      </c>
      <c r="IT206">
        <v>0</v>
      </c>
      <c r="IU206">
        <v>0</v>
      </c>
      <c r="IV206">
        <v>0</v>
      </c>
      <c r="IW206">
        <v>0</v>
      </c>
      <c r="IX206">
        <v>0</v>
      </c>
      <c r="IY206">
        <v>0</v>
      </c>
      <c r="IZ206">
        <v>0</v>
      </c>
      <c r="JA206">
        <v>0</v>
      </c>
      <c r="JB206">
        <v>0</v>
      </c>
      <c r="JC206">
        <v>0</v>
      </c>
      <c r="JD206">
        <v>0</v>
      </c>
      <c r="JE206">
        <v>0</v>
      </c>
      <c r="JF206">
        <v>0</v>
      </c>
      <c r="JG206">
        <v>0</v>
      </c>
      <c r="JH206">
        <v>0</v>
      </c>
      <c r="JI206">
        <v>0</v>
      </c>
      <c r="JJ206">
        <v>0</v>
      </c>
      <c r="JK206">
        <v>0</v>
      </c>
      <c r="JL206">
        <v>0</v>
      </c>
      <c r="JM206">
        <v>0</v>
      </c>
      <c r="JN206">
        <v>0</v>
      </c>
      <c r="JO206">
        <v>0</v>
      </c>
      <c r="JP206">
        <v>0</v>
      </c>
      <c r="JQ206">
        <v>0</v>
      </c>
      <c r="JR206">
        <v>0</v>
      </c>
      <c r="JS206">
        <v>0</v>
      </c>
      <c r="JT206">
        <v>0</v>
      </c>
      <c r="JU206">
        <v>0</v>
      </c>
      <c r="JV206">
        <v>0</v>
      </c>
      <c r="JW206">
        <v>0</v>
      </c>
      <c r="JX206">
        <v>0</v>
      </c>
      <c r="JY206">
        <v>0</v>
      </c>
      <c r="JZ206">
        <v>0</v>
      </c>
      <c r="KA206">
        <v>0</v>
      </c>
      <c r="KB206">
        <v>0</v>
      </c>
      <c r="KC206">
        <v>0</v>
      </c>
      <c r="KD206">
        <v>0</v>
      </c>
      <c r="KE206">
        <v>0</v>
      </c>
      <c r="KF206">
        <v>0</v>
      </c>
      <c r="KG206">
        <v>0</v>
      </c>
      <c r="KH206">
        <v>0</v>
      </c>
      <c r="KI206">
        <v>0</v>
      </c>
      <c r="KJ206">
        <v>0</v>
      </c>
      <c r="KK206">
        <v>0</v>
      </c>
      <c r="KL206">
        <v>0</v>
      </c>
      <c r="KM206">
        <v>0</v>
      </c>
      <c r="KN206">
        <v>0</v>
      </c>
      <c r="KO206">
        <v>0</v>
      </c>
    </row>
    <row r="207" spans="1:665 2041:2041" x14ac:dyDescent="0.25">
      <c r="A207">
        <v>227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>
        <v>0</v>
      </c>
      <c r="GU207">
        <v>0</v>
      </c>
      <c r="GV207">
        <v>0</v>
      </c>
      <c r="GW207">
        <v>0</v>
      </c>
      <c r="GX207">
        <v>1.040948573004274</v>
      </c>
      <c r="GY207">
        <v>0</v>
      </c>
      <c r="GZ207">
        <v>5.2224924881957353</v>
      </c>
      <c r="HA207">
        <v>1.0219680549818815</v>
      </c>
      <c r="HB207">
        <v>0</v>
      </c>
      <c r="HC207">
        <v>0</v>
      </c>
      <c r="HD207">
        <v>0</v>
      </c>
      <c r="HE207">
        <v>0</v>
      </c>
      <c r="HF207">
        <v>0</v>
      </c>
      <c r="HG207">
        <v>0</v>
      </c>
      <c r="HH207">
        <v>0</v>
      </c>
      <c r="HI207">
        <v>0</v>
      </c>
      <c r="HJ207">
        <v>0</v>
      </c>
      <c r="HK207">
        <v>0</v>
      </c>
      <c r="HL207">
        <v>0</v>
      </c>
      <c r="HM207">
        <v>0</v>
      </c>
      <c r="HN207">
        <v>0</v>
      </c>
      <c r="HO207">
        <v>0</v>
      </c>
      <c r="HP207">
        <v>0</v>
      </c>
      <c r="HQ207">
        <v>0</v>
      </c>
      <c r="HR207">
        <v>0</v>
      </c>
      <c r="HS207">
        <v>0</v>
      </c>
      <c r="HT207">
        <v>0</v>
      </c>
      <c r="HU207">
        <v>0</v>
      </c>
      <c r="HV207">
        <v>0</v>
      </c>
      <c r="HW207">
        <v>0</v>
      </c>
      <c r="HX207">
        <v>0</v>
      </c>
      <c r="HY207">
        <v>0</v>
      </c>
      <c r="HZ207">
        <v>0</v>
      </c>
      <c r="IA207">
        <v>0</v>
      </c>
      <c r="IB207">
        <v>0</v>
      </c>
      <c r="IC207">
        <v>0</v>
      </c>
      <c r="ID207">
        <v>0</v>
      </c>
      <c r="IE207">
        <v>0</v>
      </c>
      <c r="IF207">
        <v>0</v>
      </c>
      <c r="IG207">
        <v>0</v>
      </c>
      <c r="IH207">
        <v>0</v>
      </c>
      <c r="II207">
        <v>0</v>
      </c>
      <c r="IJ207">
        <v>0</v>
      </c>
      <c r="IK207">
        <v>0</v>
      </c>
      <c r="IL207">
        <v>0</v>
      </c>
      <c r="IM207">
        <v>0</v>
      </c>
      <c r="IN207">
        <v>0</v>
      </c>
      <c r="IO207">
        <v>0</v>
      </c>
      <c r="IP207">
        <v>0</v>
      </c>
      <c r="IQ207">
        <v>0</v>
      </c>
      <c r="IR207">
        <v>0</v>
      </c>
      <c r="IS207">
        <v>0</v>
      </c>
      <c r="IT207">
        <v>0</v>
      </c>
      <c r="IU207">
        <v>0</v>
      </c>
      <c r="IV207">
        <v>0</v>
      </c>
      <c r="IW207">
        <v>0</v>
      </c>
      <c r="IX207">
        <v>0</v>
      </c>
      <c r="IY207">
        <v>0</v>
      </c>
      <c r="IZ207">
        <v>0</v>
      </c>
      <c r="JA207">
        <v>0</v>
      </c>
      <c r="JB207">
        <v>0</v>
      </c>
      <c r="JC207">
        <v>0</v>
      </c>
      <c r="JD207">
        <v>0</v>
      </c>
      <c r="JE207">
        <v>0</v>
      </c>
      <c r="JF207">
        <v>0</v>
      </c>
      <c r="JG207">
        <v>0</v>
      </c>
      <c r="JH207">
        <v>0</v>
      </c>
      <c r="JI207">
        <v>0</v>
      </c>
      <c r="JJ207">
        <v>0</v>
      </c>
      <c r="JK207">
        <v>0</v>
      </c>
      <c r="JL207">
        <v>0</v>
      </c>
      <c r="JM207">
        <v>0</v>
      </c>
      <c r="JN207">
        <v>0</v>
      </c>
      <c r="JO207">
        <v>0</v>
      </c>
      <c r="JP207">
        <v>0</v>
      </c>
      <c r="JQ207">
        <v>0</v>
      </c>
      <c r="JR207">
        <v>0</v>
      </c>
      <c r="JS207">
        <v>0</v>
      </c>
      <c r="JT207">
        <v>0</v>
      </c>
      <c r="JU207">
        <v>0</v>
      </c>
      <c r="JV207">
        <v>0</v>
      </c>
      <c r="JW207">
        <v>0</v>
      </c>
      <c r="JX207">
        <v>0</v>
      </c>
      <c r="JY207">
        <v>0</v>
      </c>
      <c r="JZ207">
        <v>0</v>
      </c>
      <c r="KA207">
        <v>0</v>
      </c>
      <c r="KB207">
        <v>0</v>
      </c>
      <c r="KC207">
        <v>0</v>
      </c>
      <c r="KD207">
        <v>0</v>
      </c>
      <c r="KE207">
        <v>0</v>
      </c>
      <c r="KF207">
        <v>0</v>
      </c>
      <c r="KG207">
        <v>0</v>
      </c>
      <c r="KH207">
        <v>0</v>
      </c>
      <c r="KI207">
        <v>0</v>
      </c>
      <c r="KJ207">
        <v>0</v>
      </c>
      <c r="KK207">
        <v>0</v>
      </c>
      <c r="KL207">
        <v>0</v>
      </c>
      <c r="KM207">
        <v>0</v>
      </c>
      <c r="KN207">
        <v>0</v>
      </c>
      <c r="KO207">
        <v>0</v>
      </c>
    </row>
    <row r="208" spans="1:665 2041:2041" x14ac:dyDescent="0.25">
      <c r="A208">
        <v>228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  <c r="GQ208">
        <v>0</v>
      </c>
      <c r="GR208">
        <v>0</v>
      </c>
      <c r="GS208">
        <v>0</v>
      </c>
      <c r="GT208">
        <v>0</v>
      </c>
      <c r="GU208">
        <v>0</v>
      </c>
      <c r="GV208">
        <v>0</v>
      </c>
      <c r="GW208">
        <v>0</v>
      </c>
      <c r="GX208">
        <v>0</v>
      </c>
      <c r="GY208">
        <v>5.2224924881957353</v>
      </c>
      <c r="GZ208">
        <v>0</v>
      </c>
      <c r="HA208">
        <v>0</v>
      </c>
      <c r="HB208">
        <v>0</v>
      </c>
      <c r="HC208">
        <v>0</v>
      </c>
      <c r="HD208">
        <v>0</v>
      </c>
      <c r="HE208">
        <v>0</v>
      </c>
      <c r="HF208">
        <v>0</v>
      </c>
      <c r="HG208">
        <v>0</v>
      </c>
      <c r="HH208">
        <v>0</v>
      </c>
      <c r="HI208">
        <v>0</v>
      </c>
      <c r="HJ208">
        <v>0</v>
      </c>
      <c r="HK208">
        <v>0</v>
      </c>
      <c r="HL208">
        <v>0</v>
      </c>
      <c r="HM208">
        <v>0</v>
      </c>
      <c r="HN208">
        <v>0</v>
      </c>
      <c r="HO208">
        <v>0</v>
      </c>
      <c r="HP208">
        <v>0</v>
      </c>
      <c r="HQ208">
        <v>0</v>
      </c>
      <c r="HR208">
        <v>0</v>
      </c>
      <c r="HS208">
        <v>0</v>
      </c>
      <c r="HT208">
        <v>0</v>
      </c>
      <c r="HU208">
        <v>0</v>
      </c>
      <c r="HV208">
        <v>0</v>
      </c>
      <c r="HW208">
        <v>0</v>
      </c>
      <c r="HX208">
        <v>0</v>
      </c>
      <c r="HY208">
        <v>0</v>
      </c>
      <c r="HZ208">
        <v>0</v>
      </c>
      <c r="IA208">
        <v>0</v>
      </c>
      <c r="IB208">
        <v>0</v>
      </c>
      <c r="IC208">
        <v>0</v>
      </c>
      <c r="ID208">
        <v>0</v>
      </c>
      <c r="IE208">
        <v>0</v>
      </c>
      <c r="IF208">
        <v>0</v>
      </c>
      <c r="IG208">
        <v>0</v>
      </c>
      <c r="IH208">
        <v>0</v>
      </c>
      <c r="II208">
        <v>0</v>
      </c>
      <c r="IJ208">
        <v>0</v>
      </c>
      <c r="IK208">
        <v>0</v>
      </c>
      <c r="IL208">
        <v>0</v>
      </c>
      <c r="IM208">
        <v>0</v>
      </c>
      <c r="IN208">
        <v>0</v>
      </c>
      <c r="IO208">
        <v>0</v>
      </c>
      <c r="IP208">
        <v>0</v>
      </c>
      <c r="IQ208">
        <v>0</v>
      </c>
      <c r="IR208">
        <v>0</v>
      </c>
      <c r="IS208">
        <v>0</v>
      </c>
      <c r="IT208">
        <v>0</v>
      </c>
      <c r="IU208">
        <v>0</v>
      </c>
      <c r="IV208">
        <v>0</v>
      </c>
      <c r="IW208">
        <v>0</v>
      </c>
      <c r="IX208">
        <v>0</v>
      </c>
      <c r="IY208">
        <v>0</v>
      </c>
      <c r="IZ208">
        <v>0</v>
      </c>
      <c r="JA208">
        <v>0</v>
      </c>
      <c r="JB208">
        <v>0</v>
      </c>
      <c r="JC208">
        <v>0</v>
      </c>
      <c r="JD208">
        <v>0</v>
      </c>
      <c r="JE208">
        <v>0</v>
      </c>
      <c r="JF208">
        <v>0</v>
      </c>
      <c r="JG208">
        <v>0</v>
      </c>
      <c r="JH208">
        <v>0</v>
      </c>
      <c r="JI208">
        <v>0</v>
      </c>
      <c r="JJ208">
        <v>0</v>
      </c>
      <c r="JK208">
        <v>0</v>
      </c>
      <c r="JL208">
        <v>0</v>
      </c>
      <c r="JM208">
        <v>0</v>
      </c>
      <c r="JN208">
        <v>0</v>
      </c>
      <c r="JO208">
        <v>0</v>
      </c>
      <c r="JP208">
        <v>0</v>
      </c>
      <c r="JQ208">
        <v>0</v>
      </c>
      <c r="JR208">
        <v>0</v>
      </c>
      <c r="JS208">
        <v>0</v>
      </c>
      <c r="JT208">
        <v>0</v>
      </c>
      <c r="JU208">
        <v>0</v>
      </c>
      <c r="JV208">
        <v>0</v>
      </c>
      <c r="JW208">
        <v>0</v>
      </c>
      <c r="JX208">
        <v>0</v>
      </c>
      <c r="JY208">
        <v>0</v>
      </c>
      <c r="JZ208">
        <v>0</v>
      </c>
      <c r="KA208">
        <v>0</v>
      </c>
      <c r="KB208">
        <v>0</v>
      </c>
      <c r="KC208">
        <v>0</v>
      </c>
      <c r="KD208">
        <v>0</v>
      </c>
      <c r="KE208">
        <v>0</v>
      </c>
      <c r="KF208">
        <v>0</v>
      </c>
      <c r="KG208">
        <v>0</v>
      </c>
      <c r="KH208">
        <v>0</v>
      </c>
      <c r="KI208">
        <v>0</v>
      </c>
      <c r="KJ208">
        <v>0</v>
      </c>
      <c r="KK208">
        <v>0</v>
      </c>
      <c r="KL208">
        <v>0</v>
      </c>
      <c r="KM208">
        <v>0</v>
      </c>
      <c r="KN208">
        <v>0</v>
      </c>
      <c r="KO208">
        <v>0</v>
      </c>
    </row>
    <row r="209" spans="1:301" x14ac:dyDescent="0.25">
      <c r="A209">
        <v>229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3.2628040340122606</v>
      </c>
      <c r="GI209">
        <v>0</v>
      </c>
      <c r="GJ209">
        <v>0</v>
      </c>
      <c r="GK209">
        <v>0</v>
      </c>
      <c r="GL209">
        <v>2.6040253892475449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>
        <v>0</v>
      </c>
      <c r="GU209">
        <v>0</v>
      </c>
      <c r="GV209">
        <v>0</v>
      </c>
      <c r="GW209">
        <v>0</v>
      </c>
      <c r="GX209">
        <v>0</v>
      </c>
      <c r="GY209">
        <v>1.0219680549818815</v>
      </c>
      <c r="GZ209">
        <v>0</v>
      </c>
      <c r="HA209">
        <v>0</v>
      </c>
      <c r="HB209">
        <v>0</v>
      </c>
      <c r="HC209">
        <v>0</v>
      </c>
      <c r="HD209">
        <v>0</v>
      </c>
      <c r="HE209">
        <v>0</v>
      </c>
      <c r="HF209">
        <v>0</v>
      </c>
      <c r="HG209">
        <v>0</v>
      </c>
      <c r="HH209">
        <v>0</v>
      </c>
      <c r="HI209">
        <v>0</v>
      </c>
      <c r="HJ209">
        <v>0</v>
      </c>
      <c r="HK209">
        <v>0</v>
      </c>
      <c r="HL209">
        <v>0</v>
      </c>
      <c r="HM209">
        <v>0</v>
      </c>
      <c r="HN209">
        <v>0</v>
      </c>
      <c r="HO209">
        <v>0</v>
      </c>
      <c r="HP209">
        <v>0</v>
      </c>
      <c r="HQ209">
        <v>0</v>
      </c>
      <c r="HR209">
        <v>0</v>
      </c>
      <c r="HS209">
        <v>0</v>
      </c>
      <c r="HT209">
        <v>0</v>
      </c>
      <c r="HU209">
        <v>0</v>
      </c>
      <c r="HV209">
        <v>0</v>
      </c>
      <c r="HW209">
        <v>0</v>
      </c>
      <c r="HX209">
        <v>0</v>
      </c>
      <c r="HY209">
        <v>0</v>
      </c>
      <c r="HZ209">
        <v>0</v>
      </c>
      <c r="IA209">
        <v>0</v>
      </c>
      <c r="IB209">
        <v>0</v>
      </c>
      <c r="IC209">
        <v>0</v>
      </c>
      <c r="ID209">
        <v>0</v>
      </c>
      <c r="IE209">
        <v>0</v>
      </c>
      <c r="IF209">
        <v>0</v>
      </c>
      <c r="IG209">
        <v>0</v>
      </c>
      <c r="IH209">
        <v>0</v>
      </c>
      <c r="II209">
        <v>0</v>
      </c>
      <c r="IJ209">
        <v>0</v>
      </c>
      <c r="IK209">
        <v>0</v>
      </c>
      <c r="IL209">
        <v>0</v>
      </c>
      <c r="IM209">
        <v>0</v>
      </c>
      <c r="IN209">
        <v>0</v>
      </c>
      <c r="IO209">
        <v>0</v>
      </c>
      <c r="IP209">
        <v>0</v>
      </c>
      <c r="IQ209">
        <v>0</v>
      </c>
      <c r="IR209">
        <v>0</v>
      </c>
      <c r="IS209">
        <v>0</v>
      </c>
      <c r="IT209">
        <v>0</v>
      </c>
      <c r="IU209">
        <v>0</v>
      </c>
      <c r="IV209">
        <v>0</v>
      </c>
      <c r="IW209">
        <v>0</v>
      </c>
      <c r="IX209">
        <v>0</v>
      </c>
      <c r="IY209">
        <v>0</v>
      </c>
      <c r="IZ209">
        <v>0</v>
      </c>
      <c r="JA209">
        <v>0</v>
      </c>
      <c r="JB209">
        <v>0</v>
      </c>
      <c r="JC209">
        <v>0</v>
      </c>
      <c r="JD209">
        <v>0</v>
      </c>
      <c r="JE209">
        <v>0</v>
      </c>
      <c r="JF209">
        <v>0</v>
      </c>
      <c r="JG209">
        <v>0</v>
      </c>
      <c r="JH209">
        <v>0</v>
      </c>
      <c r="JI209">
        <v>0</v>
      </c>
      <c r="JJ209">
        <v>0</v>
      </c>
      <c r="JK209">
        <v>0</v>
      </c>
      <c r="JL209">
        <v>0</v>
      </c>
      <c r="JM209">
        <v>0</v>
      </c>
      <c r="JN209">
        <v>0</v>
      </c>
      <c r="JO209">
        <v>0</v>
      </c>
      <c r="JP209">
        <v>0</v>
      </c>
      <c r="JQ209">
        <v>0</v>
      </c>
      <c r="JR209">
        <v>0</v>
      </c>
      <c r="JS209">
        <v>0</v>
      </c>
      <c r="JT209">
        <v>0</v>
      </c>
      <c r="JU209">
        <v>0</v>
      </c>
      <c r="JV209">
        <v>0</v>
      </c>
      <c r="JW209">
        <v>0</v>
      </c>
      <c r="JX209">
        <v>0</v>
      </c>
      <c r="JY209">
        <v>0</v>
      </c>
      <c r="JZ209">
        <v>0</v>
      </c>
      <c r="KA209">
        <v>0</v>
      </c>
      <c r="KB209">
        <v>0</v>
      </c>
      <c r="KC209">
        <v>0</v>
      </c>
      <c r="KD209">
        <v>0</v>
      </c>
      <c r="KE209">
        <v>0</v>
      </c>
      <c r="KF209">
        <v>0</v>
      </c>
      <c r="KG209">
        <v>0</v>
      </c>
      <c r="KH209">
        <v>0</v>
      </c>
      <c r="KI209">
        <v>0</v>
      </c>
      <c r="KJ209">
        <v>0</v>
      </c>
      <c r="KK209">
        <v>0</v>
      </c>
      <c r="KL209">
        <v>0</v>
      </c>
      <c r="KM209">
        <v>0</v>
      </c>
      <c r="KN209">
        <v>0</v>
      </c>
      <c r="KO209">
        <v>0</v>
      </c>
    </row>
    <row r="210" spans="1:301" x14ac:dyDescent="0.25">
      <c r="A210">
        <v>230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6.6889632107023411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0.57525941987300033</v>
      </c>
      <c r="GR210">
        <v>0</v>
      </c>
      <c r="GS210">
        <v>0</v>
      </c>
      <c r="GT210">
        <v>0</v>
      </c>
      <c r="GU210">
        <v>0</v>
      </c>
      <c r="GV210">
        <v>0</v>
      </c>
      <c r="GW210">
        <v>0</v>
      </c>
      <c r="GX210">
        <v>0</v>
      </c>
      <c r="GY210">
        <v>0</v>
      </c>
      <c r="GZ210">
        <v>0</v>
      </c>
      <c r="HA210">
        <v>0</v>
      </c>
      <c r="HB210">
        <v>0</v>
      </c>
      <c r="HC210">
        <v>0</v>
      </c>
      <c r="HD210">
        <v>0</v>
      </c>
      <c r="HE210">
        <v>0</v>
      </c>
      <c r="HF210">
        <v>0</v>
      </c>
      <c r="HG210">
        <v>0</v>
      </c>
      <c r="HH210">
        <v>0</v>
      </c>
      <c r="HI210">
        <v>0</v>
      </c>
      <c r="HJ210">
        <v>0</v>
      </c>
      <c r="HK210">
        <v>0</v>
      </c>
      <c r="HL210">
        <v>0</v>
      </c>
      <c r="HM210">
        <v>0</v>
      </c>
      <c r="HN210">
        <v>0</v>
      </c>
      <c r="HO210">
        <v>0</v>
      </c>
      <c r="HP210">
        <v>0</v>
      </c>
      <c r="HQ210">
        <v>0</v>
      </c>
      <c r="HR210">
        <v>0</v>
      </c>
      <c r="HS210">
        <v>0</v>
      </c>
      <c r="HT210">
        <v>0</v>
      </c>
      <c r="HU210">
        <v>0</v>
      </c>
      <c r="HV210">
        <v>0</v>
      </c>
      <c r="HW210">
        <v>0</v>
      </c>
      <c r="HX210">
        <v>0</v>
      </c>
      <c r="HY210">
        <v>0</v>
      </c>
      <c r="HZ210">
        <v>0</v>
      </c>
      <c r="IA210">
        <v>0</v>
      </c>
      <c r="IB210">
        <v>0</v>
      </c>
      <c r="IC210">
        <v>0</v>
      </c>
      <c r="ID210">
        <v>0</v>
      </c>
      <c r="IE210">
        <v>0</v>
      </c>
      <c r="IF210">
        <v>0</v>
      </c>
      <c r="IG210">
        <v>0</v>
      </c>
      <c r="IH210">
        <v>0</v>
      </c>
      <c r="II210">
        <v>0</v>
      </c>
      <c r="IJ210">
        <v>0</v>
      </c>
      <c r="IK210">
        <v>0</v>
      </c>
      <c r="IL210">
        <v>0</v>
      </c>
      <c r="IM210">
        <v>0</v>
      </c>
      <c r="IN210">
        <v>0</v>
      </c>
      <c r="IO210">
        <v>0</v>
      </c>
      <c r="IP210">
        <v>0</v>
      </c>
      <c r="IQ210">
        <v>0</v>
      </c>
      <c r="IR210">
        <v>0</v>
      </c>
      <c r="IS210">
        <v>0</v>
      </c>
      <c r="IT210">
        <v>0</v>
      </c>
      <c r="IU210">
        <v>0</v>
      </c>
      <c r="IV210">
        <v>0</v>
      </c>
      <c r="IW210">
        <v>0</v>
      </c>
      <c r="IX210">
        <v>0</v>
      </c>
      <c r="IY210">
        <v>0</v>
      </c>
      <c r="IZ210">
        <v>0</v>
      </c>
      <c r="JA210">
        <v>0</v>
      </c>
      <c r="JB210">
        <v>0</v>
      </c>
      <c r="JC210">
        <v>0</v>
      </c>
      <c r="JD210">
        <v>0</v>
      </c>
      <c r="JE210">
        <v>0</v>
      </c>
      <c r="JF210">
        <v>0</v>
      </c>
      <c r="JG210">
        <v>0</v>
      </c>
      <c r="JH210">
        <v>0</v>
      </c>
      <c r="JI210">
        <v>0</v>
      </c>
      <c r="JJ210">
        <v>0</v>
      </c>
      <c r="JK210">
        <v>0</v>
      </c>
      <c r="JL210">
        <v>0</v>
      </c>
      <c r="JM210">
        <v>0</v>
      </c>
      <c r="JN210">
        <v>0</v>
      </c>
      <c r="JO210">
        <v>0</v>
      </c>
      <c r="JP210">
        <v>0</v>
      </c>
      <c r="JQ210">
        <v>0</v>
      </c>
      <c r="JR210">
        <v>0</v>
      </c>
      <c r="JS210">
        <v>0</v>
      </c>
      <c r="JT210">
        <v>0</v>
      </c>
      <c r="JU210">
        <v>0</v>
      </c>
      <c r="JV210">
        <v>0</v>
      </c>
      <c r="JW210">
        <v>0</v>
      </c>
      <c r="JX210">
        <v>0</v>
      </c>
      <c r="JY210">
        <v>0</v>
      </c>
      <c r="JZ210">
        <v>0</v>
      </c>
      <c r="KA210">
        <v>0</v>
      </c>
      <c r="KB210">
        <v>0</v>
      </c>
      <c r="KC210">
        <v>0</v>
      </c>
      <c r="KD210">
        <v>0</v>
      </c>
      <c r="KE210">
        <v>0</v>
      </c>
      <c r="KF210">
        <v>0</v>
      </c>
      <c r="KG210">
        <v>0</v>
      </c>
      <c r="KH210">
        <v>0</v>
      </c>
      <c r="KI210">
        <v>0</v>
      </c>
      <c r="KJ210">
        <v>0</v>
      </c>
      <c r="KK210">
        <v>0</v>
      </c>
      <c r="KL210">
        <v>0</v>
      </c>
      <c r="KM210">
        <v>0</v>
      </c>
      <c r="KN210">
        <v>0</v>
      </c>
      <c r="KO210">
        <v>0</v>
      </c>
    </row>
    <row r="211" spans="1:301" x14ac:dyDescent="0.25">
      <c r="A211">
        <v>231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4.0209087253719344</v>
      </c>
      <c r="GP211">
        <v>0</v>
      </c>
      <c r="GQ211">
        <v>3.4910106475824754</v>
      </c>
      <c r="GR211">
        <v>3.3322225924691771</v>
      </c>
      <c r="GS211">
        <v>3.5301808672913491</v>
      </c>
      <c r="GT211">
        <v>0</v>
      </c>
      <c r="GU211">
        <v>0</v>
      </c>
      <c r="GV211">
        <v>0</v>
      </c>
      <c r="GW211">
        <v>0</v>
      </c>
      <c r="GX211">
        <v>0</v>
      </c>
      <c r="GY211">
        <v>0</v>
      </c>
      <c r="GZ211">
        <v>0</v>
      </c>
      <c r="HA211">
        <v>0</v>
      </c>
      <c r="HB211">
        <v>0</v>
      </c>
      <c r="HC211">
        <v>0</v>
      </c>
      <c r="HD211">
        <v>0</v>
      </c>
      <c r="HE211">
        <v>0</v>
      </c>
      <c r="HF211">
        <v>0</v>
      </c>
      <c r="HG211">
        <v>0</v>
      </c>
      <c r="HH211">
        <v>0</v>
      </c>
      <c r="HI211">
        <v>0</v>
      </c>
      <c r="HJ211">
        <v>0</v>
      </c>
      <c r="HK211">
        <v>0</v>
      </c>
      <c r="HL211">
        <v>0</v>
      </c>
      <c r="HM211">
        <v>0</v>
      </c>
      <c r="HN211">
        <v>0</v>
      </c>
      <c r="HO211">
        <v>0</v>
      </c>
      <c r="HP211">
        <v>0</v>
      </c>
      <c r="HQ211">
        <v>0</v>
      </c>
      <c r="HR211">
        <v>0</v>
      </c>
      <c r="HS211">
        <v>0</v>
      </c>
      <c r="HT211">
        <v>0</v>
      </c>
      <c r="HU211">
        <v>0</v>
      </c>
      <c r="HV211">
        <v>0</v>
      </c>
      <c r="HW211">
        <v>0</v>
      </c>
      <c r="HX211">
        <v>0</v>
      </c>
      <c r="HY211">
        <v>0</v>
      </c>
      <c r="HZ211">
        <v>0</v>
      </c>
      <c r="IA211">
        <v>0</v>
      </c>
      <c r="IB211">
        <v>0</v>
      </c>
      <c r="IC211">
        <v>0</v>
      </c>
      <c r="ID211">
        <v>0</v>
      </c>
      <c r="IE211">
        <v>0</v>
      </c>
      <c r="IF211">
        <v>0</v>
      </c>
      <c r="IG211">
        <v>0</v>
      </c>
      <c r="IH211">
        <v>0</v>
      </c>
      <c r="II211">
        <v>0</v>
      </c>
      <c r="IJ211">
        <v>0</v>
      </c>
      <c r="IK211">
        <v>0</v>
      </c>
      <c r="IL211">
        <v>0</v>
      </c>
      <c r="IM211">
        <v>0</v>
      </c>
      <c r="IN211">
        <v>0</v>
      </c>
      <c r="IO211">
        <v>0</v>
      </c>
      <c r="IP211">
        <v>0</v>
      </c>
      <c r="IQ211">
        <v>0</v>
      </c>
      <c r="IR211">
        <v>0</v>
      </c>
      <c r="IS211">
        <v>0</v>
      </c>
      <c r="IT211">
        <v>0</v>
      </c>
      <c r="IU211">
        <v>0</v>
      </c>
      <c r="IV211">
        <v>0</v>
      </c>
      <c r="IW211">
        <v>0</v>
      </c>
      <c r="IX211">
        <v>0</v>
      </c>
      <c r="IY211">
        <v>0</v>
      </c>
      <c r="IZ211">
        <v>0</v>
      </c>
      <c r="JA211">
        <v>0</v>
      </c>
      <c r="JB211">
        <v>0</v>
      </c>
      <c r="JC211">
        <v>0</v>
      </c>
      <c r="JD211">
        <v>0</v>
      </c>
      <c r="JE211">
        <v>0</v>
      </c>
      <c r="JF211">
        <v>0</v>
      </c>
      <c r="JG211">
        <v>0</v>
      </c>
      <c r="JH211">
        <v>0</v>
      </c>
      <c r="JI211">
        <v>0</v>
      </c>
      <c r="JJ211">
        <v>0</v>
      </c>
      <c r="JK211">
        <v>0</v>
      </c>
      <c r="JL211">
        <v>0</v>
      </c>
      <c r="JM211">
        <v>0</v>
      </c>
      <c r="JN211">
        <v>0</v>
      </c>
      <c r="JO211">
        <v>0</v>
      </c>
      <c r="JP211">
        <v>0</v>
      </c>
      <c r="JQ211">
        <v>0</v>
      </c>
      <c r="JR211">
        <v>0</v>
      </c>
      <c r="JS211">
        <v>0</v>
      </c>
      <c r="JT211">
        <v>0</v>
      </c>
      <c r="JU211">
        <v>0</v>
      </c>
      <c r="JV211">
        <v>0</v>
      </c>
      <c r="JW211">
        <v>0</v>
      </c>
      <c r="JX211">
        <v>0</v>
      </c>
      <c r="JY211">
        <v>0</v>
      </c>
      <c r="JZ211">
        <v>0</v>
      </c>
      <c r="KA211">
        <v>0</v>
      </c>
      <c r="KB211">
        <v>0</v>
      </c>
      <c r="KC211">
        <v>0</v>
      </c>
      <c r="KD211">
        <v>0</v>
      </c>
      <c r="KE211">
        <v>0</v>
      </c>
      <c r="KF211">
        <v>0</v>
      </c>
      <c r="KG211">
        <v>0</v>
      </c>
      <c r="KH211">
        <v>0</v>
      </c>
      <c r="KI211">
        <v>0</v>
      </c>
      <c r="KJ211">
        <v>0</v>
      </c>
      <c r="KK211">
        <v>0</v>
      </c>
      <c r="KL211">
        <v>0</v>
      </c>
      <c r="KM211">
        <v>0</v>
      </c>
      <c r="KN211">
        <v>0</v>
      </c>
      <c r="KO211">
        <v>0</v>
      </c>
    </row>
    <row r="212" spans="1:301" x14ac:dyDescent="0.25">
      <c r="A212">
        <v>232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0.90385467434647748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0.65813090822065334</v>
      </c>
      <c r="CC212">
        <v>1.8436269169529875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8.2191780821917799</v>
      </c>
      <c r="GQ212">
        <v>2.6079619544373709</v>
      </c>
      <c r="GR212">
        <v>0</v>
      </c>
      <c r="GS212">
        <v>0</v>
      </c>
      <c r="GT212">
        <v>0</v>
      </c>
      <c r="GU212">
        <v>0</v>
      </c>
      <c r="GV212">
        <v>2.7925160569673282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0</v>
      </c>
      <c r="HE212">
        <v>19.006588950836289</v>
      </c>
      <c r="HF212">
        <v>0</v>
      </c>
      <c r="HG212">
        <v>0</v>
      </c>
      <c r="HH212">
        <v>0</v>
      </c>
      <c r="HI212">
        <v>0</v>
      </c>
      <c r="HJ212">
        <v>0</v>
      </c>
      <c r="HK212">
        <v>0</v>
      </c>
      <c r="HL212">
        <v>0</v>
      </c>
      <c r="HM212">
        <v>0</v>
      </c>
      <c r="HN212">
        <v>0</v>
      </c>
      <c r="HO212">
        <v>0</v>
      </c>
      <c r="HP212">
        <v>0</v>
      </c>
      <c r="HQ212">
        <v>0</v>
      </c>
      <c r="HR212">
        <v>0</v>
      </c>
      <c r="HS212">
        <v>0</v>
      </c>
      <c r="HT212">
        <v>0</v>
      </c>
      <c r="HU212">
        <v>0</v>
      </c>
      <c r="HV212">
        <v>0</v>
      </c>
      <c r="HW212">
        <v>0</v>
      </c>
      <c r="HX212">
        <v>0</v>
      </c>
      <c r="HY212">
        <v>0</v>
      </c>
      <c r="HZ212">
        <v>0</v>
      </c>
      <c r="IA212">
        <v>0</v>
      </c>
      <c r="IB212">
        <v>0</v>
      </c>
      <c r="IC212">
        <v>0</v>
      </c>
      <c r="ID212">
        <v>0</v>
      </c>
      <c r="IE212">
        <v>0</v>
      </c>
      <c r="IF212">
        <v>0</v>
      </c>
      <c r="IG212">
        <v>0</v>
      </c>
      <c r="IH212">
        <v>0</v>
      </c>
      <c r="II212">
        <v>0</v>
      </c>
      <c r="IJ212">
        <v>0</v>
      </c>
      <c r="IK212">
        <v>0</v>
      </c>
      <c r="IL212">
        <v>0</v>
      </c>
      <c r="IM212">
        <v>0</v>
      </c>
      <c r="IN212">
        <v>0</v>
      </c>
      <c r="IO212">
        <v>0</v>
      </c>
      <c r="IP212">
        <v>0</v>
      </c>
      <c r="IQ212">
        <v>0</v>
      </c>
      <c r="IR212">
        <v>0</v>
      </c>
      <c r="IS212">
        <v>0</v>
      </c>
      <c r="IT212">
        <v>0</v>
      </c>
      <c r="IU212">
        <v>0</v>
      </c>
      <c r="IV212">
        <v>0</v>
      </c>
      <c r="IW212">
        <v>0</v>
      </c>
      <c r="IX212">
        <v>0</v>
      </c>
      <c r="IY212">
        <v>0</v>
      </c>
      <c r="IZ212">
        <v>0</v>
      </c>
      <c r="JA212">
        <v>0</v>
      </c>
      <c r="JB212">
        <v>0</v>
      </c>
      <c r="JC212">
        <v>0</v>
      </c>
      <c r="JD212">
        <v>0</v>
      </c>
      <c r="JE212">
        <v>0</v>
      </c>
      <c r="JF212">
        <v>0</v>
      </c>
      <c r="JG212">
        <v>0</v>
      </c>
      <c r="JH212">
        <v>0</v>
      </c>
      <c r="JI212">
        <v>0</v>
      </c>
      <c r="JJ212">
        <v>0</v>
      </c>
      <c r="JK212">
        <v>0</v>
      </c>
      <c r="JL212">
        <v>0</v>
      </c>
      <c r="JM212">
        <v>0</v>
      </c>
      <c r="JN212">
        <v>0</v>
      </c>
      <c r="JO212">
        <v>0</v>
      </c>
      <c r="JP212">
        <v>0</v>
      </c>
      <c r="JQ212">
        <v>0</v>
      </c>
      <c r="JR212">
        <v>0</v>
      </c>
      <c r="JS212">
        <v>0</v>
      </c>
      <c r="JT212">
        <v>0</v>
      </c>
      <c r="JU212">
        <v>0</v>
      </c>
      <c r="JV212">
        <v>0</v>
      </c>
      <c r="JW212">
        <v>0</v>
      </c>
      <c r="JX212">
        <v>0</v>
      </c>
      <c r="JY212">
        <v>0</v>
      </c>
      <c r="JZ212">
        <v>0</v>
      </c>
      <c r="KA212">
        <v>0</v>
      </c>
      <c r="KB212">
        <v>0</v>
      </c>
      <c r="KC212">
        <v>0</v>
      </c>
      <c r="KD212">
        <v>0</v>
      </c>
      <c r="KE212">
        <v>0</v>
      </c>
      <c r="KF212">
        <v>0</v>
      </c>
      <c r="KG212">
        <v>0</v>
      </c>
      <c r="KH212">
        <v>0</v>
      </c>
      <c r="KI212">
        <v>0</v>
      </c>
      <c r="KJ212">
        <v>0</v>
      </c>
      <c r="KK212">
        <v>0</v>
      </c>
      <c r="KL212">
        <v>0</v>
      </c>
      <c r="KM212">
        <v>0</v>
      </c>
      <c r="KN212">
        <v>0</v>
      </c>
      <c r="KO212">
        <v>0</v>
      </c>
    </row>
    <row r="213" spans="1:301" x14ac:dyDescent="0.25">
      <c r="A213">
        <v>233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0.5969258319653783</v>
      </c>
      <c r="GO213">
        <v>0</v>
      </c>
      <c r="GP213">
        <v>0</v>
      </c>
      <c r="GQ213">
        <v>0</v>
      </c>
      <c r="GR213">
        <v>0</v>
      </c>
      <c r="GS213">
        <v>0</v>
      </c>
      <c r="GT213">
        <v>0</v>
      </c>
      <c r="GU213">
        <v>0</v>
      </c>
      <c r="GV213">
        <v>0</v>
      </c>
      <c r="GW213">
        <v>0</v>
      </c>
      <c r="GX213">
        <v>0</v>
      </c>
      <c r="GY213">
        <v>0</v>
      </c>
      <c r="GZ213">
        <v>0</v>
      </c>
      <c r="HA213">
        <v>0</v>
      </c>
      <c r="HB213">
        <v>0</v>
      </c>
      <c r="HC213">
        <v>0</v>
      </c>
      <c r="HD213">
        <v>19.006588950836289</v>
      </c>
      <c r="HE213">
        <v>0</v>
      </c>
      <c r="HF213">
        <v>0</v>
      </c>
      <c r="HG213">
        <v>0</v>
      </c>
      <c r="HH213">
        <v>2.2254064568807488</v>
      </c>
      <c r="HI213">
        <v>0</v>
      </c>
      <c r="HJ213">
        <v>0</v>
      </c>
      <c r="HK213">
        <v>0</v>
      </c>
      <c r="HL213">
        <v>0</v>
      </c>
      <c r="HM213">
        <v>0</v>
      </c>
      <c r="HN213">
        <v>0</v>
      </c>
      <c r="HO213">
        <v>0</v>
      </c>
      <c r="HP213">
        <v>0</v>
      </c>
      <c r="HQ213">
        <v>0</v>
      </c>
      <c r="HR213">
        <v>0</v>
      </c>
      <c r="HS213">
        <v>0</v>
      </c>
      <c r="HT213">
        <v>0</v>
      </c>
      <c r="HU213">
        <v>0</v>
      </c>
      <c r="HV213">
        <v>0</v>
      </c>
      <c r="HW213">
        <v>0</v>
      </c>
      <c r="HX213">
        <v>0</v>
      </c>
      <c r="HY213">
        <v>0</v>
      </c>
      <c r="HZ213">
        <v>0</v>
      </c>
      <c r="IA213">
        <v>0</v>
      </c>
      <c r="IB213">
        <v>0</v>
      </c>
      <c r="IC213">
        <v>0</v>
      </c>
      <c r="ID213">
        <v>0</v>
      </c>
      <c r="IE213">
        <v>0</v>
      </c>
      <c r="IF213">
        <v>0</v>
      </c>
      <c r="IG213">
        <v>0</v>
      </c>
      <c r="IH213">
        <v>0</v>
      </c>
      <c r="II213">
        <v>0</v>
      </c>
      <c r="IJ213">
        <v>0</v>
      </c>
      <c r="IK213">
        <v>0</v>
      </c>
      <c r="IL213">
        <v>0</v>
      </c>
      <c r="IM213">
        <v>0</v>
      </c>
      <c r="IN213">
        <v>0</v>
      </c>
      <c r="IO213">
        <v>0</v>
      </c>
      <c r="IP213">
        <v>0</v>
      </c>
      <c r="IQ213">
        <v>0</v>
      </c>
      <c r="IR213">
        <v>0</v>
      </c>
      <c r="IS213">
        <v>0</v>
      </c>
      <c r="IT213">
        <v>0</v>
      </c>
      <c r="IU213">
        <v>0</v>
      </c>
      <c r="IV213">
        <v>0</v>
      </c>
      <c r="IW213">
        <v>0</v>
      </c>
      <c r="IX213">
        <v>0</v>
      </c>
      <c r="IY213">
        <v>0</v>
      </c>
      <c r="IZ213">
        <v>0</v>
      </c>
      <c r="JA213">
        <v>0</v>
      </c>
      <c r="JB213">
        <v>0</v>
      </c>
      <c r="JC213">
        <v>0</v>
      </c>
      <c r="JD213">
        <v>0</v>
      </c>
      <c r="JE213">
        <v>0</v>
      </c>
      <c r="JF213">
        <v>0</v>
      </c>
      <c r="JG213">
        <v>0</v>
      </c>
      <c r="JH213">
        <v>0</v>
      </c>
      <c r="JI213">
        <v>0</v>
      </c>
      <c r="JJ213">
        <v>0</v>
      </c>
      <c r="JK213">
        <v>0</v>
      </c>
      <c r="JL213">
        <v>0</v>
      </c>
      <c r="JM213">
        <v>0</v>
      </c>
      <c r="JN213">
        <v>0</v>
      </c>
      <c r="JO213">
        <v>0</v>
      </c>
      <c r="JP213">
        <v>0</v>
      </c>
      <c r="JQ213">
        <v>0</v>
      </c>
      <c r="JR213">
        <v>0</v>
      </c>
      <c r="JS213">
        <v>0</v>
      </c>
      <c r="JT213">
        <v>0</v>
      </c>
      <c r="JU213">
        <v>0</v>
      </c>
      <c r="JV213">
        <v>0</v>
      </c>
      <c r="JW213">
        <v>0</v>
      </c>
      <c r="JX213">
        <v>0</v>
      </c>
      <c r="JY213">
        <v>0</v>
      </c>
      <c r="JZ213">
        <v>0</v>
      </c>
      <c r="KA213">
        <v>0</v>
      </c>
      <c r="KB213">
        <v>0</v>
      </c>
      <c r="KC213">
        <v>0</v>
      </c>
      <c r="KD213">
        <v>0</v>
      </c>
      <c r="KE213">
        <v>0</v>
      </c>
      <c r="KF213">
        <v>0</v>
      </c>
      <c r="KG213">
        <v>0</v>
      </c>
      <c r="KH213">
        <v>0</v>
      </c>
      <c r="KI213">
        <v>0</v>
      </c>
      <c r="KJ213">
        <v>0</v>
      </c>
      <c r="KK213">
        <v>0</v>
      </c>
      <c r="KL213">
        <v>0</v>
      </c>
      <c r="KM213">
        <v>0</v>
      </c>
      <c r="KN213">
        <v>0</v>
      </c>
      <c r="KO213">
        <v>0</v>
      </c>
    </row>
    <row r="214" spans="1:301" x14ac:dyDescent="0.25">
      <c r="A214">
        <v>234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  <c r="GT214">
        <v>0</v>
      </c>
      <c r="GU214">
        <v>0</v>
      </c>
      <c r="GV214">
        <v>0</v>
      </c>
      <c r="GW214">
        <v>0</v>
      </c>
      <c r="GX214">
        <v>0</v>
      </c>
      <c r="GY214">
        <v>0</v>
      </c>
      <c r="GZ214">
        <v>0</v>
      </c>
      <c r="HA214">
        <v>0</v>
      </c>
      <c r="HB214">
        <v>0</v>
      </c>
      <c r="HC214">
        <v>0</v>
      </c>
      <c r="HD214">
        <v>0</v>
      </c>
      <c r="HE214">
        <v>0</v>
      </c>
      <c r="HF214">
        <v>0</v>
      </c>
      <c r="HG214">
        <v>1.7238407171177383</v>
      </c>
      <c r="HH214">
        <v>0</v>
      </c>
      <c r="HI214">
        <v>0</v>
      </c>
      <c r="HJ214">
        <v>0</v>
      </c>
      <c r="HK214">
        <v>0</v>
      </c>
      <c r="HL214">
        <v>0</v>
      </c>
      <c r="HM214">
        <v>0</v>
      </c>
      <c r="HN214">
        <v>0</v>
      </c>
      <c r="HO214">
        <v>0</v>
      </c>
      <c r="HP214">
        <v>0</v>
      </c>
      <c r="HQ214">
        <v>0</v>
      </c>
      <c r="HR214">
        <v>0</v>
      </c>
      <c r="HS214">
        <v>0</v>
      </c>
      <c r="HT214">
        <v>0</v>
      </c>
      <c r="HU214">
        <v>0</v>
      </c>
      <c r="HV214">
        <v>0</v>
      </c>
      <c r="HW214">
        <v>0</v>
      </c>
      <c r="HX214">
        <v>0</v>
      </c>
      <c r="HY214">
        <v>0</v>
      </c>
      <c r="HZ214">
        <v>0</v>
      </c>
      <c r="IA214">
        <v>0</v>
      </c>
      <c r="IB214">
        <v>0</v>
      </c>
      <c r="IC214">
        <v>0</v>
      </c>
      <c r="ID214">
        <v>0</v>
      </c>
      <c r="IE214">
        <v>0</v>
      </c>
      <c r="IF214">
        <v>0</v>
      </c>
      <c r="IG214">
        <v>0</v>
      </c>
      <c r="IH214">
        <v>0</v>
      </c>
      <c r="II214">
        <v>0</v>
      </c>
      <c r="IJ214">
        <v>0</v>
      </c>
      <c r="IK214">
        <v>0</v>
      </c>
      <c r="IL214">
        <v>0</v>
      </c>
      <c r="IM214">
        <v>0</v>
      </c>
      <c r="IN214">
        <v>0</v>
      </c>
      <c r="IO214">
        <v>0</v>
      </c>
      <c r="IP214">
        <v>0</v>
      </c>
      <c r="IQ214">
        <v>0</v>
      </c>
      <c r="IR214">
        <v>0</v>
      </c>
      <c r="IS214">
        <v>0</v>
      </c>
      <c r="IT214">
        <v>0</v>
      </c>
      <c r="IU214">
        <v>0</v>
      </c>
      <c r="IV214">
        <v>0</v>
      </c>
      <c r="IW214">
        <v>0</v>
      </c>
      <c r="IX214">
        <v>0</v>
      </c>
      <c r="IY214">
        <v>0</v>
      </c>
      <c r="IZ214">
        <v>0</v>
      </c>
      <c r="JA214">
        <v>0</v>
      </c>
      <c r="JB214">
        <v>0</v>
      </c>
      <c r="JC214">
        <v>0</v>
      </c>
      <c r="JD214">
        <v>0</v>
      </c>
      <c r="JE214">
        <v>0</v>
      </c>
      <c r="JF214">
        <v>0</v>
      </c>
      <c r="JG214">
        <v>0</v>
      </c>
      <c r="JH214">
        <v>0</v>
      </c>
      <c r="JI214">
        <v>0</v>
      </c>
      <c r="JJ214">
        <v>0</v>
      </c>
      <c r="JK214">
        <v>0</v>
      </c>
      <c r="JL214">
        <v>0</v>
      </c>
      <c r="JM214">
        <v>0</v>
      </c>
      <c r="JN214">
        <v>0</v>
      </c>
      <c r="JO214">
        <v>0</v>
      </c>
      <c r="JP214">
        <v>0</v>
      </c>
      <c r="JQ214">
        <v>0</v>
      </c>
      <c r="JR214">
        <v>0</v>
      </c>
      <c r="JS214">
        <v>0</v>
      </c>
      <c r="JT214">
        <v>0</v>
      </c>
      <c r="JU214">
        <v>0</v>
      </c>
      <c r="JV214">
        <v>0</v>
      </c>
      <c r="JW214">
        <v>0</v>
      </c>
      <c r="JX214">
        <v>0</v>
      </c>
      <c r="JY214">
        <v>0</v>
      </c>
      <c r="JZ214">
        <v>0</v>
      </c>
      <c r="KA214">
        <v>0</v>
      </c>
      <c r="KB214">
        <v>0</v>
      </c>
      <c r="KC214">
        <v>0</v>
      </c>
      <c r="KD214">
        <v>0</v>
      </c>
      <c r="KE214">
        <v>0</v>
      </c>
      <c r="KF214">
        <v>0</v>
      </c>
      <c r="KG214">
        <v>0</v>
      </c>
      <c r="KH214">
        <v>0</v>
      </c>
      <c r="KI214">
        <v>0</v>
      </c>
      <c r="KJ214">
        <v>0</v>
      </c>
      <c r="KK214">
        <v>0</v>
      </c>
      <c r="KL214">
        <v>0</v>
      </c>
      <c r="KM214">
        <v>0</v>
      </c>
      <c r="KN214">
        <v>0</v>
      </c>
      <c r="KO214">
        <v>0</v>
      </c>
    </row>
    <row r="215" spans="1:301" x14ac:dyDescent="0.25">
      <c r="A215">
        <v>235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  <c r="GT215">
        <v>0</v>
      </c>
      <c r="GU215">
        <v>0</v>
      </c>
      <c r="GV215">
        <v>0</v>
      </c>
      <c r="GW215">
        <v>0</v>
      </c>
      <c r="GX215">
        <v>0</v>
      </c>
      <c r="GY215">
        <v>0</v>
      </c>
      <c r="GZ215">
        <v>0</v>
      </c>
      <c r="HA215">
        <v>0</v>
      </c>
      <c r="HB215">
        <v>0</v>
      </c>
      <c r="HC215">
        <v>0</v>
      </c>
      <c r="HD215">
        <v>0</v>
      </c>
      <c r="HE215">
        <v>0</v>
      </c>
      <c r="HF215">
        <v>1.7238407171177383</v>
      </c>
      <c r="HG215">
        <v>0</v>
      </c>
      <c r="HH215">
        <v>4.9255374630584692</v>
      </c>
      <c r="HI215">
        <v>0</v>
      </c>
      <c r="HJ215">
        <v>0</v>
      </c>
      <c r="HK215">
        <v>0</v>
      </c>
      <c r="HL215">
        <v>0</v>
      </c>
      <c r="HM215">
        <v>0</v>
      </c>
      <c r="HN215">
        <v>0</v>
      </c>
      <c r="HO215">
        <v>0</v>
      </c>
      <c r="HP215">
        <v>0</v>
      </c>
      <c r="HQ215">
        <v>0</v>
      </c>
      <c r="HR215">
        <v>0</v>
      </c>
      <c r="HS215">
        <v>0</v>
      </c>
      <c r="HT215">
        <v>0</v>
      </c>
      <c r="HU215">
        <v>0</v>
      </c>
      <c r="HV215">
        <v>0</v>
      </c>
      <c r="HW215">
        <v>0</v>
      </c>
      <c r="HX215">
        <v>0</v>
      </c>
      <c r="HY215">
        <v>0</v>
      </c>
      <c r="HZ215">
        <v>0</v>
      </c>
      <c r="IA215">
        <v>0</v>
      </c>
      <c r="IB215">
        <v>0</v>
      </c>
      <c r="IC215">
        <v>0</v>
      </c>
      <c r="ID215">
        <v>0</v>
      </c>
      <c r="IE215">
        <v>0</v>
      </c>
      <c r="IF215">
        <v>0</v>
      </c>
      <c r="IG215">
        <v>0</v>
      </c>
      <c r="IH215">
        <v>0</v>
      </c>
      <c r="II215">
        <v>12.616704516780217</v>
      </c>
      <c r="IJ215">
        <v>0</v>
      </c>
      <c r="IK215">
        <v>0</v>
      </c>
      <c r="IL215">
        <v>0</v>
      </c>
      <c r="IM215">
        <v>0</v>
      </c>
      <c r="IN215">
        <v>0</v>
      </c>
      <c r="IO215">
        <v>0</v>
      </c>
      <c r="IP215">
        <v>0</v>
      </c>
      <c r="IQ215">
        <v>0</v>
      </c>
      <c r="IR215">
        <v>0</v>
      </c>
      <c r="IS215">
        <v>0</v>
      </c>
      <c r="IT215">
        <v>0</v>
      </c>
      <c r="IU215">
        <v>0</v>
      </c>
      <c r="IV215">
        <v>0</v>
      </c>
      <c r="IW215">
        <v>0</v>
      </c>
      <c r="IX215">
        <v>0</v>
      </c>
      <c r="IY215">
        <v>0</v>
      </c>
      <c r="IZ215">
        <v>0</v>
      </c>
      <c r="JA215">
        <v>0</v>
      </c>
      <c r="JB215">
        <v>0</v>
      </c>
      <c r="JC215">
        <v>0</v>
      </c>
      <c r="JD215">
        <v>0</v>
      </c>
      <c r="JE215">
        <v>0</v>
      </c>
      <c r="JF215">
        <v>0</v>
      </c>
      <c r="JG215">
        <v>0</v>
      </c>
      <c r="JH215">
        <v>0</v>
      </c>
      <c r="JI215">
        <v>0</v>
      </c>
      <c r="JJ215">
        <v>0</v>
      </c>
      <c r="JK215">
        <v>0</v>
      </c>
      <c r="JL215">
        <v>0</v>
      </c>
      <c r="JM215">
        <v>0</v>
      </c>
      <c r="JN215">
        <v>0</v>
      </c>
      <c r="JO215">
        <v>0</v>
      </c>
      <c r="JP215">
        <v>0</v>
      </c>
      <c r="JQ215">
        <v>0</v>
      </c>
      <c r="JR215">
        <v>0</v>
      </c>
      <c r="JS215">
        <v>0</v>
      </c>
      <c r="JT215">
        <v>0</v>
      </c>
      <c r="JU215">
        <v>0</v>
      </c>
      <c r="JV215">
        <v>0</v>
      </c>
      <c r="JW215">
        <v>0</v>
      </c>
      <c r="JX215">
        <v>0</v>
      </c>
      <c r="JY215">
        <v>0</v>
      </c>
      <c r="JZ215">
        <v>0</v>
      </c>
      <c r="KA215">
        <v>0</v>
      </c>
      <c r="KB215">
        <v>0</v>
      </c>
      <c r="KC215">
        <v>0</v>
      </c>
      <c r="KD215">
        <v>0</v>
      </c>
      <c r="KE215">
        <v>0</v>
      </c>
      <c r="KF215">
        <v>0</v>
      </c>
      <c r="KG215">
        <v>0</v>
      </c>
      <c r="KH215">
        <v>0</v>
      </c>
      <c r="KI215">
        <v>0</v>
      </c>
      <c r="KJ215">
        <v>0</v>
      </c>
      <c r="KK215">
        <v>0</v>
      </c>
      <c r="KL215">
        <v>0</v>
      </c>
      <c r="KM215">
        <v>0</v>
      </c>
      <c r="KN215">
        <v>0</v>
      </c>
      <c r="KO215">
        <v>0</v>
      </c>
    </row>
    <row r="216" spans="1:301" x14ac:dyDescent="0.25">
      <c r="A216">
        <v>236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  <c r="GT216">
        <v>0</v>
      </c>
      <c r="GU216">
        <v>0</v>
      </c>
      <c r="GV216">
        <v>0</v>
      </c>
      <c r="GW216">
        <v>0</v>
      </c>
      <c r="GX216">
        <v>0</v>
      </c>
      <c r="GY216">
        <v>0</v>
      </c>
      <c r="GZ216">
        <v>0</v>
      </c>
      <c r="HA216">
        <v>0</v>
      </c>
      <c r="HB216">
        <v>0</v>
      </c>
      <c r="HC216">
        <v>0</v>
      </c>
      <c r="HD216">
        <v>0</v>
      </c>
      <c r="HE216">
        <v>2.2254064568807488</v>
      </c>
      <c r="HF216">
        <v>0</v>
      </c>
      <c r="HG216">
        <v>4.9255374630584692</v>
      </c>
      <c r="HH216">
        <v>0</v>
      </c>
      <c r="HI216">
        <v>7.0283947146471748</v>
      </c>
      <c r="HJ216">
        <v>0</v>
      </c>
      <c r="HK216">
        <v>0</v>
      </c>
      <c r="HL216">
        <v>0</v>
      </c>
      <c r="HM216">
        <v>0</v>
      </c>
      <c r="HN216">
        <v>0</v>
      </c>
      <c r="HO216">
        <v>0</v>
      </c>
      <c r="HP216">
        <v>0</v>
      </c>
      <c r="HQ216">
        <v>0</v>
      </c>
      <c r="HR216">
        <v>0</v>
      </c>
      <c r="HS216">
        <v>0</v>
      </c>
      <c r="HT216">
        <v>0</v>
      </c>
      <c r="HU216">
        <v>0</v>
      </c>
      <c r="HV216">
        <v>0</v>
      </c>
      <c r="HW216">
        <v>0</v>
      </c>
      <c r="HX216">
        <v>0</v>
      </c>
      <c r="HY216">
        <v>0</v>
      </c>
      <c r="HZ216">
        <v>0</v>
      </c>
      <c r="IA216">
        <v>0</v>
      </c>
      <c r="IB216">
        <v>0</v>
      </c>
      <c r="IC216">
        <v>0</v>
      </c>
      <c r="ID216">
        <v>0</v>
      </c>
      <c r="IE216">
        <v>0</v>
      </c>
      <c r="IF216">
        <v>0</v>
      </c>
      <c r="IG216">
        <v>0</v>
      </c>
      <c r="IH216">
        <v>0</v>
      </c>
      <c r="II216">
        <v>0</v>
      </c>
      <c r="IJ216">
        <v>0</v>
      </c>
      <c r="IK216">
        <v>0</v>
      </c>
      <c r="IL216">
        <v>0</v>
      </c>
      <c r="IM216">
        <v>0</v>
      </c>
      <c r="IN216">
        <v>0</v>
      </c>
      <c r="IO216">
        <v>0</v>
      </c>
      <c r="IP216">
        <v>0</v>
      </c>
      <c r="IQ216">
        <v>0</v>
      </c>
      <c r="IR216">
        <v>0</v>
      </c>
      <c r="IS216">
        <v>0</v>
      </c>
      <c r="IT216">
        <v>0</v>
      </c>
      <c r="IU216">
        <v>0</v>
      </c>
      <c r="IV216">
        <v>0</v>
      </c>
      <c r="IW216">
        <v>0</v>
      </c>
      <c r="IX216">
        <v>0</v>
      </c>
      <c r="IY216">
        <v>0</v>
      </c>
      <c r="IZ216">
        <v>0</v>
      </c>
      <c r="JA216">
        <v>0</v>
      </c>
      <c r="JB216">
        <v>0</v>
      </c>
      <c r="JC216">
        <v>0</v>
      </c>
      <c r="JD216">
        <v>0</v>
      </c>
      <c r="JE216">
        <v>0</v>
      </c>
      <c r="JF216">
        <v>0</v>
      </c>
      <c r="JG216">
        <v>0</v>
      </c>
      <c r="JH216">
        <v>0</v>
      </c>
      <c r="JI216">
        <v>0</v>
      </c>
      <c r="JJ216">
        <v>0</v>
      </c>
      <c r="JK216">
        <v>0</v>
      </c>
      <c r="JL216">
        <v>0</v>
      </c>
      <c r="JM216">
        <v>0</v>
      </c>
      <c r="JN216">
        <v>0</v>
      </c>
      <c r="JO216">
        <v>0</v>
      </c>
      <c r="JP216">
        <v>0</v>
      </c>
      <c r="JQ216">
        <v>0</v>
      </c>
      <c r="JR216">
        <v>0</v>
      </c>
      <c r="JS216">
        <v>0</v>
      </c>
      <c r="JT216">
        <v>0</v>
      </c>
      <c r="JU216">
        <v>0</v>
      </c>
      <c r="JV216">
        <v>0</v>
      </c>
      <c r="JW216">
        <v>0</v>
      </c>
      <c r="JX216">
        <v>0</v>
      </c>
      <c r="JY216">
        <v>0</v>
      </c>
      <c r="JZ216">
        <v>0</v>
      </c>
      <c r="KA216">
        <v>0</v>
      </c>
      <c r="KB216">
        <v>0</v>
      </c>
      <c r="KC216">
        <v>0</v>
      </c>
      <c r="KD216">
        <v>0</v>
      </c>
      <c r="KE216">
        <v>0</v>
      </c>
      <c r="KF216">
        <v>0</v>
      </c>
      <c r="KG216">
        <v>0</v>
      </c>
      <c r="KH216">
        <v>0</v>
      </c>
      <c r="KI216">
        <v>0</v>
      </c>
      <c r="KJ216">
        <v>0</v>
      </c>
      <c r="KK216">
        <v>0</v>
      </c>
      <c r="KL216">
        <v>0</v>
      </c>
      <c r="KM216">
        <v>0</v>
      </c>
      <c r="KN216">
        <v>0</v>
      </c>
      <c r="KO216">
        <v>0</v>
      </c>
    </row>
    <row r="217" spans="1:301" x14ac:dyDescent="0.25">
      <c r="A217">
        <v>237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  <c r="GT217">
        <v>0</v>
      </c>
      <c r="GU217">
        <v>0</v>
      </c>
      <c r="GV217">
        <v>0</v>
      </c>
      <c r="GW217">
        <v>0</v>
      </c>
      <c r="GX217">
        <v>0</v>
      </c>
      <c r="GY217">
        <v>0</v>
      </c>
      <c r="GZ217">
        <v>0</v>
      </c>
      <c r="HA217">
        <v>0</v>
      </c>
      <c r="HB217">
        <v>0</v>
      </c>
      <c r="HC217">
        <v>0</v>
      </c>
      <c r="HD217">
        <v>0</v>
      </c>
      <c r="HE217">
        <v>0</v>
      </c>
      <c r="HF217">
        <v>0</v>
      </c>
      <c r="HG217">
        <v>0</v>
      </c>
      <c r="HH217">
        <v>7.0283947146471748</v>
      </c>
      <c r="HI217">
        <v>0</v>
      </c>
      <c r="HJ217">
        <v>1.6089522100969795</v>
      </c>
      <c r="HK217">
        <v>0</v>
      </c>
      <c r="HL217">
        <v>0</v>
      </c>
      <c r="HM217">
        <v>0</v>
      </c>
      <c r="HN217">
        <v>0</v>
      </c>
      <c r="HO217">
        <v>0</v>
      </c>
      <c r="HP217">
        <v>0</v>
      </c>
      <c r="HQ217">
        <v>0</v>
      </c>
      <c r="HR217">
        <v>0</v>
      </c>
      <c r="HS217">
        <v>0</v>
      </c>
      <c r="HT217">
        <v>0</v>
      </c>
      <c r="HU217">
        <v>0</v>
      </c>
      <c r="HV217">
        <v>0</v>
      </c>
      <c r="HW217">
        <v>0</v>
      </c>
      <c r="HX217">
        <v>0</v>
      </c>
      <c r="HY217">
        <v>0</v>
      </c>
      <c r="HZ217">
        <v>0</v>
      </c>
      <c r="IA217">
        <v>0</v>
      </c>
      <c r="IB217">
        <v>0</v>
      </c>
      <c r="IC217">
        <v>0</v>
      </c>
      <c r="ID217">
        <v>0</v>
      </c>
      <c r="IE217">
        <v>0</v>
      </c>
      <c r="IF217">
        <v>0</v>
      </c>
      <c r="IG217">
        <v>0</v>
      </c>
      <c r="IH217">
        <v>0</v>
      </c>
      <c r="II217">
        <v>0</v>
      </c>
      <c r="IJ217">
        <v>0</v>
      </c>
      <c r="IK217">
        <v>0</v>
      </c>
      <c r="IL217">
        <v>0</v>
      </c>
      <c r="IM217">
        <v>0</v>
      </c>
      <c r="IN217">
        <v>0</v>
      </c>
      <c r="IO217">
        <v>0</v>
      </c>
      <c r="IP217">
        <v>0</v>
      </c>
      <c r="IQ217">
        <v>0</v>
      </c>
      <c r="IR217">
        <v>0</v>
      </c>
      <c r="IS217">
        <v>0</v>
      </c>
      <c r="IT217">
        <v>0</v>
      </c>
      <c r="IU217">
        <v>0</v>
      </c>
      <c r="IV217">
        <v>0</v>
      </c>
      <c r="IW217">
        <v>0</v>
      </c>
      <c r="IX217">
        <v>0</v>
      </c>
      <c r="IY217">
        <v>0</v>
      </c>
      <c r="IZ217">
        <v>0</v>
      </c>
      <c r="JA217">
        <v>0</v>
      </c>
      <c r="JB217">
        <v>0</v>
      </c>
      <c r="JC217">
        <v>0</v>
      </c>
      <c r="JD217">
        <v>0</v>
      </c>
      <c r="JE217">
        <v>0</v>
      </c>
      <c r="JF217">
        <v>0</v>
      </c>
      <c r="JG217">
        <v>0</v>
      </c>
      <c r="JH217">
        <v>0</v>
      </c>
      <c r="JI217">
        <v>0</v>
      </c>
      <c r="JJ217">
        <v>0</v>
      </c>
      <c r="JK217">
        <v>0</v>
      </c>
      <c r="JL217">
        <v>0</v>
      </c>
      <c r="JM217">
        <v>0</v>
      </c>
      <c r="JN217">
        <v>0</v>
      </c>
      <c r="JO217">
        <v>0</v>
      </c>
      <c r="JP217">
        <v>0</v>
      </c>
      <c r="JQ217">
        <v>0</v>
      </c>
      <c r="JR217">
        <v>0</v>
      </c>
      <c r="JS217">
        <v>0</v>
      </c>
      <c r="JT217">
        <v>0</v>
      </c>
      <c r="JU217">
        <v>0</v>
      </c>
      <c r="JV217">
        <v>0</v>
      </c>
      <c r="JW217">
        <v>0</v>
      </c>
      <c r="JX217">
        <v>0</v>
      </c>
      <c r="JY217">
        <v>0</v>
      </c>
      <c r="JZ217">
        <v>0</v>
      </c>
      <c r="KA217">
        <v>0</v>
      </c>
      <c r="KB217">
        <v>0</v>
      </c>
      <c r="KC217">
        <v>0</v>
      </c>
      <c r="KD217">
        <v>0</v>
      </c>
      <c r="KE217">
        <v>0</v>
      </c>
      <c r="KF217">
        <v>0</v>
      </c>
      <c r="KG217">
        <v>0</v>
      </c>
      <c r="KH217">
        <v>0</v>
      </c>
      <c r="KI217">
        <v>0</v>
      </c>
      <c r="KJ217">
        <v>0</v>
      </c>
      <c r="KK217">
        <v>0</v>
      </c>
      <c r="KL217">
        <v>0</v>
      </c>
      <c r="KM217">
        <v>0</v>
      </c>
      <c r="KN217">
        <v>0</v>
      </c>
      <c r="KO217">
        <v>0</v>
      </c>
    </row>
    <row r="218" spans="1:301" x14ac:dyDescent="0.25">
      <c r="A218">
        <v>238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>
        <v>0</v>
      </c>
      <c r="GU218">
        <v>0</v>
      </c>
      <c r="GV218">
        <v>0</v>
      </c>
      <c r="GW218">
        <v>0</v>
      </c>
      <c r="GX218">
        <v>0</v>
      </c>
      <c r="GY218">
        <v>0</v>
      </c>
      <c r="GZ218">
        <v>0</v>
      </c>
      <c r="HA218">
        <v>0</v>
      </c>
      <c r="HB218">
        <v>0</v>
      </c>
      <c r="HC218">
        <v>0</v>
      </c>
      <c r="HD218">
        <v>0</v>
      </c>
      <c r="HE218">
        <v>0</v>
      </c>
      <c r="HF218">
        <v>0</v>
      </c>
      <c r="HG218">
        <v>0</v>
      </c>
      <c r="HH218">
        <v>0</v>
      </c>
      <c r="HI218">
        <v>1.6089522100969795</v>
      </c>
      <c r="HJ218">
        <v>0</v>
      </c>
      <c r="HK218">
        <v>0</v>
      </c>
      <c r="HL218">
        <v>1.5946928621547489</v>
      </c>
      <c r="HM218">
        <v>1.7224440843614837</v>
      </c>
      <c r="HN218">
        <v>0</v>
      </c>
      <c r="HO218">
        <v>0</v>
      </c>
      <c r="HP218">
        <v>0</v>
      </c>
      <c r="HQ218">
        <v>0</v>
      </c>
      <c r="HR218">
        <v>0</v>
      </c>
      <c r="HS218">
        <v>0</v>
      </c>
      <c r="HT218">
        <v>0</v>
      </c>
      <c r="HU218">
        <v>0</v>
      </c>
      <c r="HV218">
        <v>0</v>
      </c>
      <c r="HW218">
        <v>0</v>
      </c>
      <c r="HX218">
        <v>0</v>
      </c>
      <c r="HY218">
        <v>0</v>
      </c>
      <c r="HZ218">
        <v>0</v>
      </c>
      <c r="IA218">
        <v>0</v>
      </c>
      <c r="IB218">
        <v>0</v>
      </c>
      <c r="IC218">
        <v>0</v>
      </c>
      <c r="ID218">
        <v>0</v>
      </c>
      <c r="IE218">
        <v>0</v>
      </c>
      <c r="IF218">
        <v>0</v>
      </c>
      <c r="IG218">
        <v>0</v>
      </c>
      <c r="IH218">
        <v>0</v>
      </c>
      <c r="II218">
        <v>0</v>
      </c>
      <c r="IJ218">
        <v>0</v>
      </c>
      <c r="IK218">
        <v>0</v>
      </c>
      <c r="IL218">
        <v>0</v>
      </c>
      <c r="IM218">
        <v>0</v>
      </c>
      <c r="IN218">
        <v>0</v>
      </c>
      <c r="IO218">
        <v>0</v>
      </c>
      <c r="IP218">
        <v>0</v>
      </c>
      <c r="IQ218">
        <v>0</v>
      </c>
      <c r="IR218">
        <v>0</v>
      </c>
      <c r="IS218">
        <v>0</v>
      </c>
      <c r="IT218">
        <v>0</v>
      </c>
      <c r="IU218">
        <v>0</v>
      </c>
      <c r="IV218">
        <v>0</v>
      </c>
      <c r="IW218">
        <v>0</v>
      </c>
      <c r="IX218">
        <v>0</v>
      </c>
      <c r="IY218">
        <v>0</v>
      </c>
      <c r="IZ218">
        <v>0</v>
      </c>
      <c r="JA218">
        <v>0</v>
      </c>
      <c r="JB218">
        <v>0</v>
      </c>
      <c r="JC218">
        <v>0</v>
      </c>
      <c r="JD218">
        <v>0</v>
      </c>
      <c r="JE218">
        <v>0</v>
      </c>
      <c r="JF218">
        <v>0</v>
      </c>
      <c r="JG218">
        <v>0</v>
      </c>
      <c r="JH218">
        <v>0</v>
      </c>
      <c r="JI218">
        <v>0</v>
      </c>
      <c r="JJ218">
        <v>0</v>
      </c>
      <c r="JK218">
        <v>0</v>
      </c>
      <c r="JL218">
        <v>0</v>
      </c>
      <c r="JM218">
        <v>0</v>
      </c>
      <c r="JN218">
        <v>0</v>
      </c>
      <c r="JO218">
        <v>0</v>
      </c>
      <c r="JP218">
        <v>0</v>
      </c>
      <c r="JQ218">
        <v>0</v>
      </c>
      <c r="JR218">
        <v>0</v>
      </c>
      <c r="JS218">
        <v>0</v>
      </c>
      <c r="JT218">
        <v>0</v>
      </c>
      <c r="JU218">
        <v>0</v>
      </c>
      <c r="JV218">
        <v>0</v>
      </c>
      <c r="JW218">
        <v>0</v>
      </c>
      <c r="JX218">
        <v>0</v>
      </c>
      <c r="JY218">
        <v>0</v>
      </c>
      <c r="JZ218">
        <v>0</v>
      </c>
      <c r="KA218">
        <v>0</v>
      </c>
      <c r="KB218">
        <v>0</v>
      </c>
      <c r="KC218">
        <v>0</v>
      </c>
      <c r="KD218">
        <v>0</v>
      </c>
      <c r="KE218">
        <v>0</v>
      </c>
      <c r="KF218">
        <v>0</v>
      </c>
      <c r="KG218">
        <v>0</v>
      </c>
      <c r="KH218">
        <v>0</v>
      </c>
      <c r="KI218">
        <v>0</v>
      </c>
      <c r="KJ218">
        <v>0</v>
      </c>
      <c r="KK218">
        <v>0</v>
      </c>
      <c r="KL218">
        <v>0</v>
      </c>
      <c r="KM218">
        <v>0</v>
      </c>
      <c r="KN218">
        <v>0</v>
      </c>
      <c r="KO218">
        <v>0</v>
      </c>
    </row>
    <row r="219" spans="1:301" x14ac:dyDescent="0.25">
      <c r="A219">
        <v>239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  <c r="GY219">
        <v>0</v>
      </c>
      <c r="GZ219">
        <v>0</v>
      </c>
      <c r="HA219">
        <v>0</v>
      </c>
      <c r="HB219">
        <v>0</v>
      </c>
      <c r="HC219">
        <v>0</v>
      </c>
      <c r="HD219">
        <v>0</v>
      </c>
      <c r="HE219">
        <v>0</v>
      </c>
      <c r="HF219">
        <v>0</v>
      </c>
      <c r="HG219">
        <v>0</v>
      </c>
      <c r="HH219">
        <v>0</v>
      </c>
      <c r="HI219">
        <v>0</v>
      </c>
      <c r="HJ219">
        <v>0</v>
      </c>
      <c r="HK219">
        <v>0</v>
      </c>
      <c r="HL219">
        <v>0.79734643107737446</v>
      </c>
      <c r="HM219">
        <v>1.5702917771883291</v>
      </c>
      <c r="HN219">
        <v>0</v>
      </c>
      <c r="HO219">
        <v>0</v>
      </c>
      <c r="HP219">
        <v>0</v>
      </c>
      <c r="HQ219">
        <v>0</v>
      </c>
      <c r="HR219">
        <v>0</v>
      </c>
      <c r="HS219">
        <v>0</v>
      </c>
      <c r="HT219">
        <v>0</v>
      </c>
      <c r="HU219">
        <v>0</v>
      </c>
      <c r="HV219">
        <v>0</v>
      </c>
      <c r="HW219">
        <v>0</v>
      </c>
      <c r="HX219">
        <v>0</v>
      </c>
      <c r="HY219">
        <v>0</v>
      </c>
      <c r="HZ219">
        <v>0</v>
      </c>
      <c r="IA219">
        <v>0</v>
      </c>
      <c r="IB219">
        <v>0</v>
      </c>
      <c r="IC219">
        <v>0</v>
      </c>
      <c r="ID219">
        <v>0</v>
      </c>
      <c r="IE219">
        <v>0</v>
      </c>
      <c r="IF219">
        <v>0</v>
      </c>
      <c r="IG219">
        <v>0</v>
      </c>
      <c r="IH219">
        <v>0</v>
      </c>
      <c r="II219">
        <v>0</v>
      </c>
      <c r="IJ219">
        <v>0</v>
      </c>
      <c r="IK219">
        <v>0</v>
      </c>
      <c r="IL219">
        <v>0</v>
      </c>
      <c r="IM219">
        <v>0</v>
      </c>
      <c r="IN219">
        <v>0</v>
      </c>
      <c r="IO219">
        <v>0</v>
      </c>
      <c r="IP219">
        <v>0</v>
      </c>
      <c r="IQ219">
        <v>0</v>
      </c>
      <c r="IR219">
        <v>0</v>
      </c>
      <c r="IS219">
        <v>0</v>
      </c>
      <c r="IT219">
        <v>0</v>
      </c>
      <c r="IU219">
        <v>0</v>
      </c>
      <c r="IV219">
        <v>0</v>
      </c>
      <c r="IW219">
        <v>0</v>
      </c>
      <c r="IX219">
        <v>0</v>
      </c>
      <c r="IY219">
        <v>0</v>
      </c>
      <c r="IZ219">
        <v>0</v>
      </c>
      <c r="JA219">
        <v>0</v>
      </c>
      <c r="JB219">
        <v>0</v>
      </c>
      <c r="JC219">
        <v>0</v>
      </c>
      <c r="JD219">
        <v>0</v>
      </c>
      <c r="JE219">
        <v>0</v>
      </c>
      <c r="JF219">
        <v>0</v>
      </c>
      <c r="JG219">
        <v>0</v>
      </c>
      <c r="JH219">
        <v>0</v>
      </c>
      <c r="JI219">
        <v>0</v>
      </c>
      <c r="JJ219">
        <v>0</v>
      </c>
      <c r="JK219">
        <v>0</v>
      </c>
      <c r="JL219">
        <v>0</v>
      </c>
      <c r="JM219">
        <v>0</v>
      </c>
      <c r="JN219">
        <v>0</v>
      </c>
      <c r="JO219">
        <v>0</v>
      </c>
      <c r="JP219">
        <v>0</v>
      </c>
      <c r="JQ219">
        <v>0</v>
      </c>
      <c r="JR219">
        <v>0</v>
      </c>
      <c r="JS219">
        <v>0</v>
      </c>
      <c r="JT219">
        <v>0</v>
      </c>
      <c r="JU219">
        <v>0</v>
      </c>
      <c r="JV219">
        <v>0</v>
      </c>
      <c r="JW219">
        <v>0</v>
      </c>
      <c r="JX219">
        <v>0</v>
      </c>
      <c r="JY219">
        <v>0</v>
      </c>
      <c r="JZ219">
        <v>0</v>
      </c>
      <c r="KA219">
        <v>0</v>
      </c>
      <c r="KB219">
        <v>0</v>
      </c>
      <c r="KC219">
        <v>0</v>
      </c>
      <c r="KD219">
        <v>0</v>
      </c>
      <c r="KE219">
        <v>0</v>
      </c>
      <c r="KF219">
        <v>0</v>
      </c>
      <c r="KG219">
        <v>0</v>
      </c>
      <c r="KH219">
        <v>0</v>
      </c>
      <c r="KI219">
        <v>0</v>
      </c>
      <c r="KJ219">
        <v>0</v>
      </c>
      <c r="KK219">
        <v>0</v>
      </c>
      <c r="KL219">
        <v>0</v>
      </c>
      <c r="KM219">
        <v>0</v>
      </c>
      <c r="KN219">
        <v>0</v>
      </c>
      <c r="KO219">
        <v>0</v>
      </c>
    </row>
    <row r="220" spans="1:301" x14ac:dyDescent="0.25">
      <c r="A220">
        <v>240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3.7459066906726921</v>
      </c>
      <c r="GN220">
        <v>3.7459066906726921</v>
      </c>
      <c r="GO220">
        <v>0</v>
      </c>
      <c r="GP220">
        <v>0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  <c r="GY220">
        <v>0</v>
      </c>
      <c r="GZ220">
        <v>0</v>
      </c>
      <c r="HA220">
        <v>0</v>
      </c>
      <c r="HB220">
        <v>0</v>
      </c>
      <c r="HC220">
        <v>0</v>
      </c>
      <c r="HD220">
        <v>0</v>
      </c>
      <c r="HE220">
        <v>0</v>
      </c>
      <c r="HF220">
        <v>0</v>
      </c>
      <c r="HG220">
        <v>0</v>
      </c>
      <c r="HH220">
        <v>0</v>
      </c>
      <c r="HI220">
        <v>0</v>
      </c>
      <c r="HJ220">
        <v>1.5946928621547489</v>
      </c>
      <c r="HK220">
        <v>0.79734643107737446</v>
      </c>
      <c r="HL220">
        <v>0</v>
      </c>
      <c r="HM220">
        <v>0</v>
      </c>
      <c r="HN220">
        <v>0</v>
      </c>
      <c r="HO220">
        <v>0</v>
      </c>
      <c r="HP220">
        <v>0</v>
      </c>
      <c r="HQ220">
        <v>0</v>
      </c>
      <c r="HR220">
        <v>0</v>
      </c>
      <c r="HS220">
        <v>0</v>
      </c>
      <c r="HT220">
        <v>0</v>
      </c>
      <c r="HU220">
        <v>0</v>
      </c>
      <c r="HV220">
        <v>0</v>
      </c>
      <c r="HW220">
        <v>0</v>
      </c>
      <c r="HX220">
        <v>0</v>
      </c>
      <c r="HY220">
        <v>0</v>
      </c>
      <c r="HZ220">
        <v>0</v>
      </c>
      <c r="IA220">
        <v>0</v>
      </c>
      <c r="IB220">
        <v>0</v>
      </c>
      <c r="IC220">
        <v>0</v>
      </c>
      <c r="ID220">
        <v>90.090090090090087</v>
      </c>
      <c r="IE220">
        <v>0</v>
      </c>
      <c r="IF220">
        <v>0</v>
      </c>
      <c r="IG220">
        <v>0</v>
      </c>
      <c r="IH220">
        <v>0</v>
      </c>
      <c r="II220">
        <v>0</v>
      </c>
      <c r="IJ220">
        <v>0</v>
      </c>
      <c r="IK220">
        <v>0</v>
      </c>
      <c r="IL220">
        <v>0</v>
      </c>
      <c r="IM220">
        <v>0</v>
      </c>
      <c r="IN220">
        <v>0</v>
      </c>
      <c r="IO220">
        <v>0</v>
      </c>
      <c r="IP220">
        <v>0</v>
      </c>
      <c r="IQ220">
        <v>0</v>
      </c>
      <c r="IR220">
        <v>0</v>
      </c>
      <c r="IS220">
        <v>0</v>
      </c>
      <c r="IT220">
        <v>0</v>
      </c>
      <c r="IU220">
        <v>0</v>
      </c>
      <c r="IV220">
        <v>0</v>
      </c>
      <c r="IW220">
        <v>0</v>
      </c>
      <c r="IX220">
        <v>0</v>
      </c>
      <c r="IY220">
        <v>0</v>
      </c>
      <c r="IZ220">
        <v>0</v>
      </c>
      <c r="JA220">
        <v>0</v>
      </c>
      <c r="JB220">
        <v>0</v>
      </c>
      <c r="JC220">
        <v>0</v>
      </c>
      <c r="JD220">
        <v>0</v>
      </c>
      <c r="JE220">
        <v>0</v>
      </c>
      <c r="JF220">
        <v>0</v>
      </c>
      <c r="JG220">
        <v>0</v>
      </c>
      <c r="JH220">
        <v>0</v>
      </c>
      <c r="JI220">
        <v>0</v>
      </c>
      <c r="JJ220">
        <v>0</v>
      </c>
      <c r="JK220">
        <v>0</v>
      </c>
      <c r="JL220">
        <v>0</v>
      </c>
      <c r="JM220">
        <v>0</v>
      </c>
      <c r="JN220">
        <v>0</v>
      </c>
      <c r="JO220">
        <v>0</v>
      </c>
      <c r="JP220">
        <v>0</v>
      </c>
      <c r="JQ220">
        <v>0</v>
      </c>
      <c r="JR220">
        <v>0</v>
      </c>
      <c r="JS220">
        <v>0</v>
      </c>
      <c r="JT220">
        <v>0</v>
      </c>
      <c r="JU220">
        <v>0</v>
      </c>
      <c r="JV220">
        <v>0</v>
      </c>
      <c r="JW220">
        <v>0</v>
      </c>
      <c r="JX220">
        <v>0</v>
      </c>
      <c r="JY220">
        <v>0</v>
      </c>
      <c r="JZ220">
        <v>0</v>
      </c>
      <c r="KA220">
        <v>0</v>
      </c>
      <c r="KB220">
        <v>0</v>
      </c>
      <c r="KC220">
        <v>0</v>
      </c>
      <c r="KD220">
        <v>0</v>
      </c>
      <c r="KE220">
        <v>0</v>
      </c>
      <c r="KF220">
        <v>0</v>
      </c>
      <c r="KG220">
        <v>0</v>
      </c>
      <c r="KH220">
        <v>0</v>
      </c>
      <c r="KI220">
        <v>0</v>
      </c>
      <c r="KJ220">
        <v>0</v>
      </c>
      <c r="KK220">
        <v>0</v>
      </c>
      <c r="KL220">
        <v>0</v>
      </c>
      <c r="KM220">
        <v>0</v>
      </c>
      <c r="KN220">
        <v>0</v>
      </c>
      <c r="KO220">
        <v>0</v>
      </c>
    </row>
    <row r="221" spans="1:301" x14ac:dyDescent="0.25">
      <c r="A221">
        <v>241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  <c r="GT221">
        <v>0</v>
      </c>
      <c r="GU221">
        <v>0</v>
      </c>
      <c r="GV221">
        <v>0</v>
      </c>
      <c r="GW221">
        <v>0</v>
      </c>
      <c r="GX221">
        <v>0</v>
      </c>
      <c r="GY221">
        <v>0</v>
      </c>
      <c r="GZ221">
        <v>0</v>
      </c>
      <c r="HA221">
        <v>0</v>
      </c>
      <c r="HB221">
        <v>0</v>
      </c>
      <c r="HC221">
        <v>0</v>
      </c>
      <c r="HD221">
        <v>0</v>
      </c>
      <c r="HE221">
        <v>0</v>
      </c>
      <c r="HF221">
        <v>0</v>
      </c>
      <c r="HG221">
        <v>0</v>
      </c>
      <c r="HH221">
        <v>0</v>
      </c>
      <c r="HI221">
        <v>0</v>
      </c>
      <c r="HJ221">
        <v>1.7224440843614837</v>
      </c>
      <c r="HK221">
        <v>1.5702917771883291</v>
      </c>
      <c r="HL221">
        <v>0</v>
      </c>
      <c r="HM221">
        <v>0</v>
      </c>
      <c r="HN221">
        <v>1.1477761836441895</v>
      </c>
      <c r="HO221">
        <v>0</v>
      </c>
      <c r="HP221">
        <v>0</v>
      </c>
      <c r="HQ221">
        <v>0</v>
      </c>
      <c r="HR221">
        <v>0</v>
      </c>
      <c r="HS221">
        <v>0</v>
      </c>
      <c r="HT221">
        <v>0</v>
      </c>
      <c r="HU221">
        <v>0</v>
      </c>
      <c r="HV221">
        <v>0</v>
      </c>
      <c r="HW221">
        <v>0</v>
      </c>
      <c r="HX221">
        <v>0</v>
      </c>
      <c r="HY221">
        <v>0</v>
      </c>
      <c r="HZ221">
        <v>0</v>
      </c>
      <c r="IA221">
        <v>0</v>
      </c>
      <c r="IB221">
        <v>0</v>
      </c>
      <c r="IC221">
        <v>0</v>
      </c>
      <c r="ID221">
        <v>0</v>
      </c>
      <c r="IE221">
        <v>67.453625632377751</v>
      </c>
      <c r="IF221">
        <v>0</v>
      </c>
      <c r="IG221">
        <v>0</v>
      </c>
      <c r="IH221">
        <v>0</v>
      </c>
      <c r="II221">
        <v>0</v>
      </c>
      <c r="IJ221">
        <v>0</v>
      </c>
      <c r="IK221">
        <v>0</v>
      </c>
      <c r="IL221">
        <v>0</v>
      </c>
      <c r="IM221">
        <v>0</v>
      </c>
      <c r="IN221">
        <v>0</v>
      </c>
      <c r="IO221">
        <v>0</v>
      </c>
      <c r="IP221">
        <v>0</v>
      </c>
      <c r="IQ221">
        <v>0</v>
      </c>
      <c r="IR221">
        <v>0</v>
      </c>
      <c r="IS221">
        <v>0</v>
      </c>
      <c r="IT221">
        <v>0</v>
      </c>
      <c r="IU221">
        <v>0</v>
      </c>
      <c r="IV221">
        <v>0</v>
      </c>
      <c r="IW221">
        <v>0</v>
      </c>
      <c r="IX221">
        <v>0</v>
      </c>
      <c r="IY221">
        <v>0</v>
      </c>
      <c r="IZ221">
        <v>0</v>
      </c>
      <c r="JA221">
        <v>0</v>
      </c>
      <c r="JB221">
        <v>0</v>
      </c>
      <c r="JC221">
        <v>0</v>
      </c>
      <c r="JD221">
        <v>0</v>
      </c>
      <c r="JE221">
        <v>0</v>
      </c>
      <c r="JF221">
        <v>0</v>
      </c>
      <c r="JG221">
        <v>0</v>
      </c>
      <c r="JH221">
        <v>0</v>
      </c>
      <c r="JI221">
        <v>0</v>
      </c>
      <c r="JJ221">
        <v>0</v>
      </c>
      <c r="JK221">
        <v>0</v>
      </c>
      <c r="JL221">
        <v>0</v>
      </c>
      <c r="JM221">
        <v>0</v>
      </c>
      <c r="JN221">
        <v>0</v>
      </c>
      <c r="JO221">
        <v>0</v>
      </c>
      <c r="JP221">
        <v>0</v>
      </c>
      <c r="JQ221">
        <v>0</v>
      </c>
      <c r="JR221">
        <v>0</v>
      </c>
      <c r="JS221">
        <v>0</v>
      </c>
      <c r="JT221">
        <v>0</v>
      </c>
      <c r="JU221">
        <v>0</v>
      </c>
      <c r="JV221">
        <v>0</v>
      </c>
      <c r="JW221">
        <v>0</v>
      </c>
      <c r="JX221">
        <v>0</v>
      </c>
      <c r="JY221">
        <v>0</v>
      </c>
      <c r="JZ221">
        <v>0</v>
      </c>
      <c r="KA221">
        <v>0</v>
      </c>
      <c r="KB221">
        <v>0</v>
      </c>
      <c r="KC221">
        <v>0</v>
      </c>
      <c r="KD221">
        <v>0</v>
      </c>
      <c r="KE221">
        <v>0</v>
      </c>
      <c r="KF221">
        <v>0</v>
      </c>
      <c r="KG221">
        <v>0</v>
      </c>
      <c r="KH221">
        <v>0</v>
      </c>
      <c r="KI221">
        <v>0</v>
      </c>
      <c r="KJ221">
        <v>0</v>
      </c>
      <c r="KK221">
        <v>0</v>
      </c>
      <c r="KL221">
        <v>0</v>
      </c>
      <c r="KM221">
        <v>0</v>
      </c>
      <c r="KN221">
        <v>0</v>
      </c>
      <c r="KO221">
        <v>0</v>
      </c>
    </row>
    <row r="222" spans="1:301" x14ac:dyDescent="0.25">
      <c r="A222">
        <v>242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  <c r="GT222">
        <v>0</v>
      </c>
      <c r="GU222">
        <v>0</v>
      </c>
      <c r="GV222">
        <v>0</v>
      </c>
      <c r="GW222">
        <v>0</v>
      </c>
      <c r="GX222">
        <v>0</v>
      </c>
      <c r="GY222">
        <v>0</v>
      </c>
      <c r="GZ222">
        <v>0</v>
      </c>
      <c r="HA222">
        <v>0</v>
      </c>
      <c r="HB222">
        <v>0</v>
      </c>
      <c r="HC222">
        <v>0</v>
      </c>
      <c r="HD222">
        <v>0</v>
      </c>
      <c r="HE222">
        <v>0</v>
      </c>
      <c r="HF222">
        <v>0</v>
      </c>
      <c r="HG222">
        <v>0</v>
      </c>
      <c r="HH222">
        <v>0</v>
      </c>
      <c r="HI222">
        <v>0</v>
      </c>
      <c r="HJ222">
        <v>0</v>
      </c>
      <c r="HK222">
        <v>0</v>
      </c>
      <c r="HL222">
        <v>0</v>
      </c>
      <c r="HM222">
        <v>1.1477761836441895</v>
      </c>
      <c r="HN222">
        <v>0</v>
      </c>
      <c r="HO222">
        <v>0</v>
      </c>
      <c r="HP222">
        <v>168.53932584269663</v>
      </c>
      <c r="HQ222">
        <v>0</v>
      </c>
      <c r="HR222">
        <v>0</v>
      </c>
      <c r="HS222">
        <v>0</v>
      </c>
      <c r="HT222">
        <v>0</v>
      </c>
      <c r="HU222">
        <v>0</v>
      </c>
      <c r="HV222">
        <v>0</v>
      </c>
      <c r="HW222">
        <v>0</v>
      </c>
      <c r="HX222">
        <v>0</v>
      </c>
      <c r="HY222">
        <v>0</v>
      </c>
      <c r="HZ222">
        <v>0</v>
      </c>
      <c r="IA222">
        <v>0</v>
      </c>
      <c r="IB222">
        <v>0</v>
      </c>
      <c r="IC222">
        <v>0</v>
      </c>
      <c r="ID222">
        <v>0</v>
      </c>
      <c r="IE222">
        <v>0</v>
      </c>
      <c r="IF222">
        <v>0</v>
      </c>
      <c r="IG222">
        <v>0</v>
      </c>
      <c r="IH222">
        <v>0</v>
      </c>
      <c r="II222">
        <v>0</v>
      </c>
      <c r="IJ222">
        <v>0</v>
      </c>
      <c r="IK222">
        <v>0</v>
      </c>
      <c r="IL222">
        <v>0</v>
      </c>
      <c r="IM222">
        <v>0</v>
      </c>
      <c r="IN222">
        <v>0</v>
      </c>
      <c r="IO222">
        <v>0</v>
      </c>
      <c r="IP222">
        <v>0</v>
      </c>
      <c r="IQ222">
        <v>0</v>
      </c>
      <c r="IR222">
        <v>0</v>
      </c>
      <c r="IS222">
        <v>0</v>
      </c>
      <c r="IT222">
        <v>0</v>
      </c>
      <c r="IU222">
        <v>0</v>
      </c>
      <c r="IV222">
        <v>0</v>
      </c>
      <c r="IW222">
        <v>0</v>
      </c>
      <c r="IX222">
        <v>0</v>
      </c>
      <c r="IY222">
        <v>0</v>
      </c>
      <c r="IZ222">
        <v>0</v>
      </c>
      <c r="JA222">
        <v>0</v>
      </c>
      <c r="JB222">
        <v>0</v>
      </c>
      <c r="JC222">
        <v>0</v>
      </c>
      <c r="JD222">
        <v>0</v>
      </c>
      <c r="JE222">
        <v>0</v>
      </c>
      <c r="JF222">
        <v>0</v>
      </c>
      <c r="JG222">
        <v>0</v>
      </c>
      <c r="JH222">
        <v>0</v>
      </c>
      <c r="JI222">
        <v>0</v>
      </c>
      <c r="JJ222">
        <v>0</v>
      </c>
      <c r="JK222">
        <v>0</v>
      </c>
      <c r="JL222">
        <v>0</v>
      </c>
      <c r="JM222">
        <v>0</v>
      </c>
      <c r="JN222">
        <v>0</v>
      </c>
      <c r="JO222">
        <v>0</v>
      </c>
      <c r="JP222">
        <v>0</v>
      </c>
      <c r="JQ222">
        <v>0</v>
      </c>
      <c r="JR222">
        <v>0</v>
      </c>
      <c r="JS222">
        <v>0</v>
      </c>
      <c r="JT222">
        <v>0</v>
      </c>
      <c r="JU222">
        <v>0</v>
      </c>
      <c r="JV222">
        <v>0</v>
      </c>
      <c r="JW222">
        <v>0</v>
      </c>
      <c r="JX222">
        <v>0</v>
      </c>
      <c r="JY222">
        <v>0</v>
      </c>
      <c r="JZ222">
        <v>0</v>
      </c>
      <c r="KA222">
        <v>0</v>
      </c>
      <c r="KB222">
        <v>0</v>
      </c>
      <c r="KC222">
        <v>0</v>
      </c>
      <c r="KD222">
        <v>0</v>
      </c>
      <c r="KE222">
        <v>0</v>
      </c>
      <c r="KF222">
        <v>0</v>
      </c>
      <c r="KG222">
        <v>0</v>
      </c>
      <c r="KH222">
        <v>0</v>
      </c>
      <c r="KI222">
        <v>0</v>
      </c>
      <c r="KJ222">
        <v>0</v>
      </c>
      <c r="KK222">
        <v>0</v>
      </c>
      <c r="KL222">
        <v>0</v>
      </c>
      <c r="KM222">
        <v>0</v>
      </c>
      <c r="KN222">
        <v>0</v>
      </c>
      <c r="KO222">
        <v>0</v>
      </c>
    </row>
    <row r="223" spans="1:301" x14ac:dyDescent="0.25">
      <c r="A223">
        <v>243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  <c r="GT223">
        <v>0</v>
      </c>
      <c r="GU223">
        <v>0</v>
      </c>
      <c r="GV223">
        <v>0</v>
      </c>
      <c r="GW223">
        <v>0</v>
      </c>
      <c r="GX223">
        <v>0</v>
      </c>
      <c r="GY223">
        <v>0</v>
      </c>
      <c r="GZ223">
        <v>0</v>
      </c>
      <c r="HA223">
        <v>0</v>
      </c>
      <c r="HB223">
        <v>0</v>
      </c>
      <c r="HC223">
        <v>0</v>
      </c>
      <c r="HD223">
        <v>0</v>
      </c>
      <c r="HE223">
        <v>0</v>
      </c>
      <c r="HF223">
        <v>0</v>
      </c>
      <c r="HG223">
        <v>0</v>
      </c>
      <c r="HH223">
        <v>0</v>
      </c>
      <c r="HI223">
        <v>0</v>
      </c>
      <c r="HJ223">
        <v>0</v>
      </c>
      <c r="HK223">
        <v>0</v>
      </c>
      <c r="HL223">
        <v>0</v>
      </c>
      <c r="HM223">
        <v>0</v>
      </c>
      <c r="HN223">
        <v>0</v>
      </c>
      <c r="HO223">
        <v>0</v>
      </c>
      <c r="HP223">
        <v>0</v>
      </c>
      <c r="HQ223">
        <v>0</v>
      </c>
      <c r="HR223">
        <v>0</v>
      </c>
      <c r="HS223">
        <v>0</v>
      </c>
      <c r="HT223">
        <v>0</v>
      </c>
      <c r="HU223">
        <v>0</v>
      </c>
      <c r="HV223">
        <v>0</v>
      </c>
      <c r="HW223">
        <v>0</v>
      </c>
      <c r="HX223">
        <v>0</v>
      </c>
      <c r="HY223">
        <v>0</v>
      </c>
      <c r="HZ223">
        <v>0</v>
      </c>
      <c r="IA223">
        <v>0</v>
      </c>
      <c r="IB223">
        <v>0</v>
      </c>
      <c r="IC223">
        <v>0</v>
      </c>
      <c r="ID223">
        <v>0.52951677811734088</v>
      </c>
      <c r="IE223">
        <v>0</v>
      </c>
      <c r="IF223">
        <v>0</v>
      </c>
      <c r="IG223">
        <v>0</v>
      </c>
      <c r="IH223">
        <v>0</v>
      </c>
      <c r="II223">
        <v>0</v>
      </c>
      <c r="IJ223">
        <v>0</v>
      </c>
      <c r="IK223">
        <v>0</v>
      </c>
      <c r="IL223">
        <v>0</v>
      </c>
      <c r="IM223">
        <v>0</v>
      </c>
      <c r="IN223">
        <v>0</v>
      </c>
      <c r="IO223">
        <v>0</v>
      </c>
      <c r="IP223">
        <v>0</v>
      </c>
      <c r="IQ223">
        <v>0</v>
      </c>
      <c r="IR223">
        <v>0</v>
      </c>
      <c r="IS223">
        <v>0</v>
      </c>
      <c r="IT223">
        <v>0</v>
      </c>
      <c r="IU223">
        <v>0</v>
      </c>
      <c r="IV223">
        <v>0</v>
      </c>
      <c r="IW223">
        <v>0</v>
      </c>
      <c r="IX223">
        <v>0</v>
      </c>
      <c r="IY223">
        <v>0</v>
      </c>
      <c r="IZ223">
        <v>0</v>
      </c>
      <c r="JA223">
        <v>0</v>
      </c>
      <c r="JB223">
        <v>0</v>
      </c>
      <c r="JC223">
        <v>0</v>
      </c>
      <c r="JD223">
        <v>0</v>
      </c>
      <c r="JE223">
        <v>0</v>
      </c>
      <c r="JF223">
        <v>0</v>
      </c>
      <c r="JG223">
        <v>0</v>
      </c>
      <c r="JH223">
        <v>0</v>
      </c>
      <c r="JI223">
        <v>0</v>
      </c>
      <c r="JJ223">
        <v>0</v>
      </c>
      <c r="JK223">
        <v>0</v>
      </c>
      <c r="JL223">
        <v>0</v>
      </c>
      <c r="JM223">
        <v>0</v>
      </c>
      <c r="JN223">
        <v>0</v>
      </c>
      <c r="JO223">
        <v>0</v>
      </c>
      <c r="JP223">
        <v>0</v>
      </c>
      <c r="JQ223">
        <v>0</v>
      </c>
      <c r="JR223">
        <v>0</v>
      </c>
      <c r="JS223">
        <v>0</v>
      </c>
      <c r="JT223">
        <v>0</v>
      </c>
      <c r="JU223">
        <v>0</v>
      </c>
      <c r="JV223">
        <v>0</v>
      </c>
      <c r="JW223">
        <v>0</v>
      </c>
      <c r="JX223">
        <v>0</v>
      </c>
      <c r="JY223">
        <v>0</v>
      </c>
      <c r="JZ223">
        <v>0</v>
      </c>
      <c r="KA223">
        <v>0</v>
      </c>
      <c r="KB223">
        <v>0</v>
      </c>
      <c r="KC223">
        <v>0</v>
      </c>
      <c r="KD223">
        <v>0</v>
      </c>
      <c r="KE223">
        <v>0</v>
      </c>
      <c r="KF223">
        <v>0</v>
      </c>
      <c r="KG223">
        <v>0</v>
      </c>
      <c r="KH223">
        <v>0</v>
      </c>
      <c r="KI223">
        <v>0</v>
      </c>
      <c r="KJ223">
        <v>0</v>
      </c>
      <c r="KK223">
        <v>0</v>
      </c>
      <c r="KL223">
        <v>0</v>
      </c>
      <c r="KM223">
        <v>0</v>
      </c>
      <c r="KN223">
        <v>0</v>
      </c>
      <c r="KO223">
        <v>0</v>
      </c>
    </row>
    <row r="224" spans="1:301" x14ac:dyDescent="0.25">
      <c r="A224">
        <v>244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  <c r="GT224">
        <v>0</v>
      </c>
      <c r="GU224">
        <v>0</v>
      </c>
      <c r="GV224">
        <v>0</v>
      </c>
      <c r="GW224">
        <v>0</v>
      </c>
      <c r="GX224">
        <v>0</v>
      </c>
      <c r="GY224">
        <v>0</v>
      </c>
      <c r="GZ224">
        <v>0</v>
      </c>
      <c r="HA224">
        <v>0</v>
      </c>
      <c r="HB224">
        <v>0</v>
      </c>
      <c r="HC224">
        <v>0</v>
      </c>
      <c r="HD224">
        <v>0</v>
      </c>
      <c r="HE224">
        <v>0</v>
      </c>
      <c r="HF224">
        <v>0</v>
      </c>
      <c r="HG224">
        <v>0</v>
      </c>
      <c r="HH224">
        <v>0</v>
      </c>
      <c r="HI224">
        <v>0</v>
      </c>
      <c r="HJ224">
        <v>0</v>
      </c>
      <c r="HK224">
        <v>0</v>
      </c>
      <c r="HL224">
        <v>0</v>
      </c>
      <c r="HM224">
        <v>0</v>
      </c>
      <c r="HN224">
        <v>168.53932584269663</v>
      </c>
      <c r="HO224">
        <v>0</v>
      </c>
      <c r="HP224">
        <v>0</v>
      </c>
      <c r="HQ224">
        <v>3.1439125992297412</v>
      </c>
      <c r="HR224">
        <v>0</v>
      </c>
      <c r="HS224">
        <v>0</v>
      </c>
      <c r="HT224">
        <v>0</v>
      </c>
      <c r="HU224">
        <v>0</v>
      </c>
      <c r="HV224">
        <v>0</v>
      </c>
      <c r="HW224">
        <v>0</v>
      </c>
      <c r="HX224">
        <v>0</v>
      </c>
      <c r="HY224">
        <v>0</v>
      </c>
      <c r="HZ224">
        <v>0</v>
      </c>
      <c r="IA224">
        <v>0</v>
      </c>
      <c r="IB224">
        <v>0</v>
      </c>
      <c r="IC224">
        <v>0</v>
      </c>
      <c r="ID224">
        <v>0</v>
      </c>
      <c r="IE224">
        <v>0</v>
      </c>
      <c r="IF224">
        <v>0</v>
      </c>
      <c r="IG224">
        <v>0</v>
      </c>
      <c r="IH224">
        <v>0</v>
      </c>
      <c r="II224">
        <v>0</v>
      </c>
      <c r="IJ224">
        <v>0</v>
      </c>
      <c r="IK224">
        <v>0</v>
      </c>
      <c r="IL224">
        <v>0</v>
      </c>
      <c r="IM224">
        <v>0</v>
      </c>
      <c r="IN224">
        <v>0</v>
      </c>
      <c r="IO224">
        <v>0</v>
      </c>
      <c r="IP224">
        <v>0</v>
      </c>
      <c r="IQ224">
        <v>0</v>
      </c>
      <c r="IR224">
        <v>0</v>
      </c>
      <c r="IS224">
        <v>0</v>
      </c>
      <c r="IT224">
        <v>0</v>
      </c>
      <c r="IU224">
        <v>0</v>
      </c>
      <c r="IV224">
        <v>0</v>
      </c>
      <c r="IW224">
        <v>0</v>
      </c>
      <c r="IX224">
        <v>0</v>
      </c>
      <c r="IY224">
        <v>0</v>
      </c>
      <c r="IZ224">
        <v>0</v>
      </c>
      <c r="JA224">
        <v>0</v>
      </c>
      <c r="JB224">
        <v>0</v>
      </c>
      <c r="JC224">
        <v>0</v>
      </c>
      <c r="JD224">
        <v>0</v>
      </c>
      <c r="JE224">
        <v>0</v>
      </c>
      <c r="JF224">
        <v>0</v>
      </c>
      <c r="JG224">
        <v>0</v>
      </c>
      <c r="JH224">
        <v>0</v>
      </c>
      <c r="JI224">
        <v>0</v>
      </c>
      <c r="JJ224">
        <v>0</v>
      </c>
      <c r="JK224">
        <v>0</v>
      </c>
      <c r="JL224">
        <v>0</v>
      </c>
      <c r="JM224">
        <v>0</v>
      </c>
      <c r="JN224">
        <v>0</v>
      </c>
      <c r="JO224">
        <v>0</v>
      </c>
      <c r="JP224">
        <v>0</v>
      </c>
      <c r="JQ224">
        <v>0</v>
      </c>
      <c r="JR224">
        <v>0</v>
      </c>
      <c r="JS224">
        <v>0</v>
      </c>
      <c r="JT224">
        <v>0</v>
      </c>
      <c r="JU224">
        <v>0</v>
      </c>
      <c r="JV224">
        <v>0</v>
      </c>
      <c r="JW224">
        <v>0</v>
      </c>
      <c r="JX224">
        <v>0</v>
      </c>
      <c r="JY224">
        <v>0</v>
      </c>
      <c r="JZ224">
        <v>0</v>
      </c>
      <c r="KA224">
        <v>0</v>
      </c>
      <c r="KB224">
        <v>0</v>
      </c>
      <c r="KC224">
        <v>0</v>
      </c>
      <c r="KD224">
        <v>0</v>
      </c>
      <c r="KE224">
        <v>0</v>
      </c>
      <c r="KF224">
        <v>0</v>
      </c>
      <c r="KG224">
        <v>0</v>
      </c>
      <c r="KH224">
        <v>0</v>
      </c>
      <c r="KI224">
        <v>0</v>
      </c>
      <c r="KJ224">
        <v>0</v>
      </c>
      <c r="KK224">
        <v>0</v>
      </c>
      <c r="KL224">
        <v>0</v>
      </c>
      <c r="KM224">
        <v>0</v>
      </c>
      <c r="KN224">
        <v>0</v>
      </c>
      <c r="KO224">
        <v>0</v>
      </c>
    </row>
    <row r="225" spans="1:301" x14ac:dyDescent="0.25">
      <c r="A225">
        <v>245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  <c r="GT225">
        <v>0</v>
      </c>
      <c r="GU225">
        <v>0</v>
      </c>
      <c r="GV225">
        <v>0</v>
      </c>
      <c r="GW225">
        <v>0</v>
      </c>
      <c r="GX225">
        <v>0</v>
      </c>
      <c r="GY225">
        <v>0</v>
      </c>
      <c r="GZ225">
        <v>0</v>
      </c>
      <c r="HA225">
        <v>0</v>
      </c>
      <c r="HB225">
        <v>0</v>
      </c>
      <c r="HC225">
        <v>0</v>
      </c>
      <c r="HD225">
        <v>0</v>
      </c>
      <c r="HE225">
        <v>0</v>
      </c>
      <c r="HF225">
        <v>0</v>
      </c>
      <c r="HG225">
        <v>0</v>
      </c>
      <c r="HH225">
        <v>0</v>
      </c>
      <c r="HI225">
        <v>0</v>
      </c>
      <c r="HJ225">
        <v>0</v>
      </c>
      <c r="HK225">
        <v>0</v>
      </c>
      <c r="HL225">
        <v>0</v>
      </c>
      <c r="HM225">
        <v>0</v>
      </c>
      <c r="HN225">
        <v>0</v>
      </c>
      <c r="HO225">
        <v>0</v>
      </c>
      <c r="HP225">
        <v>3.1439125992297412</v>
      </c>
      <c r="HQ225">
        <v>0</v>
      </c>
      <c r="HR225">
        <v>2.3832221163012393</v>
      </c>
      <c r="HS225">
        <v>27.448714244438026</v>
      </c>
      <c r="HT225">
        <v>0</v>
      </c>
      <c r="HU225">
        <v>0</v>
      </c>
      <c r="HV225">
        <v>0</v>
      </c>
      <c r="HW225">
        <v>0</v>
      </c>
      <c r="HX225">
        <v>0</v>
      </c>
      <c r="HY225">
        <v>0</v>
      </c>
      <c r="HZ225">
        <v>0</v>
      </c>
      <c r="IA225">
        <v>0</v>
      </c>
      <c r="IB225">
        <v>0</v>
      </c>
      <c r="IC225">
        <v>0</v>
      </c>
      <c r="ID225">
        <v>0</v>
      </c>
      <c r="IE225">
        <v>0</v>
      </c>
      <c r="IF225">
        <v>0</v>
      </c>
      <c r="IG225">
        <v>0</v>
      </c>
      <c r="IH225">
        <v>0</v>
      </c>
      <c r="II225">
        <v>0</v>
      </c>
      <c r="IJ225">
        <v>0</v>
      </c>
      <c r="IK225">
        <v>0</v>
      </c>
      <c r="IL225">
        <v>0</v>
      </c>
      <c r="IM225">
        <v>0</v>
      </c>
      <c r="IN225">
        <v>0</v>
      </c>
      <c r="IO225">
        <v>0</v>
      </c>
      <c r="IP225">
        <v>0</v>
      </c>
      <c r="IQ225">
        <v>0</v>
      </c>
      <c r="IR225">
        <v>0</v>
      </c>
      <c r="IS225">
        <v>0</v>
      </c>
      <c r="IT225">
        <v>0</v>
      </c>
      <c r="IU225">
        <v>0</v>
      </c>
      <c r="IV225">
        <v>0</v>
      </c>
      <c r="IW225">
        <v>0</v>
      </c>
      <c r="IX225">
        <v>0</v>
      </c>
      <c r="IY225">
        <v>0</v>
      </c>
      <c r="IZ225">
        <v>0</v>
      </c>
      <c r="JA225">
        <v>0</v>
      </c>
      <c r="JB225">
        <v>0</v>
      </c>
      <c r="JC225">
        <v>0</v>
      </c>
      <c r="JD225">
        <v>0</v>
      </c>
      <c r="JE225">
        <v>0</v>
      </c>
      <c r="JF225">
        <v>0</v>
      </c>
      <c r="JG225">
        <v>0</v>
      </c>
      <c r="JH225">
        <v>0</v>
      </c>
      <c r="JI225">
        <v>0</v>
      </c>
      <c r="JJ225">
        <v>0</v>
      </c>
      <c r="JK225">
        <v>0</v>
      </c>
      <c r="JL225">
        <v>0</v>
      </c>
      <c r="JM225">
        <v>0</v>
      </c>
      <c r="JN225">
        <v>0</v>
      </c>
      <c r="JO225">
        <v>0</v>
      </c>
      <c r="JP225">
        <v>0</v>
      </c>
      <c r="JQ225">
        <v>0</v>
      </c>
      <c r="JR225">
        <v>0</v>
      </c>
      <c r="JS225">
        <v>0</v>
      </c>
      <c r="JT225">
        <v>0</v>
      </c>
      <c r="JU225">
        <v>0</v>
      </c>
      <c r="JV225">
        <v>0</v>
      </c>
      <c r="JW225">
        <v>0</v>
      </c>
      <c r="JX225">
        <v>0</v>
      </c>
      <c r="JY225">
        <v>0</v>
      </c>
      <c r="JZ225">
        <v>0</v>
      </c>
      <c r="KA225">
        <v>0</v>
      </c>
      <c r="KB225">
        <v>0</v>
      </c>
      <c r="KC225">
        <v>0</v>
      </c>
      <c r="KD225">
        <v>0</v>
      </c>
      <c r="KE225">
        <v>0</v>
      </c>
      <c r="KF225">
        <v>0</v>
      </c>
      <c r="KG225">
        <v>0</v>
      </c>
      <c r="KH225">
        <v>0</v>
      </c>
      <c r="KI225">
        <v>0</v>
      </c>
      <c r="KJ225">
        <v>0</v>
      </c>
      <c r="KK225">
        <v>0</v>
      </c>
      <c r="KL225">
        <v>0</v>
      </c>
      <c r="KM225">
        <v>0</v>
      </c>
      <c r="KN225">
        <v>0</v>
      </c>
      <c r="KO225">
        <v>0</v>
      </c>
    </row>
    <row r="226" spans="1:301" x14ac:dyDescent="0.25">
      <c r="A226">
        <v>246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0.26867275658248252</v>
      </c>
      <c r="GK226">
        <v>23.529411764705884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  <c r="GT226">
        <v>0</v>
      </c>
      <c r="GU226">
        <v>0</v>
      </c>
      <c r="GV226">
        <v>0</v>
      </c>
      <c r="GW226">
        <v>0</v>
      </c>
      <c r="GX226">
        <v>0</v>
      </c>
      <c r="GY226">
        <v>0</v>
      </c>
      <c r="GZ226">
        <v>0</v>
      </c>
      <c r="HA226">
        <v>0</v>
      </c>
      <c r="HB226">
        <v>0</v>
      </c>
      <c r="HC226">
        <v>0</v>
      </c>
      <c r="HD226">
        <v>0</v>
      </c>
      <c r="HE226">
        <v>0</v>
      </c>
      <c r="HF226">
        <v>0</v>
      </c>
      <c r="HG226">
        <v>0</v>
      </c>
      <c r="HH226">
        <v>0</v>
      </c>
      <c r="HI226">
        <v>0</v>
      </c>
      <c r="HJ226">
        <v>0</v>
      </c>
      <c r="HK226">
        <v>0</v>
      </c>
      <c r="HL226">
        <v>0</v>
      </c>
      <c r="HM226">
        <v>0</v>
      </c>
      <c r="HN226">
        <v>0</v>
      </c>
      <c r="HO226">
        <v>0</v>
      </c>
      <c r="HP226">
        <v>0</v>
      </c>
      <c r="HQ226">
        <v>2.3832221163012393</v>
      </c>
      <c r="HR226">
        <v>0</v>
      </c>
      <c r="HS226">
        <v>0</v>
      </c>
      <c r="HT226">
        <v>0</v>
      </c>
      <c r="HU226">
        <v>0</v>
      </c>
      <c r="HV226">
        <v>0</v>
      </c>
      <c r="HW226">
        <v>0</v>
      </c>
      <c r="HX226">
        <v>0</v>
      </c>
      <c r="HY226">
        <v>0</v>
      </c>
      <c r="HZ226">
        <v>0</v>
      </c>
      <c r="IA226">
        <v>0</v>
      </c>
      <c r="IB226">
        <v>0</v>
      </c>
      <c r="IC226">
        <v>0</v>
      </c>
      <c r="ID226">
        <v>0</v>
      </c>
      <c r="IE226">
        <v>0</v>
      </c>
      <c r="IF226">
        <v>0</v>
      </c>
      <c r="IG226">
        <v>0</v>
      </c>
      <c r="IH226">
        <v>0</v>
      </c>
      <c r="II226">
        <v>0</v>
      </c>
      <c r="IJ226">
        <v>0</v>
      </c>
      <c r="IK226">
        <v>0</v>
      </c>
      <c r="IL226">
        <v>0</v>
      </c>
      <c r="IM226">
        <v>0</v>
      </c>
      <c r="IN226">
        <v>0</v>
      </c>
      <c r="IO226">
        <v>0</v>
      </c>
      <c r="IP226">
        <v>0</v>
      </c>
      <c r="IQ226">
        <v>0</v>
      </c>
      <c r="IR226">
        <v>0</v>
      </c>
      <c r="IS226">
        <v>0</v>
      </c>
      <c r="IT226">
        <v>0</v>
      </c>
      <c r="IU226">
        <v>0</v>
      </c>
      <c r="IV226">
        <v>0</v>
      </c>
      <c r="IW226">
        <v>0</v>
      </c>
      <c r="IX226">
        <v>0</v>
      </c>
      <c r="IY226">
        <v>0</v>
      </c>
      <c r="IZ226">
        <v>0</v>
      </c>
      <c r="JA226">
        <v>0</v>
      </c>
      <c r="JB226">
        <v>0</v>
      </c>
      <c r="JC226">
        <v>0</v>
      </c>
      <c r="JD226">
        <v>0</v>
      </c>
      <c r="JE226">
        <v>0</v>
      </c>
      <c r="JF226">
        <v>0</v>
      </c>
      <c r="JG226">
        <v>0</v>
      </c>
      <c r="JH226">
        <v>0</v>
      </c>
      <c r="JI226">
        <v>0</v>
      </c>
      <c r="JJ226">
        <v>0</v>
      </c>
      <c r="JK226">
        <v>0</v>
      </c>
      <c r="JL226">
        <v>0</v>
      </c>
      <c r="JM226">
        <v>0</v>
      </c>
      <c r="JN226">
        <v>0</v>
      </c>
      <c r="JO226">
        <v>0</v>
      </c>
      <c r="JP226">
        <v>0</v>
      </c>
      <c r="JQ226">
        <v>0</v>
      </c>
      <c r="JR226">
        <v>0</v>
      </c>
      <c r="JS226">
        <v>0</v>
      </c>
      <c r="JT226">
        <v>0</v>
      </c>
      <c r="JU226">
        <v>0</v>
      </c>
      <c r="JV226">
        <v>0</v>
      </c>
      <c r="JW226">
        <v>0</v>
      </c>
      <c r="JX226">
        <v>0</v>
      </c>
      <c r="JY226">
        <v>0</v>
      </c>
      <c r="JZ226">
        <v>0</v>
      </c>
      <c r="KA226">
        <v>0</v>
      </c>
      <c r="KB226">
        <v>0</v>
      </c>
      <c r="KC226">
        <v>0</v>
      </c>
      <c r="KD226">
        <v>0</v>
      </c>
      <c r="KE226">
        <v>0</v>
      </c>
      <c r="KF226">
        <v>0</v>
      </c>
      <c r="KG226">
        <v>0</v>
      </c>
      <c r="KH226">
        <v>0</v>
      </c>
      <c r="KI226">
        <v>0</v>
      </c>
      <c r="KJ226">
        <v>0</v>
      </c>
      <c r="KK226">
        <v>0</v>
      </c>
      <c r="KL226">
        <v>0</v>
      </c>
      <c r="KM226">
        <v>0</v>
      </c>
      <c r="KN226">
        <v>0</v>
      </c>
      <c r="KO226">
        <v>0</v>
      </c>
    </row>
    <row r="227" spans="1:301" x14ac:dyDescent="0.25">
      <c r="A227">
        <v>247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  <c r="GT227">
        <v>0</v>
      </c>
      <c r="GU227">
        <v>0</v>
      </c>
      <c r="GV227">
        <v>0</v>
      </c>
      <c r="GW227">
        <v>0</v>
      </c>
      <c r="GX227">
        <v>0</v>
      </c>
      <c r="GY227">
        <v>0</v>
      </c>
      <c r="GZ227">
        <v>0</v>
      </c>
      <c r="HA227">
        <v>0</v>
      </c>
      <c r="HB227">
        <v>0</v>
      </c>
      <c r="HC227">
        <v>0</v>
      </c>
      <c r="HD227">
        <v>0</v>
      </c>
      <c r="HE227">
        <v>0</v>
      </c>
      <c r="HF227">
        <v>0</v>
      </c>
      <c r="HG227">
        <v>0</v>
      </c>
      <c r="HH227">
        <v>0</v>
      </c>
      <c r="HI227">
        <v>0</v>
      </c>
      <c r="HJ227">
        <v>0</v>
      </c>
      <c r="HK227">
        <v>0</v>
      </c>
      <c r="HL227">
        <v>0</v>
      </c>
      <c r="HM227">
        <v>0</v>
      </c>
      <c r="HN227">
        <v>0</v>
      </c>
      <c r="HO227">
        <v>0</v>
      </c>
      <c r="HP227">
        <v>0</v>
      </c>
      <c r="HQ227">
        <v>27.448714244438026</v>
      </c>
      <c r="HR227">
        <v>0</v>
      </c>
      <c r="HS227">
        <v>0</v>
      </c>
      <c r="HT227">
        <v>0</v>
      </c>
      <c r="HU227">
        <v>0</v>
      </c>
      <c r="HV227">
        <v>0</v>
      </c>
      <c r="HW227">
        <v>0</v>
      </c>
      <c r="HX227">
        <v>1.1118770708710446</v>
      </c>
      <c r="HY227">
        <v>0</v>
      </c>
      <c r="HZ227">
        <v>0</v>
      </c>
      <c r="IA227">
        <v>0</v>
      </c>
      <c r="IB227">
        <v>0</v>
      </c>
      <c r="IC227">
        <v>0</v>
      </c>
      <c r="ID227">
        <v>0</v>
      </c>
      <c r="IE227">
        <v>0</v>
      </c>
      <c r="IF227">
        <v>0</v>
      </c>
      <c r="IG227">
        <v>0</v>
      </c>
      <c r="IH227">
        <v>0</v>
      </c>
      <c r="II227">
        <v>0</v>
      </c>
      <c r="IJ227">
        <v>0</v>
      </c>
      <c r="IK227">
        <v>0</v>
      </c>
      <c r="IL227">
        <v>0</v>
      </c>
      <c r="IM227">
        <v>0</v>
      </c>
      <c r="IN227">
        <v>0</v>
      </c>
      <c r="IO227">
        <v>0</v>
      </c>
      <c r="IP227">
        <v>0</v>
      </c>
      <c r="IQ227">
        <v>0</v>
      </c>
      <c r="IR227">
        <v>0</v>
      </c>
      <c r="IS227">
        <v>0</v>
      </c>
      <c r="IT227">
        <v>0</v>
      </c>
      <c r="IU227">
        <v>0</v>
      </c>
      <c r="IV227">
        <v>0</v>
      </c>
      <c r="IW227">
        <v>0</v>
      </c>
      <c r="IX227">
        <v>0</v>
      </c>
      <c r="IY227">
        <v>0</v>
      </c>
      <c r="IZ227">
        <v>0</v>
      </c>
      <c r="JA227">
        <v>0</v>
      </c>
      <c r="JB227">
        <v>0</v>
      </c>
      <c r="JC227">
        <v>0</v>
      </c>
      <c r="JD227">
        <v>0</v>
      </c>
      <c r="JE227">
        <v>0</v>
      </c>
      <c r="JF227">
        <v>0</v>
      </c>
      <c r="JG227">
        <v>0</v>
      </c>
      <c r="JH227">
        <v>0</v>
      </c>
      <c r="JI227">
        <v>0</v>
      </c>
      <c r="JJ227">
        <v>0</v>
      </c>
      <c r="JK227">
        <v>0</v>
      </c>
      <c r="JL227">
        <v>0</v>
      </c>
      <c r="JM227">
        <v>0</v>
      </c>
      <c r="JN227">
        <v>0</v>
      </c>
      <c r="JO227">
        <v>0</v>
      </c>
      <c r="JP227">
        <v>0</v>
      </c>
      <c r="JQ227">
        <v>0</v>
      </c>
      <c r="JR227">
        <v>0</v>
      </c>
      <c r="JS227">
        <v>0</v>
      </c>
      <c r="JT227">
        <v>0</v>
      </c>
      <c r="JU227">
        <v>0</v>
      </c>
      <c r="JV227">
        <v>0</v>
      </c>
      <c r="JW227">
        <v>0</v>
      </c>
      <c r="JX227">
        <v>0</v>
      </c>
      <c r="JY227">
        <v>0</v>
      </c>
      <c r="JZ227">
        <v>0</v>
      </c>
      <c r="KA227">
        <v>0</v>
      </c>
      <c r="KB227">
        <v>0</v>
      </c>
      <c r="KC227">
        <v>0</v>
      </c>
      <c r="KD227">
        <v>0</v>
      </c>
      <c r="KE227">
        <v>0</v>
      </c>
      <c r="KF227">
        <v>0</v>
      </c>
      <c r="KG227">
        <v>0</v>
      </c>
      <c r="KH227">
        <v>0</v>
      </c>
      <c r="KI227">
        <v>0</v>
      </c>
      <c r="KJ227">
        <v>0</v>
      </c>
      <c r="KK227">
        <v>0</v>
      </c>
      <c r="KL227">
        <v>0</v>
      </c>
      <c r="KM227">
        <v>0</v>
      </c>
      <c r="KN227">
        <v>0</v>
      </c>
      <c r="KO227">
        <v>0</v>
      </c>
    </row>
    <row r="228" spans="1:301" x14ac:dyDescent="0.25">
      <c r="A228">
        <v>248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  <c r="GT228">
        <v>0</v>
      </c>
      <c r="GU228">
        <v>0</v>
      </c>
      <c r="GV228">
        <v>0</v>
      </c>
      <c r="GW228">
        <v>0</v>
      </c>
      <c r="GX228">
        <v>0</v>
      </c>
      <c r="GY228">
        <v>0</v>
      </c>
      <c r="GZ228">
        <v>0</v>
      </c>
      <c r="HA228">
        <v>0</v>
      </c>
      <c r="HB228">
        <v>0</v>
      </c>
      <c r="HC228">
        <v>0</v>
      </c>
      <c r="HD228">
        <v>0</v>
      </c>
      <c r="HE228">
        <v>0</v>
      </c>
      <c r="HF228">
        <v>0</v>
      </c>
      <c r="HG228">
        <v>0</v>
      </c>
      <c r="HH228">
        <v>0</v>
      </c>
      <c r="HI228">
        <v>0</v>
      </c>
      <c r="HJ228">
        <v>0</v>
      </c>
      <c r="HK228">
        <v>0</v>
      </c>
      <c r="HL228">
        <v>0</v>
      </c>
      <c r="HM228">
        <v>0</v>
      </c>
      <c r="HN228">
        <v>0</v>
      </c>
      <c r="HO228">
        <v>0</v>
      </c>
      <c r="HP228">
        <v>0</v>
      </c>
      <c r="HQ228">
        <v>0</v>
      </c>
      <c r="HR228">
        <v>0</v>
      </c>
      <c r="HS228">
        <v>0</v>
      </c>
      <c r="HT228">
        <v>0</v>
      </c>
      <c r="HU228">
        <v>0</v>
      </c>
      <c r="HV228">
        <v>0</v>
      </c>
      <c r="HW228">
        <v>0</v>
      </c>
      <c r="HX228">
        <v>0.4038319161824423</v>
      </c>
      <c r="HY228">
        <v>0</v>
      </c>
      <c r="HZ228">
        <v>0</v>
      </c>
      <c r="IA228">
        <v>0</v>
      </c>
      <c r="IB228">
        <v>0</v>
      </c>
      <c r="IC228">
        <v>0</v>
      </c>
      <c r="ID228">
        <v>0</v>
      </c>
      <c r="IE228">
        <v>0</v>
      </c>
      <c r="IF228">
        <v>0</v>
      </c>
      <c r="IG228">
        <v>0</v>
      </c>
      <c r="IH228">
        <v>0</v>
      </c>
      <c r="II228">
        <v>0</v>
      </c>
      <c r="IJ228">
        <v>0</v>
      </c>
      <c r="IK228">
        <v>0</v>
      </c>
      <c r="IL228">
        <v>0</v>
      </c>
      <c r="IM228">
        <v>0</v>
      </c>
      <c r="IN228">
        <v>0</v>
      </c>
      <c r="IO228">
        <v>0</v>
      </c>
      <c r="IP228">
        <v>0</v>
      </c>
      <c r="IQ228">
        <v>0</v>
      </c>
      <c r="IR228">
        <v>0</v>
      </c>
      <c r="IS228">
        <v>0</v>
      </c>
      <c r="IT228">
        <v>0</v>
      </c>
      <c r="IU228">
        <v>0</v>
      </c>
      <c r="IV228">
        <v>0</v>
      </c>
      <c r="IW228">
        <v>0</v>
      </c>
      <c r="IX228">
        <v>0</v>
      </c>
      <c r="IY228">
        <v>0</v>
      </c>
      <c r="IZ228">
        <v>0</v>
      </c>
      <c r="JA228">
        <v>0</v>
      </c>
      <c r="JB228">
        <v>0</v>
      </c>
      <c r="JC228">
        <v>0</v>
      </c>
      <c r="JD228">
        <v>0</v>
      </c>
      <c r="JE228">
        <v>0</v>
      </c>
      <c r="JF228">
        <v>0</v>
      </c>
      <c r="JG228">
        <v>0</v>
      </c>
      <c r="JH228">
        <v>0</v>
      </c>
      <c r="JI228">
        <v>0</v>
      </c>
      <c r="JJ228">
        <v>0</v>
      </c>
      <c r="JK228">
        <v>0</v>
      </c>
      <c r="JL228">
        <v>0</v>
      </c>
      <c r="JM228">
        <v>0</v>
      </c>
      <c r="JN228">
        <v>0</v>
      </c>
      <c r="JO228">
        <v>0</v>
      </c>
      <c r="JP228">
        <v>0</v>
      </c>
      <c r="JQ228">
        <v>0</v>
      </c>
      <c r="JR228">
        <v>0</v>
      </c>
      <c r="JS228">
        <v>0</v>
      </c>
      <c r="JT228">
        <v>0</v>
      </c>
      <c r="JU228">
        <v>0</v>
      </c>
      <c r="JV228">
        <v>0</v>
      </c>
      <c r="JW228">
        <v>0</v>
      </c>
      <c r="JX228">
        <v>0</v>
      </c>
      <c r="JY228">
        <v>0</v>
      </c>
      <c r="JZ228">
        <v>0</v>
      </c>
      <c r="KA228">
        <v>0</v>
      </c>
      <c r="KB228">
        <v>0</v>
      </c>
      <c r="KC228">
        <v>0</v>
      </c>
      <c r="KD228">
        <v>0</v>
      </c>
      <c r="KE228">
        <v>0</v>
      </c>
      <c r="KF228">
        <v>0</v>
      </c>
      <c r="KG228">
        <v>0</v>
      </c>
      <c r="KH228">
        <v>0</v>
      </c>
      <c r="KI228">
        <v>0</v>
      </c>
      <c r="KJ228">
        <v>0</v>
      </c>
      <c r="KK228">
        <v>0</v>
      </c>
      <c r="KL228">
        <v>0</v>
      </c>
      <c r="KM228">
        <v>0</v>
      </c>
      <c r="KN228">
        <v>0</v>
      </c>
      <c r="KO228">
        <v>0</v>
      </c>
    </row>
    <row r="229" spans="1:301" x14ac:dyDescent="0.25">
      <c r="A229">
        <v>249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  <c r="GT229">
        <v>0</v>
      </c>
      <c r="GU229">
        <v>0</v>
      </c>
      <c r="GV229">
        <v>0</v>
      </c>
      <c r="GW229">
        <v>0</v>
      </c>
      <c r="GX229">
        <v>0</v>
      </c>
      <c r="GY229">
        <v>0</v>
      </c>
      <c r="GZ229">
        <v>0</v>
      </c>
      <c r="HA229">
        <v>0</v>
      </c>
      <c r="HB229">
        <v>0</v>
      </c>
      <c r="HC229">
        <v>0</v>
      </c>
      <c r="HD229">
        <v>0</v>
      </c>
      <c r="HE229">
        <v>0</v>
      </c>
      <c r="HF229">
        <v>0</v>
      </c>
      <c r="HG229">
        <v>0</v>
      </c>
      <c r="HH229">
        <v>0</v>
      </c>
      <c r="HI229">
        <v>0</v>
      </c>
      <c r="HJ229">
        <v>0</v>
      </c>
      <c r="HK229">
        <v>0</v>
      </c>
      <c r="HL229">
        <v>0</v>
      </c>
      <c r="HM229">
        <v>0</v>
      </c>
      <c r="HN229">
        <v>0</v>
      </c>
      <c r="HO229">
        <v>0</v>
      </c>
      <c r="HP229">
        <v>0</v>
      </c>
      <c r="HQ229">
        <v>0</v>
      </c>
      <c r="HR229">
        <v>0</v>
      </c>
      <c r="HS229">
        <v>0</v>
      </c>
      <c r="HT229">
        <v>0</v>
      </c>
      <c r="HU229">
        <v>0</v>
      </c>
      <c r="HV229">
        <v>23.959646910466585</v>
      </c>
      <c r="HW229">
        <v>0</v>
      </c>
      <c r="HX229">
        <v>0.30894820958571229</v>
      </c>
      <c r="HY229">
        <v>0</v>
      </c>
      <c r="HZ229">
        <v>0</v>
      </c>
      <c r="IA229">
        <v>1.5641355744588692</v>
      </c>
      <c r="IB229">
        <v>0</v>
      </c>
      <c r="IC229">
        <v>0</v>
      </c>
      <c r="ID229">
        <v>0</v>
      </c>
      <c r="IE229">
        <v>0</v>
      </c>
      <c r="IF229">
        <v>0</v>
      </c>
      <c r="IG229">
        <v>0</v>
      </c>
      <c r="IH229">
        <v>0</v>
      </c>
      <c r="II229">
        <v>0</v>
      </c>
      <c r="IJ229">
        <v>0</v>
      </c>
      <c r="IK229">
        <v>0</v>
      </c>
      <c r="IL229">
        <v>0</v>
      </c>
      <c r="IM229">
        <v>0</v>
      </c>
      <c r="IN229">
        <v>0</v>
      </c>
      <c r="IO229">
        <v>0</v>
      </c>
      <c r="IP229">
        <v>0</v>
      </c>
      <c r="IQ229">
        <v>0</v>
      </c>
      <c r="IR229">
        <v>0</v>
      </c>
      <c r="IS229">
        <v>0</v>
      </c>
      <c r="IT229">
        <v>0</v>
      </c>
      <c r="IU229">
        <v>0</v>
      </c>
      <c r="IV229">
        <v>0</v>
      </c>
      <c r="IW229">
        <v>0</v>
      </c>
      <c r="IX229">
        <v>0</v>
      </c>
      <c r="IY229">
        <v>0</v>
      </c>
      <c r="IZ229">
        <v>0</v>
      </c>
      <c r="JA229">
        <v>0</v>
      </c>
      <c r="JB229">
        <v>0</v>
      </c>
      <c r="JC229">
        <v>0</v>
      </c>
      <c r="JD229">
        <v>0</v>
      </c>
      <c r="JE229">
        <v>0</v>
      </c>
      <c r="JF229">
        <v>0</v>
      </c>
      <c r="JG229">
        <v>0</v>
      </c>
      <c r="JH229">
        <v>0</v>
      </c>
      <c r="JI229">
        <v>0</v>
      </c>
      <c r="JJ229">
        <v>0</v>
      </c>
      <c r="JK229">
        <v>0</v>
      </c>
      <c r="JL229">
        <v>0</v>
      </c>
      <c r="JM229">
        <v>0</v>
      </c>
      <c r="JN229">
        <v>0</v>
      </c>
      <c r="JO229">
        <v>0</v>
      </c>
      <c r="JP229">
        <v>0</v>
      </c>
      <c r="JQ229">
        <v>0</v>
      </c>
      <c r="JR229">
        <v>0</v>
      </c>
      <c r="JS229">
        <v>0</v>
      </c>
      <c r="JT229">
        <v>0</v>
      </c>
      <c r="JU229">
        <v>0</v>
      </c>
      <c r="JV229">
        <v>0</v>
      </c>
      <c r="JW229">
        <v>0</v>
      </c>
      <c r="JX229">
        <v>0</v>
      </c>
      <c r="JY229">
        <v>0</v>
      </c>
      <c r="JZ229">
        <v>0</v>
      </c>
      <c r="KA229">
        <v>0</v>
      </c>
      <c r="KB229">
        <v>0</v>
      </c>
      <c r="KC229">
        <v>0</v>
      </c>
      <c r="KD229">
        <v>0</v>
      </c>
      <c r="KE229">
        <v>0</v>
      </c>
      <c r="KF229">
        <v>0</v>
      </c>
      <c r="KG229">
        <v>0</v>
      </c>
      <c r="KH229">
        <v>0</v>
      </c>
      <c r="KI229">
        <v>0</v>
      </c>
      <c r="KJ229">
        <v>0</v>
      </c>
      <c r="KK229">
        <v>0</v>
      </c>
      <c r="KL229">
        <v>0</v>
      </c>
      <c r="KM229">
        <v>0</v>
      </c>
      <c r="KN229">
        <v>0</v>
      </c>
      <c r="KO229">
        <v>0</v>
      </c>
    </row>
    <row r="230" spans="1:301" x14ac:dyDescent="0.25">
      <c r="A230">
        <v>250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  <c r="GT230">
        <v>0</v>
      </c>
      <c r="GU230">
        <v>0</v>
      </c>
      <c r="GV230">
        <v>0</v>
      </c>
      <c r="GW230">
        <v>0</v>
      </c>
      <c r="GX230">
        <v>0</v>
      </c>
      <c r="GY230">
        <v>0</v>
      </c>
      <c r="GZ230">
        <v>0</v>
      </c>
      <c r="HA230">
        <v>0</v>
      </c>
      <c r="HB230">
        <v>0</v>
      </c>
      <c r="HC230">
        <v>0</v>
      </c>
      <c r="HD230">
        <v>0</v>
      </c>
      <c r="HE230">
        <v>0</v>
      </c>
      <c r="HF230">
        <v>0</v>
      </c>
      <c r="HG230">
        <v>0</v>
      </c>
      <c r="HH230">
        <v>0</v>
      </c>
      <c r="HI230">
        <v>0</v>
      </c>
      <c r="HJ230">
        <v>0</v>
      </c>
      <c r="HK230">
        <v>0</v>
      </c>
      <c r="HL230">
        <v>0</v>
      </c>
      <c r="HM230">
        <v>0</v>
      </c>
      <c r="HN230">
        <v>0</v>
      </c>
      <c r="HO230">
        <v>0</v>
      </c>
      <c r="HP230">
        <v>0</v>
      </c>
      <c r="HQ230">
        <v>0</v>
      </c>
      <c r="HR230">
        <v>0</v>
      </c>
      <c r="HS230">
        <v>0</v>
      </c>
      <c r="HT230">
        <v>0</v>
      </c>
      <c r="HU230">
        <v>23.959646910466585</v>
      </c>
      <c r="HV230">
        <v>0</v>
      </c>
      <c r="HW230">
        <v>0.90642108698016766</v>
      </c>
      <c r="HX230">
        <v>0</v>
      </c>
      <c r="HY230">
        <v>0</v>
      </c>
      <c r="HZ230">
        <v>0</v>
      </c>
      <c r="IA230">
        <v>0</v>
      </c>
      <c r="IB230">
        <v>0</v>
      </c>
      <c r="IC230">
        <v>0</v>
      </c>
      <c r="ID230">
        <v>0</v>
      </c>
      <c r="IE230">
        <v>0</v>
      </c>
      <c r="IF230">
        <v>0</v>
      </c>
      <c r="IG230">
        <v>0</v>
      </c>
      <c r="IH230">
        <v>0</v>
      </c>
      <c r="II230">
        <v>0</v>
      </c>
      <c r="IJ230">
        <v>0</v>
      </c>
      <c r="IK230">
        <v>0</v>
      </c>
      <c r="IL230">
        <v>0</v>
      </c>
      <c r="IM230">
        <v>0</v>
      </c>
      <c r="IN230">
        <v>0</v>
      </c>
      <c r="IO230">
        <v>0</v>
      </c>
      <c r="IP230">
        <v>0</v>
      </c>
      <c r="IQ230">
        <v>0</v>
      </c>
      <c r="IR230">
        <v>0</v>
      </c>
      <c r="IS230">
        <v>0</v>
      </c>
      <c r="IT230">
        <v>0</v>
      </c>
      <c r="IU230">
        <v>0</v>
      </c>
      <c r="IV230">
        <v>0</v>
      </c>
      <c r="IW230">
        <v>0</v>
      </c>
      <c r="IX230">
        <v>0</v>
      </c>
      <c r="IY230">
        <v>0</v>
      </c>
      <c r="IZ230">
        <v>0</v>
      </c>
      <c r="JA230">
        <v>0</v>
      </c>
      <c r="JB230">
        <v>0</v>
      </c>
      <c r="JC230">
        <v>0</v>
      </c>
      <c r="JD230">
        <v>0</v>
      </c>
      <c r="JE230">
        <v>0</v>
      </c>
      <c r="JF230">
        <v>0</v>
      </c>
      <c r="JG230">
        <v>0</v>
      </c>
      <c r="JH230">
        <v>0</v>
      </c>
      <c r="JI230">
        <v>0</v>
      </c>
      <c r="JJ230">
        <v>0</v>
      </c>
      <c r="JK230">
        <v>0</v>
      </c>
      <c r="JL230">
        <v>0</v>
      </c>
      <c r="JM230">
        <v>0</v>
      </c>
      <c r="JN230">
        <v>0</v>
      </c>
      <c r="JO230">
        <v>0</v>
      </c>
      <c r="JP230">
        <v>0</v>
      </c>
      <c r="JQ230">
        <v>0</v>
      </c>
      <c r="JR230">
        <v>0</v>
      </c>
      <c r="JS230">
        <v>0</v>
      </c>
      <c r="JT230">
        <v>0</v>
      </c>
      <c r="JU230">
        <v>0</v>
      </c>
      <c r="JV230">
        <v>0</v>
      </c>
      <c r="JW230">
        <v>0</v>
      </c>
      <c r="JX230">
        <v>0</v>
      </c>
      <c r="JY230">
        <v>0</v>
      </c>
      <c r="JZ230">
        <v>0</v>
      </c>
      <c r="KA230">
        <v>0</v>
      </c>
      <c r="KB230">
        <v>0</v>
      </c>
      <c r="KC230">
        <v>0</v>
      </c>
      <c r="KD230">
        <v>0</v>
      </c>
      <c r="KE230">
        <v>0</v>
      </c>
      <c r="KF230">
        <v>0</v>
      </c>
      <c r="KG230">
        <v>0</v>
      </c>
      <c r="KH230">
        <v>0</v>
      </c>
      <c r="KI230">
        <v>0</v>
      </c>
      <c r="KJ230">
        <v>0</v>
      </c>
      <c r="KK230">
        <v>0</v>
      </c>
      <c r="KL230">
        <v>0</v>
      </c>
      <c r="KM230">
        <v>0</v>
      </c>
      <c r="KN230">
        <v>0</v>
      </c>
      <c r="KO230">
        <v>0</v>
      </c>
    </row>
    <row r="231" spans="1:301" x14ac:dyDescent="0.25">
      <c r="A231">
        <v>281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  <c r="GT231">
        <v>0</v>
      </c>
      <c r="GU231">
        <v>0</v>
      </c>
      <c r="GV231">
        <v>0</v>
      </c>
      <c r="GW231">
        <v>0</v>
      </c>
      <c r="GX231">
        <v>0</v>
      </c>
      <c r="GY231">
        <v>0</v>
      </c>
      <c r="GZ231">
        <v>0</v>
      </c>
      <c r="HA231">
        <v>0</v>
      </c>
      <c r="HB231">
        <v>0</v>
      </c>
      <c r="HC231">
        <v>0</v>
      </c>
      <c r="HD231">
        <v>0</v>
      </c>
      <c r="HE231">
        <v>0</v>
      </c>
      <c r="HF231">
        <v>0</v>
      </c>
      <c r="HG231">
        <v>0</v>
      </c>
      <c r="HH231">
        <v>0</v>
      </c>
      <c r="HI231">
        <v>0</v>
      </c>
      <c r="HJ231">
        <v>0</v>
      </c>
      <c r="HK231">
        <v>0</v>
      </c>
      <c r="HL231">
        <v>0</v>
      </c>
      <c r="HM231">
        <v>0</v>
      </c>
      <c r="HN231">
        <v>0</v>
      </c>
      <c r="HO231">
        <v>0</v>
      </c>
      <c r="HP231">
        <v>0</v>
      </c>
      <c r="HQ231">
        <v>0</v>
      </c>
      <c r="HR231">
        <v>0</v>
      </c>
      <c r="HS231">
        <v>0</v>
      </c>
      <c r="HT231">
        <v>0</v>
      </c>
      <c r="HU231">
        <v>0</v>
      </c>
      <c r="HV231">
        <v>0.90642108698016766</v>
      </c>
      <c r="HW231">
        <v>0</v>
      </c>
      <c r="HX231">
        <v>0</v>
      </c>
      <c r="HY231">
        <v>0</v>
      </c>
      <c r="HZ231">
        <v>0</v>
      </c>
      <c r="IA231">
        <v>0</v>
      </c>
      <c r="IB231">
        <v>0</v>
      </c>
      <c r="IC231">
        <v>0</v>
      </c>
      <c r="ID231">
        <v>0</v>
      </c>
      <c r="IE231">
        <v>0</v>
      </c>
      <c r="IF231">
        <v>0</v>
      </c>
      <c r="IG231">
        <v>0</v>
      </c>
      <c r="IH231">
        <v>0</v>
      </c>
      <c r="II231">
        <v>0</v>
      </c>
      <c r="IJ231">
        <v>0</v>
      </c>
      <c r="IK231">
        <v>0</v>
      </c>
      <c r="IL231">
        <v>0</v>
      </c>
      <c r="IM231">
        <v>0</v>
      </c>
      <c r="IN231">
        <v>0</v>
      </c>
      <c r="IO231">
        <v>0</v>
      </c>
      <c r="IP231">
        <v>0</v>
      </c>
      <c r="IQ231">
        <v>0</v>
      </c>
      <c r="IR231">
        <v>0</v>
      </c>
      <c r="IS231">
        <v>0</v>
      </c>
      <c r="IT231">
        <v>0</v>
      </c>
      <c r="IU231">
        <v>0</v>
      </c>
      <c r="IV231">
        <v>0</v>
      </c>
      <c r="IW231">
        <v>0</v>
      </c>
      <c r="IX231">
        <v>0</v>
      </c>
      <c r="IY231">
        <v>0</v>
      </c>
      <c r="IZ231">
        <v>0</v>
      </c>
      <c r="JA231">
        <v>0</v>
      </c>
      <c r="JB231">
        <v>0</v>
      </c>
      <c r="JC231">
        <v>0</v>
      </c>
      <c r="JD231">
        <v>0</v>
      </c>
      <c r="JE231">
        <v>0</v>
      </c>
      <c r="JF231">
        <v>0</v>
      </c>
      <c r="JG231">
        <v>0</v>
      </c>
      <c r="JH231">
        <v>0</v>
      </c>
      <c r="JI231">
        <v>0</v>
      </c>
      <c r="JJ231">
        <v>0</v>
      </c>
      <c r="JK231">
        <v>0</v>
      </c>
      <c r="JL231">
        <v>0</v>
      </c>
      <c r="JM231">
        <v>0</v>
      </c>
      <c r="JN231">
        <v>0</v>
      </c>
      <c r="JO231">
        <v>0</v>
      </c>
      <c r="JP231">
        <v>0</v>
      </c>
      <c r="JQ231">
        <v>0</v>
      </c>
      <c r="JR231">
        <v>0</v>
      </c>
      <c r="JS231">
        <v>0</v>
      </c>
      <c r="JT231">
        <v>0</v>
      </c>
      <c r="JU231">
        <v>0</v>
      </c>
      <c r="JV231">
        <v>0</v>
      </c>
      <c r="JW231">
        <v>0</v>
      </c>
      <c r="JX231">
        <v>0</v>
      </c>
      <c r="JY231">
        <v>0</v>
      </c>
      <c r="JZ231">
        <v>0</v>
      </c>
      <c r="KA231">
        <v>0</v>
      </c>
      <c r="KB231">
        <v>0</v>
      </c>
      <c r="KC231">
        <v>0</v>
      </c>
      <c r="KD231">
        <v>0</v>
      </c>
      <c r="KE231">
        <v>0</v>
      </c>
      <c r="KF231">
        <v>0</v>
      </c>
      <c r="KG231">
        <v>0</v>
      </c>
      <c r="KH231">
        <v>0</v>
      </c>
      <c r="KI231">
        <v>0</v>
      </c>
      <c r="KJ231">
        <v>0</v>
      </c>
      <c r="KK231">
        <v>0</v>
      </c>
      <c r="KL231">
        <v>0</v>
      </c>
      <c r="KM231">
        <v>0</v>
      </c>
      <c r="KN231">
        <v>0</v>
      </c>
      <c r="KO231">
        <v>0</v>
      </c>
    </row>
    <row r="232" spans="1:301" x14ac:dyDescent="0.25">
      <c r="A232">
        <v>319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80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0</v>
      </c>
      <c r="GU232">
        <v>0</v>
      </c>
      <c r="GV232">
        <v>0</v>
      </c>
      <c r="GW232">
        <v>0</v>
      </c>
      <c r="GX232">
        <v>0</v>
      </c>
      <c r="GY232">
        <v>0</v>
      </c>
      <c r="GZ232">
        <v>0</v>
      </c>
      <c r="HA232">
        <v>0</v>
      </c>
      <c r="HB232">
        <v>0</v>
      </c>
      <c r="HC232">
        <v>0</v>
      </c>
      <c r="HD232">
        <v>0</v>
      </c>
      <c r="HE232">
        <v>0</v>
      </c>
      <c r="HF232">
        <v>0</v>
      </c>
      <c r="HG232">
        <v>0</v>
      </c>
      <c r="HH232">
        <v>0</v>
      </c>
      <c r="HI232">
        <v>0</v>
      </c>
      <c r="HJ232">
        <v>0</v>
      </c>
      <c r="HK232">
        <v>0</v>
      </c>
      <c r="HL232">
        <v>0</v>
      </c>
      <c r="HM232">
        <v>0</v>
      </c>
      <c r="HN232">
        <v>0</v>
      </c>
      <c r="HO232">
        <v>0</v>
      </c>
      <c r="HP232">
        <v>0</v>
      </c>
      <c r="HQ232">
        <v>0</v>
      </c>
      <c r="HR232">
        <v>0</v>
      </c>
      <c r="HS232">
        <v>1.1118770708710446</v>
      </c>
      <c r="HT232">
        <v>0.4038319161824423</v>
      </c>
      <c r="HU232">
        <v>0.30894820958571229</v>
      </c>
      <c r="HV232">
        <v>0</v>
      </c>
      <c r="HW232">
        <v>0</v>
      </c>
      <c r="HX232">
        <v>0</v>
      </c>
      <c r="HY232">
        <v>4.1972717733473246</v>
      </c>
      <c r="HZ232">
        <v>0</v>
      </c>
      <c r="IA232">
        <v>0</v>
      </c>
      <c r="IB232">
        <v>0</v>
      </c>
      <c r="IC232">
        <v>0</v>
      </c>
      <c r="ID232">
        <v>270.27027027027032</v>
      </c>
      <c r="IE232">
        <v>0</v>
      </c>
      <c r="IF232">
        <v>0</v>
      </c>
      <c r="IG232">
        <v>0</v>
      </c>
      <c r="IH232">
        <v>0</v>
      </c>
      <c r="II232">
        <v>0</v>
      </c>
      <c r="IJ232">
        <v>0</v>
      </c>
      <c r="IK232">
        <v>0</v>
      </c>
      <c r="IL232">
        <v>0</v>
      </c>
      <c r="IM232">
        <v>0</v>
      </c>
      <c r="IN232">
        <v>0</v>
      </c>
      <c r="IO232">
        <v>0</v>
      </c>
      <c r="IP232">
        <v>0</v>
      </c>
      <c r="IQ232">
        <v>0</v>
      </c>
      <c r="IR232">
        <v>0</v>
      </c>
      <c r="IS232">
        <v>0</v>
      </c>
      <c r="IT232">
        <v>0</v>
      </c>
      <c r="IU232">
        <v>0</v>
      </c>
      <c r="IV232">
        <v>0</v>
      </c>
      <c r="IW232">
        <v>0</v>
      </c>
      <c r="IX232">
        <v>0</v>
      </c>
      <c r="IY232">
        <v>0</v>
      </c>
      <c r="IZ232">
        <v>0</v>
      </c>
      <c r="JA232">
        <v>0</v>
      </c>
      <c r="JB232">
        <v>0</v>
      </c>
      <c r="JC232">
        <v>0</v>
      </c>
      <c r="JD232">
        <v>0</v>
      </c>
      <c r="JE232">
        <v>0</v>
      </c>
      <c r="JF232">
        <v>0</v>
      </c>
      <c r="JG232">
        <v>0</v>
      </c>
      <c r="JH232">
        <v>0</v>
      </c>
      <c r="JI232">
        <v>0</v>
      </c>
      <c r="JJ232">
        <v>0</v>
      </c>
      <c r="JK232">
        <v>0</v>
      </c>
      <c r="JL232">
        <v>0</v>
      </c>
      <c r="JM232">
        <v>0</v>
      </c>
      <c r="JN232">
        <v>0</v>
      </c>
      <c r="JO232">
        <v>0</v>
      </c>
      <c r="JP232">
        <v>0</v>
      </c>
      <c r="JQ232">
        <v>0</v>
      </c>
      <c r="JR232">
        <v>0</v>
      </c>
      <c r="JS232">
        <v>0</v>
      </c>
      <c r="JT232">
        <v>0</v>
      </c>
      <c r="JU232">
        <v>0</v>
      </c>
      <c r="JV232">
        <v>0</v>
      </c>
      <c r="JW232">
        <v>0</v>
      </c>
      <c r="JX232">
        <v>0</v>
      </c>
      <c r="JY232">
        <v>0</v>
      </c>
      <c r="JZ232">
        <v>0</v>
      </c>
      <c r="KA232">
        <v>0</v>
      </c>
      <c r="KB232">
        <v>0</v>
      </c>
      <c r="KC232">
        <v>0</v>
      </c>
      <c r="KD232">
        <v>0</v>
      </c>
      <c r="KE232">
        <v>0</v>
      </c>
      <c r="KF232">
        <v>0</v>
      </c>
      <c r="KG232">
        <v>0</v>
      </c>
      <c r="KH232">
        <v>0</v>
      </c>
      <c r="KI232">
        <v>0</v>
      </c>
      <c r="KJ232">
        <v>0</v>
      </c>
      <c r="KK232">
        <v>0</v>
      </c>
      <c r="KL232">
        <v>0</v>
      </c>
      <c r="KM232">
        <v>0</v>
      </c>
      <c r="KN232">
        <v>0</v>
      </c>
      <c r="KO232">
        <v>0</v>
      </c>
    </row>
    <row r="233" spans="1:301" x14ac:dyDescent="0.25">
      <c r="A233">
        <v>320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  <c r="GT233">
        <v>0</v>
      </c>
      <c r="GU233">
        <v>0</v>
      </c>
      <c r="GV233">
        <v>0</v>
      </c>
      <c r="GW233">
        <v>0</v>
      </c>
      <c r="GX233">
        <v>0</v>
      </c>
      <c r="GY233">
        <v>0</v>
      </c>
      <c r="GZ233">
        <v>0</v>
      </c>
      <c r="HA233">
        <v>0</v>
      </c>
      <c r="HB233">
        <v>0</v>
      </c>
      <c r="HC233">
        <v>0</v>
      </c>
      <c r="HD233">
        <v>0</v>
      </c>
      <c r="HE233">
        <v>0</v>
      </c>
      <c r="HF233">
        <v>0</v>
      </c>
      <c r="HG233">
        <v>0</v>
      </c>
      <c r="HH233">
        <v>0</v>
      </c>
      <c r="HI233">
        <v>0</v>
      </c>
      <c r="HJ233">
        <v>0</v>
      </c>
      <c r="HK233">
        <v>0</v>
      </c>
      <c r="HL233">
        <v>0</v>
      </c>
      <c r="HM233">
        <v>0</v>
      </c>
      <c r="HN233">
        <v>0</v>
      </c>
      <c r="HO233">
        <v>0</v>
      </c>
      <c r="HP233">
        <v>0</v>
      </c>
      <c r="HQ233">
        <v>0</v>
      </c>
      <c r="HR233">
        <v>0</v>
      </c>
      <c r="HS233">
        <v>0</v>
      </c>
      <c r="HT233">
        <v>0</v>
      </c>
      <c r="HU233">
        <v>0</v>
      </c>
      <c r="HV233">
        <v>0</v>
      </c>
      <c r="HW233">
        <v>0</v>
      </c>
      <c r="HX233">
        <v>4.1972717733473246</v>
      </c>
      <c r="HY233">
        <v>0</v>
      </c>
      <c r="HZ233">
        <v>0.72182545411313115</v>
      </c>
      <c r="IA233">
        <v>0</v>
      </c>
      <c r="IB233">
        <v>0</v>
      </c>
      <c r="IC233">
        <v>0</v>
      </c>
      <c r="ID233">
        <v>0</v>
      </c>
      <c r="IE233">
        <v>0</v>
      </c>
      <c r="IF233">
        <v>0</v>
      </c>
      <c r="IG233">
        <v>0</v>
      </c>
      <c r="IH233">
        <v>0</v>
      </c>
      <c r="II233">
        <v>0</v>
      </c>
      <c r="IJ233">
        <v>0</v>
      </c>
      <c r="IK233">
        <v>0</v>
      </c>
      <c r="IL233">
        <v>0</v>
      </c>
      <c r="IM233">
        <v>0</v>
      </c>
      <c r="IN233">
        <v>0</v>
      </c>
      <c r="IO233">
        <v>0</v>
      </c>
      <c r="IP233">
        <v>0</v>
      </c>
      <c r="IQ233">
        <v>0</v>
      </c>
      <c r="IR233">
        <v>0</v>
      </c>
      <c r="IS233">
        <v>0</v>
      </c>
      <c r="IT233">
        <v>0</v>
      </c>
      <c r="IU233">
        <v>0</v>
      </c>
      <c r="IV233">
        <v>0</v>
      </c>
      <c r="IW233">
        <v>0</v>
      </c>
      <c r="IX233">
        <v>0</v>
      </c>
      <c r="IY233">
        <v>0</v>
      </c>
      <c r="IZ233">
        <v>0</v>
      </c>
      <c r="JA233">
        <v>0</v>
      </c>
      <c r="JB233">
        <v>0</v>
      </c>
      <c r="JC233">
        <v>0</v>
      </c>
      <c r="JD233">
        <v>0</v>
      </c>
      <c r="JE233">
        <v>0</v>
      </c>
      <c r="JF233">
        <v>0</v>
      </c>
      <c r="JG233">
        <v>0</v>
      </c>
      <c r="JH233">
        <v>0</v>
      </c>
      <c r="JI233">
        <v>0</v>
      </c>
      <c r="JJ233">
        <v>0</v>
      </c>
      <c r="JK233">
        <v>0</v>
      </c>
      <c r="JL233">
        <v>0</v>
      </c>
      <c r="JM233">
        <v>0</v>
      </c>
      <c r="JN233">
        <v>0</v>
      </c>
      <c r="JO233">
        <v>0</v>
      </c>
      <c r="JP233">
        <v>0</v>
      </c>
      <c r="JQ233">
        <v>0</v>
      </c>
      <c r="JR233">
        <v>0</v>
      </c>
      <c r="JS233">
        <v>0</v>
      </c>
      <c r="JT233">
        <v>0</v>
      </c>
      <c r="JU233">
        <v>0</v>
      </c>
      <c r="JV233">
        <v>0</v>
      </c>
      <c r="JW233">
        <v>0</v>
      </c>
      <c r="JX233">
        <v>0</v>
      </c>
      <c r="JY233">
        <v>0</v>
      </c>
      <c r="JZ233">
        <v>0</v>
      </c>
      <c r="KA233">
        <v>0</v>
      </c>
      <c r="KB233">
        <v>0</v>
      </c>
      <c r="KC233">
        <v>0</v>
      </c>
      <c r="KD233">
        <v>0</v>
      </c>
      <c r="KE233">
        <v>0</v>
      </c>
      <c r="KF233">
        <v>0</v>
      </c>
      <c r="KG233">
        <v>0</v>
      </c>
      <c r="KH233">
        <v>0</v>
      </c>
      <c r="KI233">
        <v>0</v>
      </c>
      <c r="KJ233">
        <v>0</v>
      </c>
      <c r="KK233">
        <v>0</v>
      </c>
      <c r="KL233">
        <v>0</v>
      </c>
      <c r="KM233">
        <v>0</v>
      </c>
      <c r="KN233">
        <v>0</v>
      </c>
      <c r="KO233">
        <v>0</v>
      </c>
    </row>
    <row r="234" spans="1:301" x14ac:dyDescent="0.25">
      <c r="A234">
        <v>322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  <c r="GY234">
        <v>0</v>
      </c>
      <c r="GZ234">
        <v>0</v>
      </c>
      <c r="HA234">
        <v>0</v>
      </c>
      <c r="HB234">
        <v>0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  <c r="HI234">
        <v>0</v>
      </c>
      <c r="HJ234">
        <v>0</v>
      </c>
      <c r="HK234">
        <v>0</v>
      </c>
      <c r="HL234">
        <v>0</v>
      </c>
      <c r="HM234">
        <v>0</v>
      </c>
      <c r="HN234">
        <v>0</v>
      </c>
      <c r="HO234">
        <v>0</v>
      </c>
      <c r="HP234">
        <v>0</v>
      </c>
      <c r="HQ234">
        <v>0</v>
      </c>
      <c r="HR234">
        <v>0</v>
      </c>
      <c r="HS234">
        <v>0</v>
      </c>
      <c r="HT234">
        <v>0</v>
      </c>
      <c r="HU234">
        <v>0</v>
      </c>
      <c r="HV234">
        <v>0</v>
      </c>
      <c r="HW234">
        <v>0</v>
      </c>
      <c r="HX234">
        <v>0</v>
      </c>
      <c r="HY234">
        <v>0.72182545411313115</v>
      </c>
      <c r="HZ234">
        <v>0</v>
      </c>
      <c r="IA234">
        <v>0</v>
      </c>
      <c r="IB234">
        <v>0</v>
      </c>
      <c r="IC234">
        <v>0</v>
      </c>
      <c r="ID234">
        <v>0</v>
      </c>
      <c r="IE234">
        <v>0</v>
      </c>
      <c r="IF234">
        <v>0</v>
      </c>
      <c r="IG234">
        <v>0</v>
      </c>
      <c r="IH234">
        <v>0</v>
      </c>
      <c r="II234">
        <v>0</v>
      </c>
      <c r="IJ234">
        <v>0</v>
      </c>
      <c r="IK234">
        <v>0</v>
      </c>
      <c r="IL234">
        <v>0</v>
      </c>
      <c r="IM234">
        <v>0</v>
      </c>
      <c r="IN234">
        <v>0</v>
      </c>
      <c r="IO234">
        <v>0</v>
      </c>
      <c r="IP234">
        <v>0</v>
      </c>
      <c r="IQ234">
        <v>0</v>
      </c>
      <c r="IR234">
        <v>0</v>
      </c>
      <c r="IS234">
        <v>0</v>
      </c>
      <c r="IT234">
        <v>0</v>
      </c>
      <c r="IU234">
        <v>0</v>
      </c>
      <c r="IV234">
        <v>0</v>
      </c>
      <c r="IW234">
        <v>0</v>
      </c>
      <c r="IX234">
        <v>0</v>
      </c>
      <c r="IY234">
        <v>0</v>
      </c>
      <c r="IZ234">
        <v>0</v>
      </c>
      <c r="JA234">
        <v>0</v>
      </c>
      <c r="JB234">
        <v>0</v>
      </c>
      <c r="JC234">
        <v>0</v>
      </c>
      <c r="JD234">
        <v>0</v>
      </c>
      <c r="JE234">
        <v>0</v>
      </c>
      <c r="JF234">
        <v>0</v>
      </c>
      <c r="JG234">
        <v>0</v>
      </c>
      <c r="JH234">
        <v>0</v>
      </c>
      <c r="JI234">
        <v>0</v>
      </c>
      <c r="JJ234">
        <v>0</v>
      </c>
      <c r="JK234">
        <v>0</v>
      </c>
      <c r="JL234">
        <v>0</v>
      </c>
      <c r="JM234">
        <v>0</v>
      </c>
      <c r="JN234">
        <v>0</v>
      </c>
      <c r="JO234">
        <v>0</v>
      </c>
      <c r="JP234">
        <v>0</v>
      </c>
      <c r="JQ234">
        <v>0</v>
      </c>
      <c r="JR234">
        <v>0</v>
      </c>
      <c r="JS234">
        <v>0</v>
      </c>
      <c r="JT234">
        <v>0</v>
      </c>
      <c r="JU234">
        <v>0</v>
      </c>
      <c r="JV234">
        <v>0</v>
      </c>
      <c r="JW234">
        <v>0</v>
      </c>
      <c r="JX234">
        <v>0</v>
      </c>
      <c r="JY234">
        <v>0</v>
      </c>
      <c r="JZ234">
        <v>0</v>
      </c>
      <c r="KA234">
        <v>0</v>
      </c>
      <c r="KB234">
        <v>0</v>
      </c>
      <c r="KC234">
        <v>0</v>
      </c>
      <c r="KD234">
        <v>0</v>
      </c>
      <c r="KE234">
        <v>0</v>
      </c>
      <c r="KF234">
        <v>0</v>
      </c>
      <c r="KG234">
        <v>0</v>
      </c>
      <c r="KH234">
        <v>0</v>
      </c>
      <c r="KI234">
        <v>0</v>
      </c>
      <c r="KJ234">
        <v>0</v>
      </c>
      <c r="KK234">
        <v>0</v>
      </c>
      <c r="KL234">
        <v>0</v>
      </c>
      <c r="KM234">
        <v>0</v>
      </c>
      <c r="KN234">
        <v>0</v>
      </c>
      <c r="KO234">
        <v>0</v>
      </c>
    </row>
    <row r="235" spans="1:301" x14ac:dyDescent="0.25">
      <c r="A235">
        <v>323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  <c r="GT235">
        <v>0</v>
      </c>
      <c r="GU235">
        <v>0</v>
      </c>
      <c r="GV235">
        <v>0</v>
      </c>
      <c r="GW235">
        <v>0</v>
      </c>
      <c r="GX235">
        <v>0</v>
      </c>
      <c r="GY235">
        <v>0</v>
      </c>
      <c r="GZ235">
        <v>0</v>
      </c>
      <c r="HA235">
        <v>0</v>
      </c>
      <c r="HB235">
        <v>0</v>
      </c>
      <c r="HC235">
        <v>0</v>
      </c>
      <c r="HD235">
        <v>0</v>
      </c>
      <c r="HE235">
        <v>0</v>
      </c>
      <c r="HF235">
        <v>0</v>
      </c>
      <c r="HG235">
        <v>0</v>
      </c>
      <c r="HH235">
        <v>0</v>
      </c>
      <c r="HI235">
        <v>0</v>
      </c>
      <c r="HJ235">
        <v>0</v>
      </c>
      <c r="HK235">
        <v>0</v>
      </c>
      <c r="HL235">
        <v>0</v>
      </c>
      <c r="HM235">
        <v>0</v>
      </c>
      <c r="HN235">
        <v>0</v>
      </c>
      <c r="HO235">
        <v>0</v>
      </c>
      <c r="HP235">
        <v>0</v>
      </c>
      <c r="HQ235">
        <v>0</v>
      </c>
      <c r="HR235">
        <v>0</v>
      </c>
      <c r="HS235">
        <v>0</v>
      </c>
      <c r="HT235">
        <v>0</v>
      </c>
      <c r="HU235">
        <v>1.5641355744588692</v>
      </c>
      <c r="HV235">
        <v>0</v>
      </c>
      <c r="HW235">
        <v>0</v>
      </c>
      <c r="HX235">
        <v>0</v>
      </c>
      <c r="HY235">
        <v>0</v>
      </c>
      <c r="HZ235">
        <v>0</v>
      </c>
      <c r="IA235">
        <v>0</v>
      </c>
      <c r="IB235">
        <v>0.2981292390251174</v>
      </c>
      <c r="IC235">
        <v>1.9512195121951221</v>
      </c>
      <c r="ID235">
        <v>0.81059173196433387</v>
      </c>
      <c r="IE235">
        <v>0</v>
      </c>
      <c r="IF235">
        <v>0</v>
      </c>
      <c r="IG235">
        <v>0</v>
      </c>
      <c r="IH235">
        <v>0</v>
      </c>
      <c r="II235">
        <v>0</v>
      </c>
      <c r="IJ235">
        <v>0</v>
      </c>
      <c r="IK235">
        <v>0</v>
      </c>
      <c r="IL235">
        <v>0</v>
      </c>
      <c r="IM235">
        <v>0</v>
      </c>
      <c r="IN235">
        <v>0</v>
      </c>
      <c r="IO235">
        <v>0</v>
      </c>
      <c r="IP235">
        <v>0</v>
      </c>
      <c r="IQ235">
        <v>0</v>
      </c>
      <c r="IR235">
        <v>0</v>
      </c>
      <c r="IS235">
        <v>0</v>
      </c>
      <c r="IT235">
        <v>0</v>
      </c>
      <c r="IU235">
        <v>0</v>
      </c>
      <c r="IV235">
        <v>0</v>
      </c>
      <c r="IW235">
        <v>0</v>
      </c>
      <c r="IX235">
        <v>0</v>
      </c>
      <c r="IY235">
        <v>0</v>
      </c>
      <c r="IZ235">
        <v>0</v>
      </c>
      <c r="JA235">
        <v>0</v>
      </c>
      <c r="JB235">
        <v>0</v>
      </c>
      <c r="JC235">
        <v>0</v>
      </c>
      <c r="JD235">
        <v>0</v>
      </c>
      <c r="JE235">
        <v>0</v>
      </c>
      <c r="JF235">
        <v>0</v>
      </c>
      <c r="JG235">
        <v>0</v>
      </c>
      <c r="JH235">
        <v>0</v>
      </c>
      <c r="JI235">
        <v>0</v>
      </c>
      <c r="JJ235">
        <v>0</v>
      </c>
      <c r="JK235">
        <v>0</v>
      </c>
      <c r="JL235">
        <v>0</v>
      </c>
      <c r="JM235">
        <v>0</v>
      </c>
      <c r="JN235">
        <v>0</v>
      </c>
      <c r="JO235">
        <v>0</v>
      </c>
      <c r="JP235">
        <v>0</v>
      </c>
      <c r="JQ235">
        <v>0</v>
      </c>
      <c r="JR235">
        <v>0</v>
      </c>
      <c r="JS235">
        <v>0</v>
      </c>
      <c r="JT235">
        <v>0</v>
      </c>
      <c r="JU235">
        <v>0</v>
      </c>
      <c r="JV235">
        <v>0</v>
      </c>
      <c r="JW235">
        <v>0</v>
      </c>
      <c r="JX235">
        <v>0</v>
      </c>
      <c r="JY235">
        <v>0</v>
      </c>
      <c r="JZ235">
        <v>0</v>
      </c>
      <c r="KA235">
        <v>0</v>
      </c>
      <c r="KB235">
        <v>0</v>
      </c>
      <c r="KC235">
        <v>0</v>
      </c>
      <c r="KD235">
        <v>0</v>
      </c>
      <c r="KE235">
        <v>0</v>
      </c>
      <c r="KF235">
        <v>0</v>
      </c>
      <c r="KG235">
        <v>0</v>
      </c>
      <c r="KH235">
        <v>0</v>
      </c>
      <c r="KI235">
        <v>0</v>
      </c>
      <c r="KJ235">
        <v>0</v>
      </c>
      <c r="KK235">
        <v>0</v>
      </c>
      <c r="KL235">
        <v>0</v>
      </c>
      <c r="KM235">
        <v>0</v>
      </c>
      <c r="KN235">
        <v>0</v>
      </c>
      <c r="KO235">
        <v>0</v>
      </c>
    </row>
    <row r="236" spans="1:301" x14ac:dyDescent="0.25">
      <c r="A236">
        <v>324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  <c r="GT236">
        <v>0</v>
      </c>
      <c r="GU236">
        <v>0</v>
      </c>
      <c r="GV236">
        <v>0</v>
      </c>
      <c r="GW236">
        <v>0</v>
      </c>
      <c r="GX236">
        <v>0</v>
      </c>
      <c r="GY236">
        <v>0</v>
      </c>
      <c r="GZ236">
        <v>0</v>
      </c>
      <c r="HA236">
        <v>0</v>
      </c>
      <c r="HB236">
        <v>0</v>
      </c>
      <c r="HC236">
        <v>0</v>
      </c>
      <c r="HD236">
        <v>0</v>
      </c>
      <c r="HE236">
        <v>0</v>
      </c>
      <c r="HF236">
        <v>0</v>
      </c>
      <c r="HG236">
        <v>0</v>
      </c>
      <c r="HH236">
        <v>0</v>
      </c>
      <c r="HI236">
        <v>0</v>
      </c>
      <c r="HJ236">
        <v>0</v>
      </c>
      <c r="HK236">
        <v>0</v>
      </c>
      <c r="HL236">
        <v>0</v>
      </c>
      <c r="HM236">
        <v>0</v>
      </c>
      <c r="HN236">
        <v>0</v>
      </c>
      <c r="HO236">
        <v>0</v>
      </c>
      <c r="HP236">
        <v>0</v>
      </c>
      <c r="HQ236">
        <v>0</v>
      </c>
      <c r="HR236">
        <v>0</v>
      </c>
      <c r="HS236">
        <v>0</v>
      </c>
      <c r="HT236">
        <v>0</v>
      </c>
      <c r="HU236">
        <v>0</v>
      </c>
      <c r="HV236">
        <v>0</v>
      </c>
      <c r="HW236">
        <v>0</v>
      </c>
      <c r="HX236">
        <v>0</v>
      </c>
      <c r="HY236">
        <v>0</v>
      </c>
      <c r="HZ236">
        <v>0</v>
      </c>
      <c r="IA236">
        <v>0.2981292390251174</v>
      </c>
      <c r="IB236">
        <v>0</v>
      </c>
      <c r="IC236">
        <v>0</v>
      </c>
      <c r="ID236">
        <v>0</v>
      </c>
      <c r="IE236">
        <v>500.00000000000011</v>
      </c>
      <c r="IF236">
        <v>0</v>
      </c>
      <c r="IG236">
        <v>0</v>
      </c>
      <c r="IH236">
        <v>0</v>
      </c>
      <c r="II236">
        <v>0</v>
      </c>
      <c r="IJ236">
        <v>0</v>
      </c>
      <c r="IK236">
        <v>0</v>
      </c>
      <c r="IL236">
        <v>0</v>
      </c>
      <c r="IM236">
        <v>0</v>
      </c>
      <c r="IN236">
        <v>0</v>
      </c>
      <c r="IO236">
        <v>0</v>
      </c>
      <c r="IP236">
        <v>0</v>
      </c>
      <c r="IQ236">
        <v>0</v>
      </c>
      <c r="IR236">
        <v>0</v>
      </c>
      <c r="IS236">
        <v>0</v>
      </c>
      <c r="IT236">
        <v>0</v>
      </c>
      <c r="IU236">
        <v>0</v>
      </c>
      <c r="IV236">
        <v>0</v>
      </c>
      <c r="IW236">
        <v>0</v>
      </c>
      <c r="IX236">
        <v>0</v>
      </c>
      <c r="IY236">
        <v>0</v>
      </c>
      <c r="IZ236">
        <v>0</v>
      </c>
      <c r="JA236">
        <v>0</v>
      </c>
      <c r="JB236">
        <v>0</v>
      </c>
      <c r="JC236">
        <v>0</v>
      </c>
      <c r="JD236">
        <v>0</v>
      </c>
      <c r="JE236">
        <v>0</v>
      </c>
      <c r="JF236">
        <v>0</v>
      </c>
      <c r="JG236">
        <v>0</v>
      </c>
      <c r="JH236">
        <v>0</v>
      </c>
      <c r="JI236">
        <v>0</v>
      </c>
      <c r="JJ236">
        <v>0</v>
      </c>
      <c r="JK236">
        <v>0</v>
      </c>
      <c r="JL236">
        <v>0</v>
      </c>
      <c r="JM236">
        <v>0</v>
      </c>
      <c r="JN236">
        <v>0</v>
      </c>
      <c r="JO236">
        <v>0</v>
      </c>
      <c r="JP236">
        <v>0</v>
      </c>
      <c r="JQ236">
        <v>0</v>
      </c>
      <c r="JR236">
        <v>0</v>
      </c>
      <c r="JS236">
        <v>0</v>
      </c>
      <c r="JT236">
        <v>0</v>
      </c>
      <c r="JU236">
        <v>0</v>
      </c>
      <c r="JV236">
        <v>0</v>
      </c>
      <c r="JW236">
        <v>0</v>
      </c>
      <c r="JX236">
        <v>0</v>
      </c>
      <c r="JY236">
        <v>0</v>
      </c>
      <c r="JZ236">
        <v>0</v>
      </c>
      <c r="KA236">
        <v>0</v>
      </c>
      <c r="KB236">
        <v>0</v>
      </c>
      <c r="KC236">
        <v>0</v>
      </c>
      <c r="KD236">
        <v>0</v>
      </c>
      <c r="KE236">
        <v>0</v>
      </c>
      <c r="KF236">
        <v>0</v>
      </c>
      <c r="KG236">
        <v>0</v>
      </c>
      <c r="KH236">
        <v>0</v>
      </c>
      <c r="KI236">
        <v>0</v>
      </c>
      <c r="KJ236">
        <v>0</v>
      </c>
      <c r="KK236">
        <v>0</v>
      </c>
      <c r="KL236">
        <v>0</v>
      </c>
      <c r="KM236">
        <v>0</v>
      </c>
      <c r="KN236">
        <v>0</v>
      </c>
      <c r="KO236">
        <v>0</v>
      </c>
    </row>
    <row r="237" spans="1:301" x14ac:dyDescent="0.25">
      <c r="A237">
        <v>526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  <c r="GT237">
        <v>0</v>
      </c>
      <c r="GU237">
        <v>0</v>
      </c>
      <c r="GV237">
        <v>0</v>
      </c>
      <c r="GW237">
        <v>0</v>
      </c>
      <c r="GX237">
        <v>0</v>
      </c>
      <c r="GY237">
        <v>0</v>
      </c>
      <c r="GZ237">
        <v>0</v>
      </c>
      <c r="HA237">
        <v>0</v>
      </c>
      <c r="HB237">
        <v>0</v>
      </c>
      <c r="HC237">
        <v>0</v>
      </c>
      <c r="HD237">
        <v>0</v>
      </c>
      <c r="HE237">
        <v>0</v>
      </c>
      <c r="HF237">
        <v>0</v>
      </c>
      <c r="HG237">
        <v>0</v>
      </c>
      <c r="HH237">
        <v>0</v>
      </c>
      <c r="HI237">
        <v>0</v>
      </c>
      <c r="HJ237">
        <v>0</v>
      </c>
      <c r="HK237">
        <v>0</v>
      </c>
      <c r="HL237">
        <v>0</v>
      </c>
      <c r="HM237">
        <v>0</v>
      </c>
      <c r="HN237">
        <v>0</v>
      </c>
      <c r="HO237">
        <v>0</v>
      </c>
      <c r="HP237">
        <v>0</v>
      </c>
      <c r="HQ237">
        <v>0</v>
      </c>
      <c r="HR237">
        <v>0</v>
      </c>
      <c r="HS237">
        <v>0</v>
      </c>
      <c r="HT237">
        <v>0</v>
      </c>
      <c r="HU237">
        <v>0</v>
      </c>
      <c r="HV237">
        <v>0</v>
      </c>
      <c r="HW237">
        <v>0</v>
      </c>
      <c r="HX237">
        <v>0</v>
      </c>
      <c r="HY237">
        <v>0</v>
      </c>
      <c r="HZ237">
        <v>0</v>
      </c>
      <c r="IA237">
        <v>1.9512195121951221</v>
      </c>
      <c r="IB237">
        <v>0</v>
      </c>
      <c r="IC237">
        <v>0</v>
      </c>
      <c r="ID237">
        <v>0</v>
      </c>
      <c r="IE237">
        <v>0</v>
      </c>
      <c r="IF237">
        <v>0</v>
      </c>
      <c r="IG237">
        <v>0</v>
      </c>
      <c r="IH237">
        <v>0</v>
      </c>
      <c r="II237">
        <v>0</v>
      </c>
      <c r="IJ237">
        <v>0</v>
      </c>
      <c r="IK237">
        <v>0</v>
      </c>
      <c r="IL237">
        <v>0</v>
      </c>
      <c r="IM237">
        <v>0</v>
      </c>
      <c r="IN237">
        <v>0</v>
      </c>
      <c r="IO237">
        <v>0</v>
      </c>
      <c r="IP237">
        <v>0</v>
      </c>
      <c r="IQ237">
        <v>0</v>
      </c>
      <c r="IR237">
        <v>0</v>
      </c>
      <c r="IS237">
        <v>0</v>
      </c>
      <c r="IT237">
        <v>0</v>
      </c>
      <c r="IU237">
        <v>0</v>
      </c>
      <c r="IV237">
        <v>0</v>
      </c>
      <c r="IW237">
        <v>0</v>
      </c>
      <c r="IX237">
        <v>0</v>
      </c>
      <c r="IY237">
        <v>0</v>
      </c>
      <c r="IZ237">
        <v>0</v>
      </c>
      <c r="JA237">
        <v>0</v>
      </c>
      <c r="JB237">
        <v>0</v>
      </c>
      <c r="JC237">
        <v>0</v>
      </c>
      <c r="JD237">
        <v>0</v>
      </c>
      <c r="JE237">
        <v>0</v>
      </c>
      <c r="JF237">
        <v>0</v>
      </c>
      <c r="JG237">
        <v>0</v>
      </c>
      <c r="JH237">
        <v>0</v>
      </c>
      <c r="JI237">
        <v>0</v>
      </c>
      <c r="JJ237">
        <v>0</v>
      </c>
      <c r="JK237">
        <v>0</v>
      </c>
      <c r="JL237">
        <v>0</v>
      </c>
      <c r="JM237">
        <v>0</v>
      </c>
      <c r="JN237">
        <v>0</v>
      </c>
      <c r="JO237">
        <v>0</v>
      </c>
      <c r="JP237">
        <v>0</v>
      </c>
      <c r="JQ237">
        <v>0</v>
      </c>
      <c r="JR237">
        <v>0</v>
      </c>
      <c r="JS237">
        <v>0</v>
      </c>
      <c r="JT237">
        <v>0</v>
      </c>
      <c r="JU237">
        <v>0</v>
      </c>
      <c r="JV237">
        <v>0</v>
      </c>
      <c r="JW237">
        <v>0</v>
      </c>
      <c r="JX237">
        <v>0</v>
      </c>
      <c r="JY237">
        <v>0</v>
      </c>
      <c r="JZ237">
        <v>0</v>
      </c>
      <c r="KA237">
        <v>0</v>
      </c>
      <c r="KB237">
        <v>0</v>
      </c>
      <c r="KC237">
        <v>0</v>
      </c>
      <c r="KD237">
        <v>0</v>
      </c>
      <c r="KE237">
        <v>0</v>
      </c>
      <c r="KF237">
        <v>0</v>
      </c>
      <c r="KG237">
        <v>0</v>
      </c>
      <c r="KH237">
        <v>0</v>
      </c>
      <c r="KI237">
        <v>0</v>
      </c>
      <c r="KJ237">
        <v>0</v>
      </c>
      <c r="KK237">
        <v>0</v>
      </c>
      <c r="KL237">
        <v>0</v>
      </c>
      <c r="KM237">
        <v>0</v>
      </c>
      <c r="KN237">
        <v>0</v>
      </c>
      <c r="KO237">
        <v>0</v>
      </c>
    </row>
    <row r="238" spans="1:301" x14ac:dyDescent="0.25">
      <c r="A238">
        <v>528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  <c r="GT238">
        <v>0</v>
      </c>
      <c r="GU238">
        <v>0</v>
      </c>
      <c r="GV238">
        <v>0</v>
      </c>
      <c r="GW238">
        <v>0</v>
      </c>
      <c r="GX238">
        <v>0</v>
      </c>
      <c r="GY238">
        <v>0</v>
      </c>
      <c r="GZ238">
        <v>0</v>
      </c>
      <c r="HA238">
        <v>0</v>
      </c>
      <c r="HB238">
        <v>0</v>
      </c>
      <c r="HC238">
        <v>0</v>
      </c>
      <c r="HD238">
        <v>0</v>
      </c>
      <c r="HE238">
        <v>0</v>
      </c>
      <c r="HF238">
        <v>0</v>
      </c>
      <c r="HG238">
        <v>0</v>
      </c>
      <c r="HH238">
        <v>0</v>
      </c>
      <c r="HI238">
        <v>0</v>
      </c>
      <c r="HJ238">
        <v>0</v>
      </c>
      <c r="HK238">
        <v>0</v>
      </c>
      <c r="HL238">
        <v>90.090090090090087</v>
      </c>
      <c r="HM238">
        <v>0</v>
      </c>
      <c r="HN238">
        <v>0</v>
      </c>
      <c r="HO238">
        <v>0.52951677811734088</v>
      </c>
      <c r="HP238">
        <v>0</v>
      </c>
      <c r="HQ238">
        <v>0</v>
      </c>
      <c r="HR238">
        <v>0</v>
      </c>
      <c r="HS238">
        <v>0</v>
      </c>
      <c r="HT238">
        <v>0</v>
      </c>
      <c r="HU238">
        <v>0</v>
      </c>
      <c r="HV238">
        <v>0</v>
      </c>
      <c r="HW238">
        <v>0</v>
      </c>
      <c r="HX238">
        <v>270.27027027027032</v>
      </c>
      <c r="HY238">
        <v>0</v>
      </c>
      <c r="HZ238">
        <v>0</v>
      </c>
      <c r="IA238">
        <v>0.81059173196433387</v>
      </c>
      <c r="IB238">
        <v>0</v>
      </c>
      <c r="IC238">
        <v>0</v>
      </c>
      <c r="ID238">
        <v>0</v>
      </c>
      <c r="IE238">
        <v>0</v>
      </c>
      <c r="IF238">
        <v>0</v>
      </c>
      <c r="IG238">
        <v>0</v>
      </c>
      <c r="IH238">
        <v>2.106061244260983</v>
      </c>
      <c r="II238">
        <v>0</v>
      </c>
      <c r="IJ238">
        <v>0</v>
      </c>
      <c r="IK238">
        <v>0</v>
      </c>
      <c r="IL238">
        <v>0</v>
      </c>
      <c r="IM238">
        <v>0</v>
      </c>
      <c r="IN238">
        <v>0</v>
      </c>
      <c r="IO238">
        <v>0</v>
      </c>
      <c r="IP238">
        <v>0</v>
      </c>
      <c r="IQ238">
        <v>0</v>
      </c>
      <c r="IR238">
        <v>0</v>
      </c>
      <c r="IS238">
        <v>0</v>
      </c>
      <c r="IT238">
        <v>0</v>
      </c>
      <c r="IU238">
        <v>0</v>
      </c>
      <c r="IV238">
        <v>0</v>
      </c>
      <c r="IW238">
        <v>0</v>
      </c>
      <c r="IX238">
        <v>0</v>
      </c>
      <c r="IY238">
        <v>0</v>
      </c>
      <c r="IZ238">
        <v>0</v>
      </c>
      <c r="JA238">
        <v>0</v>
      </c>
      <c r="JB238">
        <v>0</v>
      </c>
      <c r="JC238">
        <v>0</v>
      </c>
      <c r="JD238">
        <v>0</v>
      </c>
      <c r="JE238">
        <v>0</v>
      </c>
      <c r="JF238">
        <v>0</v>
      </c>
      <c r="JG238">
        <v>0</v>
      </c>
      <c r="JH238">
        <v>0</v>
      </c>
      <c r="JI238">
        <v>0</v>
      </c>
      <c r="JJ238">
        <v>0</v>
      </c>
      <c r="JK238">
        <v>0</v>
      </c>
      <c r="JL238">
        <v>0</v>
      </c>
      <c r="JM238">
        <v>0</v>
      </c>
      <c r="JN238">
        <v>0</v>
      </c>
      <c r="JO238">
        <v>0</v>
      </c>
      <c r="JP238">
        <v>0</v>
      </c>
      <c r="JQ238">
        <v>0</v>
      </c>
      <c r="JR238">
        <v>0</v>
      </c>
      <c r="JS238">
        <v>0</v>
      </c>
      <c r="JT238">
        <v>0</v>
      </c>
      <c r="JU238">
        <v>0</v>
      </c>
      <c r="JV238">
        <v>0</v>
      </c>
      <c r="JW238">
        <v>0</v>
      </c>
      <c r="JX238">
        <v>0</v>
      </c>
      <c r="JY238">
        <v>0</v>
      </c>
      <c r="JZ238">
        <v>0</v>
      </c>
      <c r="KA238">
        <v>0</v>
      </c>
      <c r="KB238">
        <v>0</v>
      </c>
      <c r="KC238">
        <v>0</v>
      </c>
      <c r="KD238">
        <v>0</v>
      </c>
      <c r="KE238">
        <v>0</v>
      </c>
      <c r="KF238">
        <v>0</v>
      </c>
      <c r="KG238">
        <v>0</v>
      </c>
      <c r="KH238">
        <v>0</v>
      </c>
      <c r="KI238">
        <v>0</v>
      </c>
      <c r="KJ238">
        <v>0</v>
      </c>
      <c r="KK238">
        <v>0</v>
      </c>
      <c r="KL238">
        <v>0</v>
      </c>
      <c r="KM238">
        <v>0</v>
      </c>
      <c r="KN238">
        <v>0</v>
      </c>
      <c r="KO238">
        <v>0</v>
      </c>
    </row>
    <row r="239" spans="1:301" x14ac:dyDescent="0.25">
      <c r="A239">
        <v>531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  <c r="GT239">
        <v>0</v>
      </c>
      <c r="GU239">
        <v>0</v>
      </c>
      <c r="GV239">
        <v>0</v>
      </c>
      <c r="GW239">
        <v>0</v>
      </c>
      <c r="GX239">
        <v>0</v>
      </c>
      <c r="GY239">
        <v>0</v>
      </c>
      <c r="GZ239">
        <v>0</v>
      </c>
      <c r="HA239">
        <v>0</v>
      </c>
      <c r="HB239">
        <v>0</v>
      </c>
      <c r="HC239">
        <v>0</v>
      </c>
      <c r="HD239">
        <v>0</v>
      </c>
      <c r="HE239">
        <v>0</v>
      </c>
      <c r="HF239">
        <v>0</v>
      </c>
      <c r="HG239">
        <v>0</v>
      </c>
      <c r="HH239">
        <v>0</v>
      </c>
      <c r="HI239">
        <v>0</v>
      </c>
      <c r="HJ239">
        <v>0</v>
      </c>
      <c r="HK239">
        <v>0</v>
      </c>
      <c r="HL239">
        <v>0</v>
      </c>
      <c r="HM239">
        <v>67.453625632377751</v>
      </c>
      <c r="HN239">
        <v>0</v>
      </c>
      <c r="HO239">
        <v>0</v>
      </c>
      <c r="HP239">
        <v>0</v>
      </c>
      <c r="HQ239">
        <v>0</v>
      </c>
      <c r="HR239">
        <v>0</v>
      </c>
      <c r="HS239">
        <v>0</v>
      </c>
      <c r="HT239">
        <v>0</v>
      </c>
      <c r="HU239">
        <v>0</v>
      </c>
      <c r="HV239">
        <v>0</v>
      </c>
      <c r="HW239">
        <v>0</v>
      </c>
      <c r="HX239">
        <v>0</v>
      </c>
      <c r="HY239">
        <v>0</v>
      </c>
      <c r="HZ239">
        <v>0</v>
      </c>
      <c r="IA239">
        <v>0</v>
      </c>
      <c r="IB239">
        <v>500.00000000000011</v>
      </c>
      <c r="IC239">
        <v>0</v>
      </c>
      <c r="ID239">
        <v>0</v>
      </c>
      <c r="IE239">
        <v>0</v>
      </c>
      <c r="IF239">
        <v>1.9512195121951221</v>
      </c>
      <c r="IG239">
        <v>0</v>
      </c>
      <c r="IH239">
        <v>0</v>
      </c>
      <c r="II239">
        <v>0</v>
      </c>
      <c r="IJ239">
        <v>0</v>
      </c>
      <c r="IK239">
        <v>0</v>
      </c>
      <c r="IL239">
        <v>0</v>
      </c>
      <c r="IM239">
        <v>0</v>
      </c>
      <c r="IN239">
        <v>0</v>
      </c>
      <c r="IO239">
        <v>0</v>
      </c>
      <c r="IP239">
        <v>0</v>
      </c>
      <c r="IQ239">
        <v>0</v>
      </c>
      <c r="IR239">
        <v>0</v>
      </c>
      <c r="IS239">
        <v>0</v>
      </c>
      <c r="IT239">
        <v>0</v>
      </c>
      <c r="IU239">
        <v>0</v>
      </c>
      <c r="IV239">
        <v>0</v>
      </c>
      <c r="IW239">
        <v>0</v>
      </c>
      <c r="IX239">
        <v>0</v>
      </c>
      <c r="IY239">
        <v>0</v>
      </c>
      <c r="IZ239">
        <v>0</v>
      </c>
      <c r="JA239">
        <v>0</v>
      </c>
      <c r="JB239">
        <v>0</v>
      </c>
      <c r="JC239">
        <v>0</v>
      </c>
      <c r="JD239">
        <v>0</v>
      </c>
      <c r="JE239">
        <v>0</v>
      </c>
      <c r="JF239">
        <v>0</v>
      </c>
      <c r="JG239">
        <v>0</v>
      </c>
      <c r="JH239">
        <v>0</v>
      </c>
      <c r="JI239">
        <v>0</v>
      </c>
      <c r="JJ239">
        <v>0</v>
      </c>
      <c r="JK239">
        <v>0</v>
      </c>
      <c r="JL239">
        <v>0</v>
      </c>
      <c r="JM239">
        <v>0</v>
      </c>
      <c r="JN239">
        <v>0</v>
      </c>
      <c r="JO239">
        <v>0</v>
      </c>
      <c r="JP239">
        <v>0</v>
      </c>
      <c r="JQ239">
        <v>0</v>
      </c>
      <c r="JR239">
        <v>0</v>
      </c>
      <c r="JS239">
        <v>0</v>
      </c>
      <c r="JT239">
        <v>0</v>
      </c>
      <c r="JU239">
        <v>0</v>
      </c>
      <c r="JV239">
        <v>0</v>
      </c>
      <c r="JW239">
        <v>0</v>
      </c>
      <c r="JX239">
        <v>0</v>
      </c>
      <c r="JY239">
        <v>0</v>
      </c>
      <c r="JZ239">
        <v>0</v>
      </c>
      <c r="KA239">
        <v>0</v>
      </c>
      <c r="KB239">
        <v>0</v>
      </c>
      <c r="KC239">
        <v>0</v>
      </c>
      <c r="KD239">
        <v>0</v>
      </c>
      <c r="KE239">
        <v>0</v>
      </c>
      <c r="KF239">
        <v>0</v>
      </c>
      <c r="KG239">
        <v>0</v>
      </c>
      <c r="KH239">
        <v>0</v>
      </c>
      <c r="KI239">
        <v>0</v>
      </c>
      <c r="KJ239">
        <v>0</v>
      </c>
      <c r="KK239">
        <v>0</v>
      </c>
      <c r="KL239">
        <v>0</v>
      </c>
      <c r="KM239">
        <v>0</v>
      </c>
      <c r="KN239">
        <v>0</v>
      </c>
      <c r="KO239">
        <v>0</v>
      </c>
    </row>
    <row r="240" spans="1:301" x14ac:dyDescent="0.25">
      <c r="A240">
        <v>552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  <c r="GT240">
        <v>0</v>
      </c>
      <c r="GU240">
        <v>0</v>
      </c>
      <c r="GV240">
        <v>0</v>
      </c>
      <c r="GW240">
        <v>0</v>
      </c>
      <c r="GX240">
        <v>0</v>
      </c>
      <c r="GY240">
        <v>0</v>
      </c>
      <c r="GZ240">
        <v>0</v>
      </c>
      <c r="HA240">
        <v>0</v>
      </c>
      <c r="HB240">
        <v>0</v>
      </c>
      <c r="HC240">
        <v>0</v>
      </c>
      <c r="HD240">
        <v>0</v>
      </c>
      <c r="HE240">
        <v>0</v>
      </c>
      <c r="HF240">
        <v>0</v>
      </c>
      <c r="HG240">
        <v>0</v>
      </c>
      <c r="HH240">
        <v>0</v>
      </c>
      <c r="HI240">
        <v>0</v>
      </c>
      <c r="HJ240">
        <v>0</v>
      </c>
      <c r="HK240">
        <v>0</v>
      </c>
      <c r="HL240">
        <v>0</v>
      </c>
      <c r="HM240">
        <v>0</v>
      </c>
      <c r="HN240">
        <v>0</v>
      </c>
      <c r="HO240">
        <v>0</v>
      </c>
      <c r="HP240">
        <v>0</v>
      </c>
      <c r="HQ240">
        <v>0</v>
      </c>
      <c r="HR240">
        <v>0</v>
      </c>
      <c r="HS240">
        <v>0</v>
      </c>
      <c r="HT240">
        <v>0</v>
      </c>
      <c r="HU240">
        <v>0</v>
      </c>
      <c r="HV240">
        <v>0</v>
      </c>
      <c r="HW240">
        <v>0</v>
      </c>
      <c r="HX240">
        <v>0</v>
      </c>
      <c r="HY240">
        <v>0</v>
      </c>
      <c r="HZ240">
        <v>0</v>
      </c>
      <c r="IA240">
        <v>0</v>
      </c>
      <c r="IB240">
        <v>0</v>
      </c>
      <c r="IC240">
        <v>0</v>
      </c>
      <c r="ID240">
        <v>0</v>
      </c>
      <c r="IE240">
        <v>1.9512195121951221</v>
      </c>
      <c r="IF240">
        <v>0</v>
      </c>
      <c r="IG240">
        <v>0</v>
      </c>
      <c r="IH240">
        <v>0</v>
      </c>
      <c r="II240">
        <v>0</v>
      </c>
      <c r="IJ240">
        <v>0</v>
      </c>
      <c r="IK240">
        <v>0</v>
      </c>
      <c r="IL240">
        <v>0</v>
      </c>
      <c r="IM240">
        <v>0</v>
      </c>
      <c r="IN240">
        <v>0</v>
      </c>
      <c r="IO240">
        <v>0</v>
      </c>
      <c r="IP240">
        <v>0</v>
      </c>
      <c r="IQ240">
        <v>0</v>
      </c>
      <c r="IR240">
        <v>0</v>
      </c>
      <c r="IS240">
        <v>0</v>
      </c>
      <c r="IT240">
        <v>0</v>
      </c>
      <c r="IU240">
        <v>0</v>
      </c>
      <c r="IV240">
        <v>0</v>
      </c>
      <c r="IW240">
        <v>0</v>
      </c>
      <c r="IX240">
        <v>0</v>
      </c>
      <c r="IY240">
        <v>0</v>
      </c>
      <c r="IZ240">
        <v>0</v>
      </c>
      <c r="JA240">
        <v>0</v>
      </c>
      <c r="JB240">
        <v>0</v>
      </c>
      <c r="JC240">
        <v>0</v>
      </c>
      <c r="JD240">
        <v>0</v>
      </c>
      <c r="JE240">
        <v>0</v>
      </c>
      <c r="JF240">
        <v>0</v>
      </c>
      <c r="JG240">
        <v>0</v>
      </c>
      <c r="JH240">
        <v>0</v>
      </c>
      <c r="JI240">
        <v>0</v>
      </c>
      <c r="JJ240">
        <v>0</v>
      </c>
      <c r="JK240">
        <v>0</v>
      </c>
      <c r="JL240">
        <v>0</v>
      </c>
      <c r="JM240">
        <v>0</v>
      </c>
      <c r="JN240">
        <v>0</v>
      </c>
      <c r="JO240">
        <v>0</v>
      </c>
      <c r="JP240">
        <v>0</v>
      </c>
      <c r="JQ240">
        <v>0</v>
      </c>
      <c r="JR240">
        <v>0</v>
      </c>
      <c r="JS240">
        <v>0</v>
      </c>
      <c r="JT240">
        <v>0</v>
      </c>
      <c r="JU240">
        <v>0</v>
      </c>
      <c r="JV240">
        <v>0</v>
      </c>
      <c r="JW240">
        <v>0</v>
      </c>
      <c r="JX240">
        <v>0</v>
      </c>
      <c r="JY240">
        <v>0</v>
      </c>
      <c r="JZ240">
        <v>0</v>
      </c>
      <c r="KA240">
        <v>0</v>
      </c>
      <c r="KB240">
        <v>0</v>
      </c>
      <c r="KC240">
        <v>0</v>
      </c>
      <c r="KD240">
        <v>0</v>
      </c>
      <c r="KE240">
        <v>0</v>
      </c>
      <c r="KF240">
        <v>0</v>
      </c>
      <c r="KG240">
        <v>0</v>
      </c>
      <c r="KH240">
        <v>0</v>
      </c>
      <c r="KI240">
        <v>0</v>
      </c>
      <c r="KJ240">
        <v>0</v>
      </c>
      <c r="KK240">
        <v>0</v>
      </c>
      <c r="KL240">
        <v>0</v>
      </c>
      <c r="KM240">
        <v>0</v>
      </c>
      <c r="KN240">
        <v>0</v>
      </c>
      <c r="KO240">
        <v>0</v>
      </c>
    </row>
    <row r="241" spans="1:301" x14ac:dyDescent="0.25">
      <c r="A241">
        <v>562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  <c r="GT241">
        <v>0</v>
      </c>
      <c r="GU241">
        <v>0</v>
      </c>
      <c r="GV241">
        <v>0</v>
      </c>
      <c r="GW241">
        <v>0</v>
      </c>
      <c r="GX241">
        <v>0</v>
      </c>
      <c r="GY241">
        <v>0</v>
      </c>
      <c r="GZ241">
        <v>0</v>
      </c>
      <c r="HA241">
        <v>0</v>
      </c>
      <c r="HB241">
        <v>0</v>
      </c>
      <c r="HC241">
        <v>0</v>
      </c>
      <c r="HD241">
        <v>0</v>
      </c>
      <c r="HE241">
        <v>0</v>
      </c>
      <c r="HF241">
        <v>0</v>
      </c>
      <c r="HG241">
        <v>0</v>
      </c>
      <c r="HH241">
        <v>0</v>
      </c>
      <c r="HI241">
        <v>0</v>
      </c>
      <c r="HJ241">
        <v>0</v>
      </c>
      <c r="HK241">
        <v>0</v>
      </c>
      <c r="HL241">
        <v>0</v>
      </c>
      <c r="HM241">
        <v>0</v>
      </c>
      <c r="HN241">
        <v>0</v>
      </c>
      <c r="HO241">
        <v>0</v>
      </c>
      <c r="HP241">
        <v>0</v>
      </c>
      <c r="HQ241">
        <v>0</v>
      </c>
      <c r="HR241">
        <v>0</v>
      </c>
      <c r="HS241">
        <v>0</v>
      </c>
      <c r="HT241">
        <v>0</v>
      </c>
      <c r="HU241">
        <v>0</v>
      </c>
      <c r="HV241">
        <v>0</v>
      </c>
      <c r="HW241">
        <v>0</v>
      </c>
      <c r="HX241">
        <v>0</v>
      </c>
      <c r="HY241">
        <v>0</v>
      </c>
      <c r="HZ241">
        <v>0</v>
      </c>
      <c r="IA241">
        <v>0</v>
      </c>
      <c r="IB241">
        <v>0</v>
      </c>
      <c r="IC241">
        <v>0</v>
      </c>
      <c r="ID241">
        <v>0</v>
      </c>
      <c r="IE241">
        <v>0</v>
      </c>
      <c r="IF241">
        <v>0</v>
      </c>
      <c r="IG241">
        <v>0</v>
      </c>
      <c r="IH241">
        <v>0</v>
      </c>
      <c r="II241">
        <v>0</v>
      </c>
      <c r="IJ241">
        <v>0</v>
      </c>
      <c r="IK241">
        <v>0</v>
      </c>
      <c r="IL241">
        <v>0</v>
      </c>
      <c r="IM241">
        <v>0</v>
      </c>
      <c r="IN241">
        <v>0</v>
      </c>
      <c r="IO241">
        <v>0</v>
      </c>
      <c r="IP241">
        <v>0</v>
      </c>
      <c r="IQ241">
        <v>0</v>
      </c>
      <c r="IR241">
        <v>0</v>
      </c>
      <c r="IS241">
        <v>0</v>
      </c>
      <c r="IT241">
        <v>0</v>
      </c>
      <c r="IU241">
        <v>0</v>
      </c>
      <c r="IV241">
        <v>0</v>
      </c>
      <c r="IW241">
        <v>0</v>
      </c>
      <c r="IX241">
        <v>0</v>
      </c>
      <c r="IY241">
        <v>0</v>
      </c>
      <c r="IZ241">
        <v>0</v>
      </c>
      <c r="JA241">
        <v>0</v>
      </c>
      <c r="JB241">
        <v>0</v>
      </c>
      <c r="JC241">
        <v>0</v>
      </c>
      <c r="JD241">
        <v>0</v>
      </c>
      <c r="JE241">
        <v>0</v>
      </c>
      <c r="JF241">
        <v>0</v>
      </c>
      <c r="JG241">
        <v>0</v>
      </c>
      <c r="JH241">
        <v>0</v>
      </c>
      <c r="JI241">
        <v>0</v>
      </c>
      <c r="JJ241">
        <v>0</v>
      </c>
      <c r="JK241">
        <v>0</v>
      </c>
      <c r="JL241">
        <v>0</v>
      </c>
      <c r="JM241">
        <v>0</v>
      </c>
      <c r="JN241">
        <v>0</v>
      </c>
      <c r="JO241">
        <v>0</v>
      </c>
      <c r="JP241">
        <v>0</v>
      </c>
      <c r="JQ241">
        <v>0</v>
      </c>
      <c r="JR241">
        <v>0</v>
      </c>
      <c r="JS241">
        <v>0</v>
      </c>
      <c r="JT241">
        <v>0</v>
      </c>
      <c r="JU241">
        <v>0</v>
      </c>
      <c r="JV241">
        <v>16.146393972012913</v>
      </c>
      <c r="JW241">
        <v>0</v>
      </c>
      <c r="JX241">
        <v>0</v>
      </c>
      <c r="JY241">
        <v>0</v>
      </c>
      <c r="JZ241">
        <v>0</v>
      </c>
      <c r="KA241">
        <v>0</v>
      </c>
      <c r="KB241">
        <v>0</v>
      </c>
      <c r="KC241">
        <v>0</v>
      </c>
      <c r="KD241">
        <v>0</v>
      </c>
      <c r="KE241">
        <v>0</v>
      </c>
      <c r="KF241">
        <v>0</v>
      </c>
      <c r="KG241">
        <v>0</v>
      </c>
      <c r="KH241">
        <v>0</v>
      </c>
      <c r="KI241">
        <v>0</v>
      </c>
      <c r="KJ241">
        <v>0</v>
      </c>
      <c r="KK241">
        <v>0</v>
      </c>
      <c r="KL241">
        <v>0</v>
      </c>
      <c r="KM241">
        <v>0</v>
      </c>
      <c r="KN241">
        <v>0</v>
      </c>
      <c r="KO241">
        <v>0</v>
      </c>
    </row>
    <row r="242" spans="1:301" x14ac:dyDescent="0.25">
      <c r="A242">
        <v>609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  <c r="GY242">
        <v>0</v>
      </c>
      <c r="GZ242">
        <v>0</v>
      </c>
      <c r="HA242">
        <v>0</v>
      </c>
      <c r="HB242">
        <v>0</v>
      </c>
      <c r="HC242">
        <v>0</v>
      </c>
      <c r="HD242">
        <v>0</v>
      </c>
      <c r="HE242">
        <v>0</v>
      </c>
      <c r="HF242">
        <v>0</v>
      </c>
      <c r="HG242">
        <v>0</v>
      </c>
      <c r="HH242">
        <v>0</v>
      </c>
      <c r="HI242">
        <v>0</v>
      </c>
      <c r="HJ242">
        <v>0</v>
      </c>
      <c r="HK242">
        <v>0</v>
      </c>
      <c r="HL242">
        <v>0</v>
      </c>
      <c r="HM242">
        <v>0</v>
      </c>
      <c r="HN242">
        <v>0</v>
      </c>
      <c r="HO242">
        <v>0</v>
      </c>
      <c r="HP242">
        <v>0</v>
      </c>
      <c r="HQ242">
        <v>0</v>
      </c>
      <c r="HR242">
        <v>0</v>
      </c>
      <c r="HS242">
        <v>0</v>
      </c>
      <c r="HT242">
        <v>0</v>
      </c>
      <c r="HU242">
        <v>0</v>
      </c>
      <c r="HV242">
        <v>0</v>
      </c>
      <c r="HW242">
        <v>0</v>
      </c>
      <c r="HX242">
        <v>0</v>
      </c>
      <c r="HY242">
        <v>0</v>
      </c>
      <c r="HZ242">
        <v>0</v>
      </c>
      <c r="IA242">
        <v>0</v>
      </c>
      <c r="IB242">
        <v>0</v>
      </c>
      <c r="IC242">
        <v>0</v>
      </c>
      <c r="ID242">
        <v>2.106061244260983</v>
      </c>
      <c r="IE242">
        <v>0</v>
      </c>
      <c r="IF242">
        <v>0</v>
      </c>
      <c r="IG242">
        <v>0</v>
      </c>
      <c r="IH242">
        <v>0</v>
      </c>
      <c r="II242">
        <v>0</v>
      </c>
      <c r="IJ242">
        <v>0</v>
      </c>
      <c r="IK242">
        <v>0</v>
      </c>
      <c r="IL242">
        <v>0</v>
      </c>
      <c r="IM242">
        <v>0</v>
      </c>
      <c r="IN242">
        <v>0</v>
      </c>
      <c r="IO242">
        <v>0</v>
      </c>
      <c r="IP242">
        <v>0</v>
      </c>
      <c r="IQ242">
        <v>0</v>
      </c>
      <c r="IR242">
        <v>0</v>
      </c>
      <c r="IS242">
        <v>0</v>
      </c>
      <c r="IT242">
        <v>0</v>
      </c>
      <c r="IU242">
        <v>0</v>
      </c>
      <c r="IV242">
        <v>0</v>
      </c>
      <c r="IW242">
        <v>0</v>
      </c>
      <c r="IX242">
        <v>0</v>
      </c>
      <c r="IY242">
        <v>0</v>
      </c>
      <c r="IZ242">
        <v>0</v>
      </c>
      <c r="JA242">
        <v>0</v>
      </c>
      <c r="JB242">
        <v>0</v>
      </c>
      <c r="JC242">
        <v>0</v>
      </c>
      <c r="JD242">
        <v>0</v>
      </c>
      <c r="JE242">
        <v>0</v>
      </c>
      <c r="JF242">
        <v>0</v>
      </c>
      <c r="JG242">
        <v>0</v>
      </c>
      <c r="JH242">
        <v>0</v>
      </c>
      <c r="JI242">
        <v>0</v>
      </c>
      <c r="JJ242">
        <v>0</v>
      </c>
      <c r="JK242">
        <v>0</v>
      </c>
      <c r="JL242">
        <v>0</v>
      </c>
      <c r="JM242">
        <v>0</v>
      </c>
      <c r="JN242">
        <v>0</v>
      </c>
      <c r="JO242">
        <v>0</v>
      </c>
      <c r="JP242">
        <v>0</v>
      </c>
      <c r="JQ242">
        <v>0</v>
      </c>
      <c r="JR242">
        <v>0</v>
      </c>
      <c r="JS242">
        <v>0</v>
      </c>
      <c r="JT242">
        <v>0</v>
      </c>
      <c r="JU242">
        <v>0</v>
      </c>
      <c r="JV242">
        <v>0</v>
      </c>
      <c r="JW242">
        <v>0</v>
      </c>
      <c r="JX242">
        <v>0</v>
      </c>
      <c r="JY242">
        <v>0</v>
      </c>
      <c r="JZ242">
        <v>0</v>
      </c>
      <c r="KA242">
        <v>0</v>
      </c>
      <c r="KB242">
        <v>0</v>
      </c>
      <c r="KC242">
        <v>0</v>
      </c>
      <c r="KD242">
        <v>0</v>
      </c>
      <c r="KE242">
        <v>0</v>
      </c>
      <c r="KF242">
        <v>0</v>
      </c>
      <c r="KG242">
        <v>0</v>
      </c>
      <c r="KH242">
        <v>0</v>
      </c>
      <c r="KI242">
        <v>0</v>
      </c>
      <c r="KJ242">
        <v>0</v>
      </c>
      <c r="KK242">
        <v>0</v>
      </c>
      <c r="KL242">
        <v>0</v>
      </c>
      <c r="KM242">
        <v>0</v>
      </c>
      <c r="KN242">
        <v>0</v>
      </c>
      <c r="KO242">
        <v>0</v>
      </c>
    </row>
    <row r="243" spans="1:301" x14ac:dyDescent="0.25">
      <c r="A243">
        <v>664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  <c r="GT243">
        <v>0</v>
      </c>
      <c r="GU243">
        <v>0</v>
      </c>
      <c r="GV243">
        <v>0</v>
      </c>
      <c r="GW243">
        <v>0</v>
      </c>
      <c r="GX243">
        <v>0</v>
      </c>
      <c r="GY243">
        <v>0</v>
      </c>
      <c r="GZ243">
        <v>0</v>
      </c>
      <c r="HA243">
        <v>0</v>
      </c>
      <c r="HB243">
        <v>0</v>
      </c>
      <c r="HC243">
        <v>0</v>
      </c>
      <c r="HD243">
        <v>0</v>
      </c>
      <c r="HE243">
        <v>0</v>
      </c>
      <c r="HF243">
        <v>0</v>
      </c>
      <c r="HG243">
        <v>12.616704516780217</v>
      </c>
      <c r="HH243">
        <v>0</v>
      </c>
      <c r="HI243">
        <v>0</v>
      </c>
      <c r="HJ243">
        <v>0</v>
      </c>
      <c r="HK243">
        <v>0</v>
      </c>
      <c r="HL243">
        <v>0</v>
      </c>
      <c r="HM243">
        <v>0</v>
      </c>
      <c r="HN243">
        <v>0</v>
      </c>
      <c r="HO243">
        <v>0</v>
      </c>
      <c r="HP243">
        <v>0</v>
      </c>
      <c r="HQ243">
        <v>0</v>
      </c>
      <c r="HR243">
        <v>0</v>
      </c>
      <c r="HS243">
        <v>0</v>
      </c>
      <c r="HT243">
        <v>0</v>
      </c>
      <c r="HU243">
        <v>0</v>
      </c>
      <c r="HV243">
        <v>0</v>
      </c>
      <c r="HW243">
        <v>0</v>
      </c>
      <c r="HX243">
        <v>0</v>
      </c>
      <c r="HY243">
        <v>0</v>
      </c>
      <c r="HZ243">
        <v>0</v>
      </c>
      <c r="IA243">
        <v>0</v>
      </c>
      <c r="IB243">
        <v>0</v>
      </c>
      <c r="IC243">
        <v>0</v>
      </c>
      <c r="ID243">
        <v>0</v>
      </c>
      <c r="IE243">
        <v>0</v>
      </c>
      <c r="IF243">
        <v>0</v>
      </c>
      <c r="IG243">
        <v>0</v>
      </c>
      <c r="IH243">
        <v>0</v>
      </c>
      <c r="II243">
        <v>0</v>
      </c>
      <c r="IJ243">
        <v>0</v>
      </c>
      <c r="IK243">
        <v>0</v>
      </c>
      <c r="IL243">
        <v>1.1218661285357598</v>
      </c>
      <c r="IM243">
        <v>0</v>
      </c>
      <c r="IN243">
        <v>2.0923902382522561</v>
      </c>
      <c r="IO243">
        <v>0</v>
      </c>
      <c r="IP243">
        <v>0</v>
      </c>
      <c r="IQ243">
        <v>0</v>
      </c>
      <c r="IR243">
        <v>0</v>
      </c>
      <c r="IS243">
        <v>0</v>
      </c>
      <c r="IT243">
        <v>0</v>
      </c>
      <c r="IU243">
        <v>0</v>
      </c>
      <c r="IV243">
        <v>0</v>
      </c>
      <c r="IW243">
        <v>0</v>
      </c>
      <c r="IX243">
        <v>0</v>
      </c>
      <c r="IY243">
        <v>0</v>
      </c>
      <c r="IZ243">
        <v>0</v>
      </c>
      <c r="JA243">
        <v>0</v>
      </c>
      <c r="JB243">
        <v>0</v>
      </c>
      <c r="JC243">
        <v>0</v>
      </c>
      <c r="JD243">
        <v>0</v>
      </c>
      <c r="JE243">
        <v>0</v>
      </c>
      <c r="JF243">
        <v>0</v>
      </c>
      <c r="JG243">
        <v>0</v>
      </c>
      <c r="JH243">
        <v>0</v>
      </c>
      <c r="JI243">
        <v>0</v>
      </c>
      <c r="JJ243">
        <v>0</v>
      </c>
      <c r="JK243">
        <v>0</v>
      </c>
      <c r="JL243">
        <v>0</v>
      </c>
      <c r="JM243">
        <v>0</v>
      </c>
      <c r="JN243">
        <v>0</v>
      </c>
      <c r="JO243">
        <v>0</v>
      </c>
      <c r="JP243">
        <v>0</v>
      </c>
      <c r="JQ243">
        <v>0</v>
      </c>
      <c r="JR243">
        <v>0</v>
      </c>
      <c r="JS243">
        <v>0</v>
      </c>
      <c r="JT243">
        <v>0</v>
      </c>
      <c r="JU243">
        <v>0</v>
      </c>
      <c r="JV243">
        <v>0</v>
      </c>
      <c r="JW243">
        <v>0</v>
      </c>
      <c r="JX243">
        <v>0</v>
      </c>
      <c r="JY243">
        <v>0</v>
      </c>
      <c r="JZ243">
        <v>0</v>
      </c>
      <c r="KA243">
        <v>0</v>
      </c>
      <c r="KB243">
        <v>0</v>
      </c>
      <c r="KC243">
        <v>0</v>
      </c>
      <c r="KD243">
        <v>0</v>
      </c>
      <c r="KE243">
        <v>0</v>
      </c>
      <c r="KF243">
        <v>0</v>
      </c>
      <c r="KG243">
        <v>0</v>
      </c>
      <c r="KH243">
        <v>0</v>
      </c>
      <c r="KI243">
        <v>0</v>
      </c>
      <c r="KJ243">
        <v>0</v>
      </c>
      <c r="KK243">
        <v>0</v>
      </c>
      <c r="KL243">
        <v>0</v>
      </c>
      <c r="KM243">
        <v>0</v>
      </c>
      <c r="KN243">
        <v>0</v>
      </c>
      <c r="KO243">
        <v>0</v>
      </c>
    </row>
    <row r="244" spans="1:301" x14ac:dyDescent="0.25">
      <c r="A244">
        <v>1190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  <c r="GT244">
        <v>0</v>
      </c>
      <c r="GU244">
        <v>0</v>
      </c>
      <c r="GV244">
        <v>0</v>
      </c>
      <c r="GW244">
        <v>0</v>
      </c>
      <c r="GX244">
        <v>0</v>
      </c>
      <c r="GY244">
        <v>0</v>
      </c>
      <c r="GZ244">
        <v>0</v>
      </c>
      <c r="HA244">
        <v>0</v>
      </c>
      <c r="HB244">
        <v>0</v>
      </c>
      <c r="HC244">
        <v>0</v>
      </c>
      <c r="HD244">
        <v>0</v>
      </c>
      <c r="HE244">
        <v>0</v>
      </c>
      <c r="HF244">
        <v>0</v>
      </c>
      <c r="HG244">
        <v>0</v>
      </c>
      <c r="HH244">
        <v>0</v>
      </c>
      <c r="HI244">
        <v>0</v>
      </c>
      <c r="HJ244">
        <v>0</v>
      </c>
      <c r="HK244">
        <v>0</v>
      </c>
      <c r="HL244">
        <v>0</v>
      </c>
      <c r="HM244">
        <v>0</v>
      </c>
      <c r="HN244">
        <v>0</v>
      </c>
      <c r="HO244">
        <v>0</v>
      </c>
      <c r="HP244">
        <v>0</v>
      </c>
      <c r="HQ244">
        <v>0</v>
      </c>
      <c r="HR244">
        <v>0</v>
      </c>
      <c r="HS244">
        <v>0</v>
      </c>
      <c r="HT244">
        <v>0</v>
      </c>
      <c r="HU244">
        <v>0</v>
      </c>
      <c r="HV244">
        <v>0</v>
      </c>
      <c r="HW244">
        <v>0</v>
      </c>
      <c r="HX244">
        <v>0</v>
      </c>
      <c r="HY244">
        <v>0</v>
      </c>
      <c r="HZ244">
        <v>0</v>
      </c>
      <c r="IA244">
        <v>0</v>
      </c>
      <c r="IB244">
        <v>0</v>
      </c>
      <c r="IC244">
        <v>0</v>
      </c>
      <c r="ID244">
        <v>0</v>
      </c>
      <c r="IE244">
        <v>0</v>
      </c>
      <c r="IF244">
        <v>0</v>
      </c>
      <c r="IG244">
        <v>0</v>
      </c>
      <c r="IH244">
        <v>0</v>
      </c>
      <c r="II244">
        <v>0</v>
      </c>
      <c r="IJ244">
        <v>0</v>
      </c>
      <c r="IK244">
        <v>8.9339730151807206</v>
      </c>
      <c r="IL244">
        <v>0.9700383135378069</v>
      </c>
      <c r="IM244">
        <v>0</v>
      </c>
      <c r="IN244">
        <v>0</v>
      </c>
      <c r="IO244">
        <v>0</v>
      </c>
      <c r="IP244">
        <v>0</v>
      </c>
      <c r="IQ244">
        <v>0</v>
      </c>
      <c r="IR244">
        <v>0</v>
      </c>
      <c r="IS244">
        <v>0</v>
      </c>
      <c r="IT244">
        <v>0</v>
      </c>
      <c r="IU244">
        <v>0</v>
      </c>
      <c r="IV244">
        <v>0</v>
      </c>
      <c r="IW244">
        <v>0</v>
      </c>
      <c r="IX244">
        <v>0</v>
      </c>
      <c r="IY244">
        <v>0</v>
      </c>
      <c r="IZ244">
        <v>0</v>
      </c>
      <c r="JA244">
        <v>0</v>
      </c>
      <c r="JB244">
        <v>0</v>
      </c>
      <c r="JC244">
        <v>0</v>
      </c>
      <c r="JD244">
        <v>0</v>
      </c>
      <c r="JE244">
        <v>0</v>
      </c>
      <c r="JF244">
        <v>0</v>
      </c>
      <c r="JG244">
        <v>0</v>
      </c>
      <c r="JH244">
        <v>0</v>
      </c>
      <c r="JI244">
        <v>0</v>
      </c>
      <c r="JJ244">
        <v>0</v>
      </c>
      <c r="JK244">
        <v>0</v>
      </c>
      <c r="JL244">
        <v>0</v>
      </c>
      <c r="JM244">
        <v>0</v>
      </c>
      <c r="JN244">
        <v>0</v>
      </c>
      <c r="JO244">
        <v>0</v>
      </c>
      <c r="JP244">
        <v>0</v>
      </c>
      <c r="JQ244">
        <v>0</v>
      </c>
      <c r="JR244">
        <v>0</v>
      </c>
      <c r="JS244">
        <v>0</v>
      </c>
      <c r="JT244">
        <v>0</v>
      </c>
      <c r="JU244">
        <v>0</v>
      </c>
      <c r="JV244">
        <v>0</v>
      </c>
      <c r="JW244">
        <v>0</v>
      </c>
      <c r="JX244">
        <v>0</v>
      </c>
      <c r="JY244">
        <v>0</v>
      </c>
      <c r="JZ244">
        <v>0</v>
      </c>
      <c r="KA244">
        <v>0</v>
      </c>
      <c r="KB244">
        <v>0</v>
      </c>
      <c r="KC244">
        <v>0</v>
      </c>
      <c r="KD244">
        <v>0</v>
      </c>
      <c r="KE244">
        <v>0</v>
      </c>
      <c r="KF244">
        <v>0</v>
      </c>
      <c r="KG244">
        <v>0</v>
      </c>
      <c r="KH244">
        <v>0</v>
      </c>
      <c r="KI244">
        <v>0</v>
      </c>
      <c r="KJ244">
        <v>0</v>
      </c>
      <c r="KK244">
        <v>0</v>
      </c>
      <c r="KL244">
        <v>0</v>
      </c>
      <c r="KM244">
        <v>0</v>
      </c>
      <c r="KN244">
        <v>0</v>
      </c>
      <c r="KO244">
        <v>0</v>
      </c>
    </row>
    <row r="245" spans="1:301" x14ac:dyDescent="0.25">
      <c r="A245">
        <v>1200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0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  <c r="GT245">
        <v>0</v>
      </c>
      <c r="GU245">
        <v>0</v>
      </c>
      <c r="GV245">
        <v>0</v>
      </c>
      <c r="GW245">
        <v>0</v>
      </c>
      <c r="GX245">
        <v>0</v>
      </c>
      <c r="GY245">
        <v>0</v>
      </c>
      <c r="GZ245">
        <v>0</v>
      </c>
      <c r="HA245">
        <v>0</v>
      </c>
      <c r="HB245">
        <v>0</v>
      </c>
      <c r="HC245">
        <v>0</v>
      </c>
      <c r="HD245">
        <v>0</v>
      </c>
      <c r="HE245">
        <v>0</v>
      </c>
      <c r="HF245">
        <v>0</v>
      </c>
      <c r="HG245">
        <v>0</v>
      </c>
      <c r="HH245">
        <v>0</v>
      </c>
      <c r="HI245">
        <v>0</v>
      </c>
      <c r="HJ245">
        <v>0</v>
      </c>
      <c r="HK245">
        <v>0</v>
      </c>
      <c r="HL245">
        <v>0</v>
      </c>
      <c r="HM245">
        <v>0</v>
      </c>
      <c r="HN245">
        <v>0</v>
      </c>
      <c r="HO245">
        <v>0</v>
      </c>
      <c r="HP245">
        <v>0</v>
      </c>
      <c r="HQ245">
        <v>0</v>
      </c>
      <c r="HR245">
        <v>0</v>
      </c>
      <c r="HS245">
        <v>0</v>
      </c>
      <c r="HT245">
        <v>0</v>
      </c>
      <c r="HU245">
        <v>0</v>
      </c>
      <c r="HV245">
        <v>0</v>
      </c>
      <c r="HW245">
        <v>0</v>
      </c>
      <c r="HX245">
        <v>0</v>
      </c>
      <c r="HY245">
        <v>0</v>
      </c>
      <c r="HZ245">
        <v>0</v>
      </c>
      <c r="IA245">
        <v>0</v>
      </c>
      <c r="IB245">
        <v>0</v>
      </c>
      <c r="IC245">
        <v>0</v>
      </c>
      <c r="ID245">
        <v>0</v>
      </c>
      <c r="IE245">
        <v>0</v>
      </c>
      <c r="IF245">
        <v>0</v>
      </c>
      <c r="IG245">
        <v>0</v>
      </c>
      <c r="IH245">
        <v>0</v>
      </c>
      <c r="II245">
        <v>0</v>
      </c>
      <c r="IJ245">
        <v>8.9339730151807206</v>
      </c>
      <c r="IK245">
        <v>0</v>
      </c>
      <c r="IL245">
        <v>0</v>
      </c>
      <c r="IM245">
        <v>5.7079964639693692</v>
      </c>
      <c r="IN245">
        <v>0</v>
      </c>
      <c r="IO245">
        <v>0</v>
      </c>
      <c r="IP245">
        <v>0</v>
      </c>
      <c r="IQ245">
        <v>0</v>
      </c>
      <c r="IR245">
        <v>0</v>
      </c>
      <c r="IS245">
        <v>0</v>
      </c>
      <c r="IT245">
        <v>0</v>
      </c>
      <c r="IU245">
        <v>0</v>
      </c>
      <c r="IV245">
        <v>0</v>
      </c>
      <c r="IW245">
        <v>0</v>
      </c>
      <c r="IX245">
        <v>0</v>
      </c>
      <c r="IY245">
        <v>0</v>
      </c>
      <c r="IZ245">
        <v>0</v>
      </c>
      <c r="JA245">
        <v>0</v>
      </c>
      <c r="JB245">
        <v>0</v>
      </c>
      <c r="JC245">
        <v>0</v>
      </c>
      <c r="JD245">
        <v>0</v>
      </c>
      <c r="JE245">
        <v>0</v>
      </c>
      <c r="JF245">
        <v>0</v>
      </c>
      <c r="JG245">
        <v>0</v>
      </c>
      <c r="JH245">
        <v>0</v>
      </c>
      <c r="JI245">
        <v>0</v>
      </c>
      <c r="JJ245">
        <v>0</v>
      </c>
      <c r="JK245">
        <v>0</v>
      </c>
      <c r="JL245">
        <v>0</v>
      </c>
      <c r="JM245">
        <v>0</v>
      </c>
      <c r="JN245">
        <v>0</v>
      </c>
      <c r="JO245">
        <v>0</v>
      </c>
      <c r="JP245">
        <v>0</v>
      </c>
      <c r="JQ245">
        <v>0</v>
      </c>
      <c r="JR245">
        <v>0</v>
      </c>
      <c r="JS245">
        <v>0</v>
      </c>
      <c r="JT245">
        <v>0</v>
      </c>
      <c r="JU245">
        <v>0</v>
      </c>
      <c r="JV245">
        <v>0</v>
      </c>
      <c r="JW245">
        <v>0</v>
      </c>
      <c r="JX245">
        <v>0</v>
      </c>
      <c r="JY245">
        <v>0</v>
      </c>
      <c r="JZ245">
        <v>0</v>
      </c>
      <c r="KA245">
        <v>0</v>
      </c>
      <c r="KB245">
        <v>0</v>
      </c>
      <c r="KC245">
        <v>0</v>
      </c>
      <c r="KD245">
        <v>0</v>
      </c>
      <c r="KE245">
        <v>0</v>
      </c>
      <c r="KF245">
        <v>0</v>
      </c>
      <c r="KG245">
        <v>0</v>
      </c>
      <c r="KH245">
        <v>0</v>
      </c>
      <c r="KI245">
        <v>0</v>
      </c>
      <c r="KJ245">
        <v>0</v>
      </c>
      <c r="KK245">
        <v>0</v>
      </c>
      <c r="KL245">
        <v>0</v>
      </c>
      <c r="KM245">
        <v>0</v>
      </c>
      <c r="KN245">
        <v>0</v>
      </c>
      <c r="KO245">
        <v>0</v>
      </c>
    </row>
    <row r="246" spans="1:301" x14ac:dyDescent="0.25">
      <c r="A246">
        <v>1201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</v>
      </c>
      <c r="HJ246">
        <v>0</v>
      </c>
      <c r="HK246">
        <v>0</v>
      </c>
      <c r="HL246">
        <v>0</v>
      </c>
      <c r="HM246">
        <v>0</v>
      </c>
      <c r="HN246">
        <v>0</v>
      </c>
      <c r="HO246">
        <v>0</v>
      </c>
      <c r="HP246">
        <v>0</v>
      </c>
      <c r="HQ246">
        <v>0</v>
      </c>
      <c r="HR246">
        <v>0</v>
      </c>
      <c r="HS246">
        <v>0</v>
      </c>
      <c r="HT246">
        <v>0</v>
      </c>
      <c r="HU246">
        <v>0</v>
      </c>
      <c r="HV246">
        <v>0</v>
      </c>
      <c r="HW246">
        <v>0</v>
      </c>
      <c r="HX246">
        <v>0</v>
      </c>
      <c r="HY246">
        <v>0</v>
      </c>
      <c r="HZ246">
        <v>0</v>
      </c>
      <c r="IA246">
        <v>0</v>
      </c>
      <c r="IB246">
        <v>0</v>
      </c>
      <c r="IC246">
        <v>0</v>
      </c>
      <c r="ID246">
        <v>0</v>
      </c>
      <c r="IE246">
        <v>0</v>
      </c>
      <c r="IF246">
        <v>0</v>
      </c>
      <c r="IG246">
        <v>0</v>
      </c>
      <c r="IH246">
        <v>0</v>
      </c>
      <c r="II246">
        <v>1.1218661285357598</v>
      </c>
      <c r="IJ246">
        <v>0.9700383135378069</v>
      </c>
      <c r="IK246">
        <v>0</v>
      </c>
      <c r="IL246">
        <v>0</v>
      </c>
      <c r="IM246">
        <v>2.8012054104301183</v>
      </c>
      <c r="IN246">
        <v>0.77926109164521706</v>
      </c>
      <c r="IO246">
        <v>0</v>
      </c>
      <c r="IP246">
        <v>0</v>
      </c>
      <c r="IQ246">
        <v>0</v>
      </c>
      <c r="IR246">
        <v>0</v>
      </c>
      <c r="IS246">
        <v>0</v>
      </c>
      <c r="IT246">
        <v>0</v>
      </c>
      <c r="IU246">
        <v>0</v>
      </c>
      <c r="IV246">
        <v>0</v>
      </c>
      <c r="IW246">
        <v>0</v>
      </c>
      <c r="IX246">
        <v>0</v>
      </c>
      <c r="IY246">
        <v>0</v>
      </c>
      <c r="IZ246">
        <v>0</v>
      </c>
      <c r="JA246">
        <v>0</v>
      </c>
      <c r="JB246">
        <v>0</v>
      </c>
      <c r="JC246">
        <v>0</v>
      </c>
      <c r="JD246">
        <v>0</v>
      </c>
      <c r="JE246">
        <v>0</v>
      </c>
      <c r="JF246">
        <v>0</v>
      </c>
      <c r="JG246">
        <v>0</v>
      </c>
      <c r="JH246">
        <v>0</v>
      </c>
      <c r="JI246">
        <v>0</v>
      </c>
      <c r="JJ246">
        <v>0</v>
      </c>
      <c r="JK246">
        <v>0</v>
      </c>
      <c r="JL246">
        <v>0</v>
      </c>
      <c r="JM246">
        <v>0</v>
      </c>
      <c r="JN246">
        <v>0</v>
      </c>
      <c r="JO246">
        <v>0</v>
      </c>
      <c r="JP246">
        <v>0</v>
      </c>
      <c r="JQ246">
        <v>0</v>
      </c>
      <c r="JR246">
        <v>0</v>
      </c>
      <c r="JS246">
        <v>0</v>
      </c>
      <c r="JT246">
        <v>0</v>
      </c>
      <c r="JU246">
        <v>0</v>
      </c>
      <c r="JV246">
        <v>0</v>
      </c>
      <c r="JW246">
        <v>0</v>
      </c>
      <c r="JX246">
        <v>0</v>
      </c>
      <c r="JY246">
        <v>0</v>
      </c>
      <c r="JZ246">
        <v>0</v>
      </c>
      <c r="KA246">
        <v>0</v>
      </c>
      <c r="KB246">
        <v>0</v>
      </c>
      <c r="KC246">
        <v>0</v>
      </c>
      <c r="KD246">
        <v>0</v>
      </c>
      <c r="KE246">
        <v>0</v>
      </c>
      <c r="KF246">
        <v>0</v>
      </c>
      <c r="KG246">
        <v>0</v>
      </c>
      <c r="KH246">
        <v>0</v>
      </c>
      <c r="KI246">
        <v>0</v>
      </c>
      <c r="KJ246">
        <v>0</v>
      </c>
      <c r="KK246">
        <v>0</v>
      </c>
      <c r="KL246">
        <v>0</v>
      </c>
      <c r="KM246">
        <v>0</v>
      </c>
      <c r="KN246">
        <v>0</v>
      </c>
      <c r="KO246">
        <v>0</v>
      </c>
    </row>
    <row r="247" spans="1:301" x14ac:dyDescent="0.25">
      <c r="A247">
        <v>2040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  <c r="GQ247">
        <v>0</v>
      </c>
      <c r="GR247">
        <v>0</v>
      </c>
      <c r="GS247">
        <v>0</v>
      </c>
      <c r="GT247">
        <v>0</v>
      </c>
      <c r="GU247">
        <v>0</v>
      </c>
      <c r="GV247">
        <v>0</v>
      </c>
      <c r="GW247">
        <v>0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0</v>
      </c>
      <c r="HD247">
        <v>0</v>
      </c>
      <c r="HE247">
        <v>0</v>
      </c>
      <c r="HF247">
        <v>0</v>
      </c>
      <c r="HG247">
        <v>0</v>
      </c>
      <c r="HH247">
        <v>0</v>
      </c>
      <c r="HI247">
        <v>0</v>
      </c>
      <c r="HJ247">
        <v>0</v>
      </c>
      <c r="HK247">
        <v>0</v>
      </c>
      <c r="HL247">
        <v>0</v>
      </c>
      <c r="HM247">
        <v>0</v>
      </c>
      <c r="HN247">
        <v>0</v>
      </c>
      <c r="HO247">
        <v>0</v>
      </c>
      <c r="HP247">
        <v>0</v>
      </c>
      <c r="HQ247">
        <v>0</v>
      </c>
      <c r="HR247">
        <v>0</v>
      </c>
      <c r="HS247">
        <v>0</v>
      </c>
      <c r="HT247">
        <v>0</v>
      </c>
      <c r="HU247">
        <v>0</v>
      </c>
      <c r="HV247">
        <v>0</v>
      </c>
      <c r="HW247">
        <v>0</v>
      </c>
      <c r="HX247">
        <v>0</v>
      </c>
      <c r="HY247">
        <v>0</v>
      </c>
      <c r="HZ247">
        <v>0</v>
      </c>
      <c r="IA247">
        <v>0</v>
      </c>
      <c r="IB247">
        <v>0</v>
      </c>
      <c r="IC247">
        <v>0</v>
      </c>
      <c r="ID247">
        <v>0</v>
      </c>
      <c r="IE247">
        <v>0</v>
      </c>
      <c r="IF247">
        <v>0</v>
      </c>
      <c r="IG247">
        <v>0</v>
      </c>
      <c r="IH247">
        <v>0</v>
      </c>
      <c r="II247">
        <v>0</v>
      </c>
      <c r="IJ247">
        <v>0</v>
      </c>
      <c r="IK247">
        <v>5.7079964639693692</v>
      </c>
      <c r="IL247">
        <v>2.8012054104301183</v>
      </c>
      <c r="IM247">
        <v>0</v>
      </c>
      <c r="IN247">
        <v>1.5553823483835925</v>
      </c>
      <c r="IO247">
        <v>0</v>
      </c>
      <c r="IP247">
        <v>0</v>
      </c>
      <c r="IQ247">
        <v>0</v>
      </c>
      <c r="IR247">
        <v>0</v>
      </c>
      <c r="IS247">
        <v>0</v>
      </c>
      <c r="IT247">
        <v>0</v>
      </c>
      <c r="IU247">
        <v>0</v>
      </c>
      <c r="IV247">
        <v>0</v>
      </c>
      <c r="IW247">
        <v>0</v>
      </c>
      <c r="IX247">
        <v>0</v>
      </c>
      <c r="IY247">
        <v>0</v>
      </c>
      <c r="IZ247">
        <v>0</v>
      </c>
      <c r="JA247">
        <v>0</v>
      </c>
      <c r="JB247">
        <v>0</v>
      </c>
      <c r="JC247">
        <v>0</v>
      </c>
      <c r="JD247">
        <v>0</v>
      </c>
      <c r="JE247">
        <v>0</v>
      </c>
      <c r="JF247">
        <v>0</v>
      </c>
      <c r="JG247">
        <v>0</v>
      </c>
      <c r="JH247">
        <v>0</v>
      </c>
      <c r="JI247">
        <v>0</v>
      </c>
      <c r="JJ247">
        <v>0</v>
      </c>
      <c r="JK247">
        <v>0</v>
      </c>
      <c r="JL247">
        <v>0</v>
      </c>
      <c r="JM247">
        <v>0</v>
      </c>
      <c r="JN247">
        <v>0</v>
      </c>
      <c r="JO247">
        <v>0</v>
      </c>
      <c r="JP247">
        <v>0</v>
      </c>
      <c r="JQ247">
        <v>0</v>
      </c>
      <c r="JR247">
        <v>0</v>
      </c>
      <c r="JS247">
        <v>0</v>
      </c>
      <c r="JT247">
        <v>0</v>
      </c>
      <c r="JU247">
        <v>0</v>
      </c>
      <c r="JV247">
        <v>0</v>
      </c>
      <c r="JW247">
        <v>0</v>
      </c>
      <c r="JX247">
        <v>0</v>
      </c>
      <c r="JY247">
        <v>0</v>
      </c>
      <c r="JZ247">
        <v>0</v>
      </c>
      <c r="KA247">
        <v>0</v>
      </c>
      <c r="KB247">
        <v>0</v>
      </c>
      <c r="KC247">
        <v>0</v>
      </c>
      <c r="KD247">
        <v>0</v>
      </c>
      <c r="KE247">
        <v>0</v>
      </c>
      <c r="KF247">
        <v>0</v>
      </c>
      <c r="KG247">
        <v>0</v>
      </c>
      <c r="KH247">
        <v>0</v>
      </c>
      <c r="KI247">
        <v>0</v>
      </c>
      <c r="KJ247">
        <v>0</v>
      </c>
      <c r="KK247">
        <v>0</v>
      </c>
      <c r="KL247">
        <v>0</v>
      </c>
      <c r="KM247">
        <v>0</v>
      </c>
      <c r="KN247">
        <v>0</v>
      </c>
      <c r="KO247">
        <v>0</v>
      </c>
    </row>
    <row r="248" spans="1:301" x14ac:dyDescent="0.25">
      <c r="A248">
        <v>7001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K248">
        <v>0</v>
      </c>
      <c r="HL248">
        <v>0</v>
      </c>
      <c r="HM248">
        <v>0</v>
      </c>
      <c r="HN248">
        <v>0</v>
      </c>
      <c r="HO248">
        <v>0</v>
      </c>
      <c r="HP248">
        <v>0</v>
      </c>
      <c r="HQ248">
        <v>0</v>
      </c>
      <c r="HR248">
        <v>0</v>
      </c>
      <c r="HS248">
        <v>0</v>
      </c>
      <c r="HT248">
        <v>0</v>
      </c>
      <c r="HU248">
        <v>0</v>
      </c>
      <c r="HV248">
        <v>0</v>
      </c>
      <c r="HW248">
        <v>0</v>
      </c>
      <c r="HX248">
        <v>0</v>
      </c>
      <c r="HY248">
        <v>0</v>
      </c>
      <c r="HZ248">
        <v>0</v>
      </c>
      <c r="IA248">
        <v>0</v>
      </c>
      <c r="IB248">
        <v>0</v>
      </c>
      <c r="IC248">
        <v>0</v>
      </c>
      <c r="ID248">
        <v>0</v>
      </c>
      <c r="IE248">
        <v>0</v>
      </c>
      <c r="IF248">
        <v>0</v>
      </c>
      <c r="IG248">
        <v>0</v>
      </c>
      <c r="IH248">
        <v>0</v>
      </c>
      <c r="II248">
        <v>2.0923902382522561</v>
      </c>
      <c r="IJ248">
        <v>0</v>
      </c>
      <c r="IK248">
        <v>0</v>
      </c>
      <c r="IL248">
        <v>0.77926109164521706</v>
      </c>
      <c r="IM248">
        <v>1.5553823483835925</v>
      </c>
      <c r="IN248">
        <v>0</v>
      </c>
      <c r="IO248">
        <v>2.5792315215838895</v>
      </c>
      <c r="IP248">
        <v>0</v>
      </c>
      <c r="IQ248">
        <v>0</v>
      </c>
      <c r="IR248">
        <v>0</v>
      </c>
      <c r="IS248">
        <v>0</v>
      </c>
      <c r="IT248">
        <v>0</v>
      </c>
      <c r="IU248">
        <v>0</v>
      </c>
      <c r="IV248">
        <v>0</v>
      </c>
      <c r="IW248">
        <v>0</v>
      </c>
      <c r="IX248">
        <v>0</v>
      </c>
      <c r="IY248">
        <v>0</v>
      </c>
      <c r="IZ248">
        <v>0</v>
      </c>
      <c r="JA248">
        <v>0</v>
      </c>
      <c r="JB248">
        <v>0</v>
      </c>
      <c r="JC248">
        <v>0</v>
      </c>
      <c r="JD248">
        <v>0</v>
      </c>
      <c r="JE248">
        <v>0</v>
      </c>
      <c r="JF248">
        <v>0</v>
      </c>
      <c r="JG248">
        <v>0</v>
      </c>
      <c r="JH248">
        <v>0</v>
      </c>
      <c r="JI248">
        <v>0</v>
      </c>
      <c r="JJ248">
        <v>0</v>
      </c>
      <c r="JK248">
        <v>0</v>
      </c>
      <c r="JL248">
        <v>0</v>
      </c>
      <c r="JM248">
        <v>0</v>
      </c>
      <c r="JN248">
        <v>0</v>
      </c>
      <c r="JO248">
        <v>0</v>
      </c>
      <c r="JP248">
        <v>0</v>
      </c>
      <c r="JQ248">
        <v>0</v>
      </c>
      <c r="JR248">
        <v>0</v>
      </c>
      <c r="JS248">
        <v>0</v>
      </c>
      <c r="JT248">
        <v>0</v>
      </c>
      <c r="JU248">
        <v>0</v>
      </c>
      <c r="JV248">
        <v>0</v>
      </c>
      <c r="JW248">
        <v>0</v>
      </c>
      <c r="JX248">
        <v>0</v>
      </c>
      <c r="JY248">
        <v>0</v>
      </c>
      <c r="JZ248">
        <v>0</v>
      </c>
      <c r="KA248">
        <v>0</v>
      </c>
      <c r="KB248">
        <v>0</v>
      </c>
      <c r="KC248">
        <v>0</v>
      </c>
      <c r="KD248">
        <v>0</v>
      </c>
      <c r="KE248">
        <v>0</v>
      </c>
      <c r="KF248">
        <v>0</v>
      </c>
      <c r="KG248">
        <v>0</v>
      </c>
      <c r="KH248">
        <v>0</v>
      </c>
      <c r="KI248">
        <v>0</v>
      </c>
      <c r="KJ248">
        <v>0</v>
      </c>
      <c r="KK248">
        <v>0</v>
      </c>
      <c r="KL248">
        <v>0</v>
      </c>
      <c r="KM248">
        <v>0</v>
      </c>
      <c r="KN248">
        <v>0</v>
      </c>
      <c r="KO248">
        <v>0</v>
      </c>
    </row>
    <row r="249" spans="1:301" x14ac:dyDescent="0.25">
      <c r="A249">
        <v>7002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  <c r="GQ249">
        <v>0</v>
      </c>
      <c r="GR249">
        <v>0</v>
      </c>
      <c r="GS249">
        <v>0</v>
      </c>
      <c r="GT249">
        <v>0</v>
      </c>
      <c r="GU249">
        <v>0</v>
      </c>
      <c r="GV249">
        <v>0</v>
      </c>
      <c r="GW249">
        <v>0</v>
      </c>
      <c r="GX249">
        <v>0</v>
      </c>
      <c r="GY249">
        <v>0</v>
      </c>
      <c r="GZ249">
        <v>0</v>
      </c>
      <c r="HA249">
        <v>0</v>
      </c>
      <c r="HB249">
        <v>0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  <c r="HI249">
        <v>0</v>
      </c>
      <c r="HJ249">
        <v>0</v>
      </c>
      <c r="HK249">
        <v>0</v>
      </c>
      <c r="HL249">
        <v>0</v>
      </c>
      <c r="HM249">
        <v>0</v>
      </c>
      <c r="HN249">
        <v>0</v>
      </c>
      <c r="HO249">
        <v>0</v>
      </c>
      <c r="HP249">
        <v>0</v>
      </c>
      <c r="HQ249">
        <v>0</v>
      </c>
      <c r="HR249">
        <v>0</v>
      </c>
      <c r="HS249">
        <v>0</v>
      </c>
      <c r="HT249">
        <v>0</v>
      </c>
      <c r="HU249">
        <v>0</v>
      </c>
      <c r="HV249">
        <v>0</v>
      </c>
      <c r="HW249">
        <v>0</v>
      </c>
      <c r="HX249">
        <v>0</v>
      </c>
      <c r="HY249">
        <v>0</v>
      </c>
      <c r="HZ249">
        <v>0</v>
      </c>
      <c r="IA249">
        <v>0</v>
      </c>
      <c r="IB249">
        <v>0</v>
      </c>
      <c r="IC249">
        <v>0</v>
      </c>
      <c r="ID249">
        <v>0</v>
      </c>
      <c r="IE249">
        <v>0</v>
      </c>
      <c r="IF249">
        <v>0</v>
      </c>
      <c r="IG249">
        <v>0</v>
      </c>
      <c r="IH249">
        <v>0</v>
      </c>
      <c r="II249">
        <v>0</v>
      </c>
      <c r="IJ249">
        <v>0</v>
      </c>
      <c r="IK249">
        <v>0</v>
      </c>
      <c r="IL249">
        <v>0</v>
      </c>
      <c r="IM249">
        <v>0</v>
      </c>
      <c r="IN249">
        <v>2.5792315215838895</v>
      </c>
      <c r="IO249">
        <v>0</v>
      </c>
      <c r="IP249">
        <v>3.1028529451024864</v>
      </c>
      <c r="IQ249">
        <v>0</v>
      </c>
      <c r="IR249">
        <v>0</v>
      </c>
      <c r="IS249">
        <v>0</v>
      </c>
      <c r="IT249">
        <v>0</v>
      </c>
      <c r="IU249">
        <v>0</v>
      </c>
      <c r="IV249">
        <v>0</v>
      </c>
      <c r="IW249">
        <v>0</v>
      </c>
      <c r="IX249">
        <v>0</v>
      </c>
      <c r="IY249">
        <v>0</v>
      </c>
      <c r="IZ249">
        <v>0</v>
      </c>
      <c r="JA249">
        <v>0</v>
      </c>
      <c r="JB249">
        <v>0</v>
      </c>
      <c r="JC249">
        <v>0</v>
      </c>
      <c r="JD249">
        <v>0</v>
      </c>
      <c r="JE249">
        <v>0</v>
      </c>
      <c r="JF249">
        <v>0</v>
      </c>
      <c r="JG249">
        <v>0</v>
      </c>
      <c r="JH249">
        <v>0</v>
      </c>
      <c r="JI249">
        <v>0</v>
      </c>
      <c r="JJ249">
        <v>0</v>
      </c>
      <c r="JK249">
        <v>0</v>
      </c>
      <c r="JL249">
        <v>0</v>
      </c>
      <c r="JM249">
        <v>0</v>
      </c>
      <c r="JN249">
        <v>0</v>
      </c>
      <c r="JO249">
        <v>0</v>
      </c>
      <c r="JP249">
        <v>0</v>
      </c>
      <c r="JQ249">
        <v>0</v>
      </c>
      <c r="JR249">
        <v>0</v>
      </c>
      <c r="JS249">
        <v>0</v>
      </c>
      <c r="JT249">
        <v>0</v>
      </c>
      <c r="JU249">
        <v>0</v>
      </c>
      <c r="JV249">
        <v>0</v>
      </c>
      <c r="JW249">
        <v>0</v>
      </c>
      <c r="JX249">
        <v>0</v>
      </c>
      <c r="JY249">
        <v>0</v>
      </c>
      <c r="JZ249">
        <v>0</v>
      </c>
      <c r="KA249">
        <v>0</v>
      </c>
      <c r="KB249">
        <v>0</v>
      </c>
      <c r="KC249">
        <v>0</v>
      </c>
      <c r="KD249">
        <v>0</v>
      </c>
      <c r="KE249">
        <v>0</v>
      </c>
      <c r="KF249">
        <v>0</v>
      </c>
      <c r="KG249">
        <v>0</v>
      </c>
      <c r="KH249">
        <v>0</v>
      </c>
      <c r="KI249">
        <v>0</v>
      </c>
      <c r="KJ249">
        <v>0</v>
      </c>
      <c r="KK249">
        <v>0</v>
      </c>
      <c r="KL249">
        <v>0</v>
      </c>
      <c r="KM249">
        <v>0</v>
      </c>
      <c r="KN249">
        <v>0</v>
      </c>
      <c r="KO249">
        <v>0</v>
      </c>
    </row>
    <row r="250" spans="1:301" x14ac:dyDescent="0.25">
      <c r="A250">
        <v>7003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0</v>
      </c>
      <c r="GT250">
        <v>0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K250">
        <v>0</v>
      </c>
      <c r="HL250">
        <v>0</v>
      </c>
      <c r="HM250">
        <v>0</v>
      </c>
      <c r="HN250">
        <v>0</v>
      </c>
      <c r="HO250">
        <v>0</v>
      </c>
      <c r="HP250">
        <v>0</v>
      </c>
      <c r="HQ250">
        <v>0</v>
      </c>
      <c r="HR250">
        <v>0</v>
      </c>
      <c r="HS250">
        <v>0</v>
      </c>
      <c r="HT250">
        <v>0</v>
      </c>
      <c r="HU250">
        <v>0</v>
      </c>
      <c r="HV250">
        <v>0</v>
      </c>
      <c r="HW250">
        <v>0</v>
      </c>
      <c r="HX250">
        <v>0</v>
      </c>
      <c r="HY250">
        <v>0</v>
      </c>
      <c r="HZ250">
        <v>0</v>
      </c>
      <c r="IA250">
        <v>0</v>
      </c>
      <c r="IB250">
        <v>0</v>
      </c>
      <c r="IC250">
        <v>0</v>
      </c>
      <c r="ID250">
        <v>0</v>
      </c>
      <c r="IE250">
        <v>0</v>
      </c>
      <c r="IF250">
        <v>0</v>
      </c>
      <c r="IG250">
        <v>0</v>
      </c>
      <c r="IH250">
        <v>0</v>
      </c>
      <c r="II250">
        <v>0</v>
      </c>
      <c r="IJ250">
        <v>0</v>
      </c>
      <c r="IK250">
        <v>0</v>
      </c>
      <c r="IL250">
        <v>0</v>
      </c>
      <c r="IM250">
        <v>0</v>
      </c>
      <c r="IN250">
        <v>0</v>
      </c>
      <c r="IO250">
        <v>3.1028529451024864</v>
      </c>
      <c r="IP250">
        <v>0</v>
      </c>
      <c r="IQ250">
        <v>1.6092353389125382</v>
      </c>
      <c r="IR250">
        <v>0</v>
      </c>
      <c r="IS250">
        <v>0</v>
      </c>
      <c r="IT250">
        <v>0</v>
      </c>
      <c r="IU250">
        <v>0</v>
      </c>
      <c r="IV250">
        <v>0</v>
      </c>
      <c r="IW250">
        <v>0</v>
      </c>
      <c r="IX250">
        <v>0</v>
      </c>
      <c r="IY250">
        <v>0</v>
      </c>
      <c r="IZ250">
        <v>0</v>
      </c>
      <c r="JA250">
        <v>0</v>
      </c>
      <c r="JB250">
        <v>0</v>
      </c>
      <c r="JC250">
        <v>0</v>
      </c>
      <c r="JD250">
        <v>0</v>
      </c>
      <c r="JE250">
        <v>0</v>
      </c>
      <c r="JF250">
        <v>0</v>
      </c>
      <c r="JG250">
        <v>0</v>
      </c>
      <c r="JH250">
        <v>0</v>
      </c>
      <c r="JI250">
        <v>0</v>
      </c>
      <c r="JJ250">
        <v>0</v>
      </c>
      <c r="JK250">
        <v>0</v>
      </c>
      <c r="JL250">
        <v>0</v>
      </c>
      <c r="JM250">
        <v>0</v>
      </c>
      <c r="JN250">
        <v>0</v>
      </c>
      <c r="JO250">
        <v>0</v>
      </c>
      <c r="JP250">
        <v>0</v>
      </c>
      <c r="JQ250">
        <v>0</v>
      </c>
      <c r="JR250">
        <v>0</v>
      </c>
      <c r="JS250">
        <v>0</v>
      </c>
      <c r="JT250">
        <v>0</v>
      </c>
      <c r="JU250">
        <v>0</v>
      </c>
      <c r="JV250">
        <v>0</v>
      </c>
      <c r="JW250">
        <v>0</v>
      </c>
      <c r="JX250">
        <v>0</v>
      </c>
      <c r="JY250">
        <v>0</v>
      </c>
      <c r="JZ250">
        <v>0</v>
      </c>
      <c r="KA250">
        <v>0</v>
      </c>
      <c r="KB250">
        <v>0</v>
      </c>
      <c r="KC250">
        <v>0</v>
      </c>
      <c r="KD250">
        <v>0</v>
      </c>
      <c r="KE250">
        <v>0</v>
      </c>
      <c r="KF250">
        <v>0</v>
      </c>
      <c r="KG250">
        <v>0</v>
      </c>
      <c r="KH250">
        <v>0</v>
      </c>
      <c r="KI250">
        <v>0</v>
      </c>
      <c r="KJ250">
        <v>0</v>
      </c>
      <c r="KK250">
        <v>0</v>
      </c>
      <c r="KL250">
        <v>0</v>
      </c>
      <c r="KM250">
        <v>0</v>
      </c>
      <c r="KN250">
        <v>0</v>
      </c>
      <c r="KO250">
        <v>0</v>
      </c>
    </row>
    <row r="251" spans="1:301" x14ac:dyDescent="0.25">
      <c r="A251">
        <v>7011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0</v>
      </c>
      <c r="GT251">
        <v>0</v>
      </c>
      <c r="GU251">
        <v>0</v>
      </c>
      <c r="GV251">
        <v>0</v>
      </c>
      <c r="GW251">
        <v>0</v>
      </c>
      <c r="GX251">
        <v>0</v>
      </c>
      <c r="GY251">
        <v>0</v>
      </c>
      <c r="GZ251">
        <v>0</v>
      </c>
      <c r="HA251">
        <v>0</v>
      </c>
      <c r="HB251">
        <v>0</v>
      </c>
      <c r="HC251">
        <v>0</v>
      </c>
      <c r="HD251">
        <v>0</v>
      </c>
      <c r="HE251">
        <v>0</v>
      </c>
      <c r="HF251">
        <v>0</v>
      </c>
      <c r="HG251">
        <v>0</v>
      </c>
      <c r="HH251">
        <v>0</v>
      </c>
      <c r="HI251">
        <v>0</v>
      </c>
      <c r="HJ251">
        <v>0</v>
      </c>
      <c r="HK251">
        <v>0</v>
      </c>
      <c r="HL251">
        <v>0</v>
      </c>
      <c r="HM251">
        <v>0</v>
      </c>
      <c r="HN251">
        <v>0</v>
      </c>
      <c r="HO251">
        <v>0</v>
      </c>
      <c r="HP251">
        <v>0</v>
      </c>
      <c r="HQ251">
        <v>0</v>
      </c>
      <c r="HR251">
        <v>0</v>
      </c>
      <c r="HS251">
        <v>0</v>
      </c>
      <c r="HT251">
        <v>0</v>
      </c>
      <c r="HU251">
        <v>0</v>
      </c>
      <c r="HV251">
        <v>0</v>
      </c>
      <c r="HW251">
        <v>0</v>
      </c>
      <c r="HX251">
        <v>0</v>
      </c>
      <c r="HY251">
        <v>0</v>
      </c>
      <c r="HZ251">
        <v>0</v>
      </c>
      <c r="IA251">
        <v>0</v>
      </c>
      <c r="IB251">
        <v>0</v>
      </c>
      <c r="IC251">
        <v>0</v>
      </c>
      <c r="ID251">
        <v>0</v>
      </c>
      <c r="IE251">
        <v>0</v>
      </c>
      <c r="IF251">
        <v>0</v>
      </c>
      <c r="IG251">
        <v>0</v>
      </c>
      <c r="IH251">
        <v>0</v>
      </c>
      <c r="II251">
        <v>0</v>
      </c>
      <c r="IJ251">
        <v>0</v>
      </c>
      <c r="IK251">
        <v>0</v>
      </c>
      <c r="IL251">
        <v>0</v>
      </c>
      <c r="IM251">
        <v>0</v>
      </c>
      <c r="IN251">
        <v>0</v>
      </c>
      <c r="IO251">
        <v>0</v>
      </c>
      <c r="IP251">
        <v>1.6092353389125382</v>
      </c>
      <c r="IQ251">
        <v>0</v>
      </c>
      <c r="IR251">
        <v>0</v>
      </c>
      <c r="IS251">
        <v>0</v>
      </c>
      <c r="IT251">
        <v>0</v>
      </c>
      <c r="IU251">
        <v>0</v>
      </c>
      <c r="IV251">
        <v>0</v>
      </c>
      <c r="IW251">
        <v>0</v>
      </c>
      <c r="IX251">
        <v>0</v>
      </c>
      <c r="IY251">
        <v>0</v>
      </c>
      <c r="IZ251">
        <v>0</v>
      </c>
      <c r="JA251">
        <v>0</v>
      </c>
      <c r="JB251">
        <v>0</v>
      </c>
      <c r="JC251">
        <v>0</v>
      </c>
      <c r="JD251">
        <v>0</v>
      </c>
      <c r="JE251">
        <v>0</v>
      </c>
      <c r="JF251">
        <v>0</v>
      </c>
      <c r="JG251">
        <v>0</v>
      </c>
      <c r="JH251">
        <v>0</v>
      </c>
      <c r="JI251">
        <v>0</v>
      </c>
      <c r="JJ251">
        <v>0</v>
      </c>
      <c r="JK251">
        <v>0</v>
      </c>
      <c r="JL251">
        <v>0</v>
      </c>
      <c r="JM251">
        <v>0</v>
      </c>
      <c r="JN251">
        <v>0</v>
      </c>
      <c r="JO251">
        <v>0</v>
      </c>
      <c r="JP251">
        <v>0</v>
      </c>
      <c r="JQ251">
        <v>0</v>
      </c>
      <c r="JR251">
        <v>0</v>
      </c>
      <c r="JS251">
        <v>0</v>
      </c>
      <c r="JT251">
        <v>0</v>
      </c>
      <c r="JU251">
        <v>0</v>
      </c>
      <c r="JV251">
        <v>0</v>
      </c>
      <c r="JW251">
        <v>0</v>
      </c>
      <c r="JX251">
        <v>0</v>
      </c>
      <c r="JY251">
        <v>0</v>
      </c>
      <c r="JZ251">
        <v>0</v>
      </c>
      <c r="KA251">
        <v>0</v>
      </c>
      <c r="KB251">
        <v>0</v>
      </c>
      <c r="KC251">
        <v>0</v>
      </c>
      <c r="KD251">
        <v>0</v>
      </c>
      <c r="KE251">
        <v>0</v>
      </c>
      <c r="KF251">
        <v>0</v>
      </c>
      <c r="KG251">
        <v>0</v>
      </c>
      <c r="KH251">
        <v>0</v>
      </c>
      <c r="KI251">
        <v>0</v>
      </c>
      <c r="KJ251">
        <v>0</v>
      </c>
      <c r="KK251">
        <v>0</v>
      </c>
      <c r="KL251">
        <v>0</v>
      </c>
      <c r="KM251">
        <v>0</v>
      </c>
      <c r="KN251">
        <v>0</v>
      </c>
      <c r="KO251">
        <v>0</v>
      </c>
    </row>
    <row r="252" spans="1:301" x14ac:dyDescent="0.25">
      <c r="A252">
        <v>7012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0</v>
      </c>
      <c r="GU252">
        <v>0</v>
      </c>
      <c r="GV252">
        <v>0</v>
      </c>
      <c r="GW252">
        <v>0</v>
      </c>
      <c r="GX252">
        <v>0</v>
      </c>
      <c r="GY252">
        <v>0</v>
      </c>
      <c r="GZ252">
        <v>0</v>
      </c>
      <c r="HA252">
        <v>0</v>
      </c>
      <c r="HB252">
        <v>0</v>
      </c>
      <c r="HC252">
        <v>0</v>
      </c>
      <c r="HD252">
        <v>0</v>
      </c>
      <c r="HE252">
        <v>0</v>
      </c>
      <c r="HF252">
        <v>0</v>
      </c>
      <c r="HG252">
        <v>0</v>
      </c>
      <c r="HH252">
        <v>0</v>
      </c>
      <c r="HI252">
        <v>0</v>
      </c>
      <c r="HJ252">
        <v>0</v>
      </c>
      <c r="HK252">
        <v>0</v>
      </c>
      <c r="HL252">
        <v>0</v>
      </c>
      <c r="HM252">
        <v>0</v>
      </c>
      <c r="HN252">
        <v>0</v>
      </c>
      <c r="HO252">
        <v>0</v>
      </c>
      <c r="HP252">
        <v>0</v>
      </c>
      <c r="HQ252">
        <v>0</v>
      </c>
      <c r="HR252">
        <v>0</v>
      </c>
      <c r="HS252">
        <v>0</v>
      </c>
      <c r="HT252">
        <v>0</v>
      </c>
      <c r="HU252">
        <v>0</v>
      </c>
      <c r="HV252">
        <v>0</v>
      </c>
      <c r="HW252">
        <v>0</v>
      </c>
      <c r="HX252">
        <v>0</v>
      </c>
      <c r="HY252">
        <v>0</v>
      </c>
      <c r="HZ252">
        <v>0</v>
      </c>
      <c r="IA252">
        <v>0</v>
      </c>
      <c r="IB252">
        <v>0</v>
      </c>
      <c r="IC252">
        <v>0</v>
      </c>
      <c r="ID252">
        <v>0</v>
      </c>
      <c r="IE252">
        <v>0</v>
      </c>
      <c r="IF252">
        <v>0</v>
      </c>
      <c r="IG252">
        <v>0</v>
      </c>
      <c r="IH252">
        <v>0</v>
      </c>
      <c r="II252">
        <v>0</v>
      </c>
      <c r="IJ252">
        <v>0</v>
      </c>
      <c r="IK252">
        <v>0</v>
      </c>
      <c r="IL252">
        <v>0</v>
      </c>
      <c r="IM252">
        <v>0</v>
      </c>
      <c r="IN252">
        <v>0</v>
      </c>
      <c r="IO252">
        <v>0</v>
      </c>
      <c r="IP252">
        <v>0</v>
      </c>
      <c r="IQ252">
        <v>0</v>
      </c>
      <c r="IR252">
        <v>0</v>
      </c>
      <c r="IS252">
        <v>0</v>
      </c>
      <c r="IT252">
        <v>0</v>
      </c>
      <c r="IU252">
        <v>0</v>
      </c>
      <c r="IV252">
        <v>0</v>
      </c>
      <c r="IW252">
        <v>0</v>
      </c>
      <c r="IX252">
        <v>0</v>
      </c>
      <c r="IY252">
        <v>0</v>
      </c>
      <c r="IZ252">
        <v>0</v>
      </c>
      <c r="JA252">
        <v>0</v>
      </c>
      <c r="JB252">
        <v>0</v>
      </c>
      <c r="JC252">
        <v>0</v>
      </c>
      <c r="JD252">
        <v>0</v>
      </c>
      <c r="JE252">
        <v>0</v>
      </c>
      <c r="JF252">
        <v>0</v>
      </c>
      <c r="JG252">
        <v>0</v>
      </c>
      <c r="JH252">
        <v>0</v>
      </c>
      <c r="JI252">
        <v>0</v>
      </c>
      <c r="JJ252">
        <v>0</v>
      </c>
      <c r="JK252">
        <v>0</v>
      </c>
      <c r="JL252">
        <v>0</v>
      </c>
      <c r="JM252">
        <v>0</v>
      </c>
      <c r="JN252">
        <v>0</v>
      </c>
      <c r="JO252">
        <v>0</v>
      </c>
      <c r="JP252">
        <v>0</v>
      </c>
      <c r="JQ252">
        <v>0</v>
      </c>
      <c r="JR252">
        <v>0</v>
      </c>
      <c r="JS252">
        <v>0</v>
      </c>
      <c r="JT252">
        <v>0</v>
      </c>
      <c r="JU252">
        <v>0</v>
      </c>
      <c r="JV252">
        <v>0</v>
      </c>
      <c r="JW252">
        <v>0</v>
      </c>
      <c r="JX252">
        <v>0</v>
      </c>
      <c r="JY252">
        <v>0</v>
      </c>
      <c r="JZ252">
        <v>0</v>
      </c>
      <c r="KA252">
        <v>0</v>
      </c>
      <c r="KB252">
        <v>0</v>
      </c>
      <c r="KC252">
        <v>0</v>
      </c>
      <c r="KD252">
        <v>0</v>
      </c>
      <c r="KE252">
        <v>0</v>
      </c>
      <c r="KF252">
        <v>0</v>
      </c>
      <c r="KG252">
        <v>0</v>
      </c>
      <c r="KH252">
        <v>0</v>
      </c>
      <c r="KI252">
        <v>0</v>
      </c>
      <c r="KJ252">
        <v>0</v>
      </c>
      <c r="KK252">
        <v>0</v>
      </c>
      <c r="KL252">
        <v>0</v>
      </c>
      <c r="KM252">
        <v>0</v>
      </c>
      <c r="KN252">
        <v>0</v>
      </c>
      <c r="KO252">
        <v>0</v>
      </c>
    </row>
    <row r="253" spans="1:301" x14ac:dyDescent="0.25">
      <c r="A253">
        <v>7017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0</v>
      </c>
      <c r="GV253">
        <v>0</v>
      </c>
      <c r="GW253">
        <v>0</v>
      </c>
      <c r="GX253">
        <v>0</v>
      </c>
      <c r="GY253">
        <v>0</v>
      </c>
      <c r="GZ253">
        <v>0</v>
      </c>
      <c r="HA253">
        <v>0</v>
      </c>
      <c r="HB253">
        <v>0</v>
      </c>
      <c r="HC253">
        <v>0</v>
      </c>
      <c r="HD253">
        <v>0</v>
      </c>
      <c r="HE253">
        <v>0</v>
      </c>
      <c r="HF253">
        <v>0</v>
      </c>
      <c r="HG253">
        <v>0</v>
      </c>
      <c r="HH253">
        <v>0</v>
      </c>
      <c r="HI253">
        <v>0</v>
      </c>
      <c r="HJ253">
        <v>0</v>
      </c>
      <c r="HK253">
        <v>0</v>
      </c>
      <c r="HL253">
        <v>0</v>
      </c>
      <c r="HM253">
        <v>0</v>
      </c>
      <c r="HN253">
        <v>0</v>
      </c>
      <c r="HO253">
        <v>0</v>
      </c>
      <c r="HP253">
        <v>0</v>
      </c>
      <c r="HQ253">
        <v>0</v>
      </c>
      <c r="HR253">
        <v>0</v>
      </c>
      <c r="HS253">
        <v>0</v>
      </c>
      <c r="HT253">
        <v>0</v>
      </c>
      <c r="HU253">
        <v>0</v>
      </c>
      <c r="HV253">
        <v>0</v>
      </c>
      <c r="HW253">
        <v>0</v>
      </c>
      <c r="HX253">
        <v>0</v>
      </c>
      <c r="HY253">
        <v>0</v>
      </c>
      <c r="HZ253">
        <v>0</v>
      </c>
      <c r="IA253">
        <v>0</v>
      </c>
      <c r="IB253">
        <v>0</v>
      </c>
      <c r="IC253">
        <v>0</v>
      </c>
      <c r="ID253">
        <v>0</v>
      </c>
      <c r="IE253">
        <v>0</v>
      </c>
      <c r="IF253">
        <v>0</v>
      </c>
      <c r="IG253">
        <v>0</v>
      </c>
      <c r="IH253">
        <v>0</v>
      </c>
      <c r="II253">
        <v>0</v>
      </c>
      <c r="IJ253">
        <v>0</v>
      </c>
      <c r="IK253">
        <v>0</v>
      </c>
      <c r="IL253">
        <v>0</v>
      </c>
      <c r="IM253">
        <v>0</v>
      </c>
      <c r="IN253">
        <v>0</v>
      </c>
      <c r="IO253">
        <v>0</v>
      </c>
      <c r="IP253">
        <v>0</v>
      </c>
      <c r="IQ253">
        <v>0</v>
      </c>
      <c r="IR253">
        <v>0</v>
      </c>
      <c r="IS253">
        <v>0</v>
      </c>
      <c r="IT253">
        <v>0</v>
      </c>
      <c r="IU253">
        <v>0</v>
      </c>
      <c r="IV253">
        <v>0</v>
      </c>
      <c r="IW253">
        <v>0</v>
      </c>
      <c r="IX253">
        <v>0</v>
      </c>
      <c r="IY253">
        <v>0</v>
      </c>
      <c r="IZ253">
        <v>0</v>
      </c>
      <c r="JA253">
        <v>0</v>
      </c>
      <c r="JB253">
        <v>0</v>
      </c>
      <c r="JC253">
        <v>0</v>
      </c>
      <c r="JD253">
        <v>0</v>
      </c>
      <c r="JE253">
        <v>0</v>
      </c>
      <c r="JF253">
        <v>0</v>
      </c>
      <c r="JG253">
        <v>0</v>
      </c>
      <c r="JH253">
        <v>0</v>
      </c>
      <c r="JI253">
        <v>0</v>
      </c>
      <c r="JJ253">
        <v>0</v>
      </c>
      <c r="JK253">
        <v>0</v>
      </c>
      <c r="JL253">
        <v>0</v>
      </c>
      <c r="JM253">
        <v>0</v>
      </c>
      <c r="JN253">
        <v>0</v>
      </c>
      <c r="JO253">
        <v>0</v>
      </c>
      <c r="JP253">
        <v>0</v>
      </c>
      <c r="JQ253">
        <v>0</v>
      </c>
      <c r="JR253">
        <v>0</v>
      </c>
      <c r="JS253">
        <v>0</v>
      </c>
      <c r="JT253">
        <v>0</v>
      </c>
      <c r="JU253">
        <v>0</v>
      </c>
      <c r="JV253">
        <v>0</v>
      </c>
      <c r="JW253">
        <v>0</v>
      </c>
      <c r="JX253">
        <v>0</v>
      </c>
      <c r="JY253">
        <v>0</v>
      </c>
      <c r="JZ253">
        <v>0</v>
      </c>
      <c r="KA253">
        <v>0</v>
      </c>
      <c r="KB253">
        <v>0</v>
      </c>
      <c r="KC253">
        <v>0</v>
      </c>
      <c r="KD253">
        <v>0</v>
      </c>
      <c r="KE253">
        <v>0</v>
      </c>
      <c r="KF253">
        <v>0</v>
      </c>
      <c r="KG253">
        <v>0</v>
      </c>
      <c r="KH253">
        <v>0</v>
      </c>
      <c r="KI253">
        <v>0</v>
      </c>
      <c r="KJ253">
        <v>0</v>
      </c>
      <c r="KK253">
        <v>0</v>
      </c>
      <c r="KL253">
        <v>0</v>
      </c>
      <c r="KM253">
        <v>0</v>
      </c>
      <c r="KN253">
        <v>0</v>
      </c>
      <c r="KO253">
        <v>0</v>
      </c>
    </row>
    <row r="254" spans="1:301" x14ac:dyDescent="0.25">
      <c r="A254">
        <v>7023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0</v>
      </c>
      <c r="GW254">
        <v>0</v>
      </c>
      <c r="GX254">
        <v>0</v>
      </c>
      <c r="GY254">
        <v>0</v>
      </c>
      <c r="GZ254">
        <v>0</v>
      </c>
      <c r="HA254">
        <v>0</v>
      </c>
      <c r="HB254">
        <v>0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  <c r="HI254">
        <v>0</v>
      </c>
      <c r="HJ254">
        <v>0</v>
      </c>
      <c r="HK254">
        <v>0</v>
      </c>
      <c r="HL254">
        <v>0</v>
      </c>
      <c r="HM254">
        <v>0</v>
      </c>
      <c r="HN254">
        <v>0</v>
      </c>
      <c r="HO254">
        <v>0</v>
      </c>
      <c r="HP254">
        <v>0</v>
      </c>
      <c r="HQ254">
        <v>0</v>
      </c>
      <c r="HR254">
        <v>0</v>
      </c>
      <c r="HS254">
        <v>0</v>
      </c>
      <c r="HT254">
        <v>0</v>
      </c>
      <c r="HU254">
        <v>0</v>
      </c>
      <c r="HV254">
        <v>0</v>
      </c>
      <c r="HW254">
        <v>0</v>
      </c>
      <c r="HX254">
        <v>0</v>
      </c>
      <c r="HY254">
        <v>0</v>
      </c>
      <c r="HZ254">
        <v>0</v>
      </c>
      <c r="IA254">
        <v>0</v>
      </c>
      <c r="IB254">
        <v>0</v>
      </c>
      <c r="IC254">
        <v>0</v>
      </c>
      <c r="ID254">
        <v>0</v>
      </c>
      <c r="IE254">
        <v>0</v>
      </c>
      <c r="IF254">
        <v>0</v>
      </c>
      <c r="IG254">
        <v>0</v>
      </c>
      <c r="IH254">
        <v>0</v>
      </c>
      <c r="II254">
        <v>0</v>
      </c>
      <c r="IJ254">
        <v>0</v>
      </c>
      <c r="IK254">
        <v>0</v>
      </c>
      <c r="IL254">
        <v>0</v>
      </c>
      <c r="IM254">
        <v>0</v>
      </c>
      <c r="IN254">
        <v>0</v>
      </c>
      <c r="IO254">
        <v>0</v>
      </c>
      <c r="IP254">
        <v>0</v>
      </c>
      <c r="IQ254">
        <v>0</v>
      </c>
      <c r="IR254">
        <v>0</v>
      </c>
      <c r="IS254">
        <v>0</v>
      </c>
      <c r="IT254">
        <v>0</v>
      </c>
      <c r="IU254">
        <v>0</v>
      </c>
      <c r="IV254">
        <v>0</v>
      </c>
      <c r="IW254">
        <v>0</v>
      </c>
      <c r="IX254">
        <v>0</v>
      </c>
      <c r="IY254">
        <v>0</v>
      </c>
      <c r="IZ254">
        <v>0</v>
      </c>
      <c r="JA254">
        <v>0</v>
      </c>
      <c r="JB254">
        <v>0</v>
      </c>
      <c r="JC254">
        <v>0</v>
      </c>
      <c r="JD254">
        <v>0</v>
      </c>
      <c r="JE254">
        <v>0</v>
      </c>
      <c r="JF254">
        <v>0</v>
      </c>
      <c r="JG254">
        <v>0</v>
      </c>
      <c r="JH254">
        <v>0</v>
      </c>
      <c r="JI254">
        <v>0</v>
      </c>
      <c r="JJ254">
        <v>0</v>
      </c>
      <c r="JK254">
        <v>0</v>
      </c>
      <c r="JL254">
        <v>0</v>
      </c>
      <c r="JM254">
        <v>0</v>
      </c>
      <c r="JN254">
        <v>0</v>
      </c>
      <c r="JO254">
        <v>0</v>
      </c>
      <c r="JP254">
        <v>0</v>
      </c>
      <c r="JQ254">
        <v>0</v>
      </c>
      <c r="JR254">
        <v>0</v>
      </c>
      <c r="JS254">
        <v>0</v>
      </c>
      <c r="JT254">
        <v>0</v>
      </c>
      <c r="JU254">
        <v>0</v>
      </c>
      <c r="JV254">
        <v>0</v>
      </c>
      <c r="JW254">
        <v>0</v>
      </c>
      <c r="JX254">
        <v>0</v>
      </c>
      <c r="JY254">
        <v>0</v>
      </c>
      <c r="JZ254">
        <v>0</v>
      </c>
      <c r="KA254">
        <v>0</v>
      </c>
      <c r="KB254">
        <v>0</v>
      </c>
      <c r="KC254">
        <v>0</v>
      </c>
      <c r="KD254">
        <v>0</v>
      </c>
      <c r="KE254">
        <v>0</v>
      </c>
      <c r="KF254">
        <v>0</v>
      </c>
      <c r="KG254">
        <v>0</v>
      </c>
      <c r="KH254">
        <v>0</v>
      </c>
      <c r="KI254">
        <v>0</v>
      </c>
      <c r="KJ254">
        <v>0</v>
      </c>
      <c r="KK254">
        <v>0</v>
      </c>
      <c r="KL254">
        <v>0</v>
      </c>
      <c r="KM254">
        <v>0</v>
      </c>
      <c r="KN254">
        <v>0</v>
      </c>
      <c r="KO254">
        <v>0</v>
      </c>
    </row>
    <row r="255" spans="1:301" x14ac:dyDescent="0.25">
      <c r="A255">
        <v>7024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0</v>
      </c>
      <c r="GY255">
        <v>0</v>
      </c>
      <c r="GZ255">
        <v>0</v>
      </c>
      <c r="HA255">
        <v>0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0</v>
      </c>
      <c r="HN255">
        <v>0</v>
      </c>
      <c r="HO255">
        <v>0</v>
      </c>
      <c r="HP255">
        <v>0</v>
      </c>
      <c r="HQ255">
        <v>0</v>
      </c>
      <c r="HR255">
        <v>0</v>
      </c>
      <c r="HS255">
        <v>0</v>
      </c>
      <c r="HT255">
        <v>0</v>
      </c>
      <c r="HU255">
        <v>0</v>
      </c>
      <c r="HV255">
        <v>0</v>
      </c>
      <c r="HW255">
        <v>0</v>
      </c>
      <c r="HX255">
        <v>0</v>
      </c>
      <c r="HY255">
        <v>0</v>
      </c>
      <c r="HZ255">
        <v>0</v>
      </c>
      <c r="IA255">
        <v>0</v>
      </c>
      <c r="IB255">
        <v>0</v>
      </c>
      <c r="IC255">
        <v>0</v>
      </c>
      <c r="ID255">
        <v>0</v>
      </c>
      <c r="IE255">
        <v>0</v>
      </c>
      <c r="IF255">
        <v>0</v>
      </c>
      <c r="IG255">
        <v>0</v>
      </c>
      <c r="IH255">
        <v>0</v>
      </c>
      <c r="II255">
        <v>0</v>
      </c>
      <c r="IJ255">
        <v>0</v>
      </c>
      <c r="IK255">
        <v>0</v>
      </c>
      <c r="IL255">
        <v>0</v>
      </c>
      <c r="IM255">
        <v>0</v>
      </c>
      <c r="IN255">
        <v>0</v>
      </c>
      <c r="IO255">
        <v>0</v>
      </c>
      <c r="IP255">
        <v>0</v>
      </c>
      <c r="IQ255">
        <v>0</v>
      </c>
      <c r="IR255">
        <v>0</v>
      </c>
      <c r="IS255">
        <v>0</v>
      </c>
      <c r="IT255">
        <v>0</v>
      </c>
      <c r="IU255">
        <v>0</v>
      </c>
      <c r="IV255">
        <v>0</v>
      </c>
      <c r="IW255">
        <v>0</v>
      </c>
      <c r="IX255">
        <v>0</v>
      </c>
      <c r="IY255">
        <v>0</v>
      </c>
      <c r="IZ255">
        <v>0</v>
      </c>
      <c r="JA255">
        <v>0</v>
      </c>
      <c r="JB255">
        <v>0</v>
      </c>
      <c r="JC255">
        <v>0</v>
      </c>
      <c r="JD255">
        <v>0</v>
      </c>
      <c r="JE255">
        <v>0</v>
      </c>
      <c r="JF255">
        <v>0</v>
      </c>
      <c r="JG255">
        <v>0</v>
      </c>
      <c r="JH255">
        <v>0</v>
      </c>
      <c r="JI255">
        <v>0</v>
      </c>
      <c r="JJ255">
        <v>0</v>
      </c>
      <c r="JK255">
        <v>0</v>
      </c>
      <c r="JL255">
        <v>0</v>
      </c>
      <c r="JM255">
        <v>0</v>
      </c>
      <c r="JN255">
        <v>0</v>
      </c>
      <c r="JO255">
        <v>0</v>
      </c>
      <c r="JP255">
        <v>0</v>
      </c>
      <c r="JQ255">
        <v>0</v>
      </c>
      <c r="JR255">
        <v>0</v>
      </c>
      <c r="JS255">
        <v>0</v>
      </c>
      <c r="JT255">
        <v>0</v>
      </c>
      <c r="JU255">
        <v>0</v>
      </c>
      <c r="JV255">
        <v>0</v>
      </c>
      <c r="JW255">
        <v>0</v>
      </c>
      <c r="JX255">
        <v>0</v>
      </c>
      <c r="JY255">
        <v>0</v>
      </c>
      <c r="JZ255">
        <v>0</v>
      </c>
      <c r="KA255">
        <v>0</v>
      </c>
      <c r="KB255">
        <v>0</v>
      </c>
      <c r="KC255">
        <v>0</v>
      </c>
      <c r="KD255">
        <v>0</v>
      </c>
      <c r="KE255">
        <v>0</v>
      </c>
      <c r="KF255">
        <v>0</v>
      </c>
      <c r="KG255">
        <v>0</v>
      </c>
      <c r="KH255">
        <v>0</v>
      </c>
      <c r="KI255">
        <v>0</v>
      </c>
      <c r="KJ255">
        <v>0</v>
      </c>
      <c r="KK255">
        <v>0</v>
      </c>
      <c r="KL255">
        <v>0</v>
      </c>
      <c r="KM255">
        <v>0</v>
      </c>
      <c r="KN255">
        <v>0</v>
      </c>
      <c r="KO255">
        <v>0</v>
      </c>
    </row>
    <row r="256" spans="1:301" x14ac:dyDescent="0.25">
      <c r="A256">
        <v>7039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0</v>
      </c>
      <c r="GX256">
        <v>0</v>
      </c>
      <c r="GY256">
        <v>0</v>
      </c>
      <c r="GZ256">
        <v>0</v>
      </c>
      <c r="HA256">
        <v>0</v>
      </c>
      <c r="HB256">
        <v>0</v>
      </c>
      <c r="HC256">
        <v>0</v>
      </c>
      <c r="HD256">
        <v>0</v>
      </c>
      <c r="HE256">
        <v>0</v>
      </c>
      <c r="HF256">
        <v>0</v>
      </c>
      <c r="HG256">
        <v>0</v>
      </c>
      <c r="HH256">
        <v>0</v>
      </c>
      <c r="HI256">
        <v>0</v>
      </c>
      <c r="HJ256">
        <v>0</v>
      </c>
      <c r="HK256">
        <v>0</v>
      </c>
      <c r="HL256">
        <v>0</v>
      </c>
      <c r="HM256">
        <v>0</v>
      </c>
      <c r="HN256">
        <v>0</v>
      </c>
      <c r="HO256">
        <v>0</v>
      </c>
      <c r="HP256">
        <v>0</v>
      </c>
      <c r="HQ256">
        <v>0</v>
      </c>
      <c r="HR256">
        <v>0</v>
      </c>
      <c r="HS256">
        <v>0</v>
      </c>
      <c r="HT256">
        <v>0</v>
      </c>
      <c r="HU256">
        <v>0</v>
      </c>
      <c r="HV256">
        <v>0</v>
      </c>
      <c r="HW256">
        <v>0</v>
      </c>
      <c r="HX256">
        <v>0</v>
      </c>
      <c r="HY256">
        <v>0</v>
      </c>
      <c r="HZ256">
        <v>0</v>
      </c>
      <c r="IA256">
        <v>0</v>
      </c>
      <c r="IB256">
        <v>0</v>
      </c>
      <c r="IC256">
        <v>0</v>
      </c>
      <c r="ID256">
        <v>0</v>
      </c>
      <c r="IE256">
        <v>0</v>
      </c>
      <c r="IF256">
        <v>0</v>
      </c>
      <c r="IG256">
        <v>0</v>
      </c>
      <c r="IH256">
        <v>0</v>
      </c>
      <c r="II256">
        <v>0</v>
      </c>
      <c r="IJ256">
        <v>0</v>
      </c>
      <c r="IK256">
        <v>0</v>
      </c>
      <c r="IL256">
        <v>0</v>
      </c>
      <c r="IM256">
        <v>0</v>
      </c>
      <c r="IN256">
        <v>0</v>
      </c>
      <c r="IO256">
        <v>0</v>
      </c>
      <c r="IP256">
        <v>0</v>
      </c>
      <c r="IQ256">
        <v>0</v>
      </c>
      <c r="IR256">
        <v>0</v>
      </c>
      <c r="IS256">
        <v>0</v>
      </c>
      <c r="IT256">
        <v>0</v>
      </c>
      <c r="IU256">
        <v>0</v>
      </c>
      <c r="IV256">
        <v>0</v>
      </c>
      <c r="IW256">
        <v>0</v>
      </c>
      <c r="IX256">
        <v>0</v>
      </c>
      <c r="IY256">
        <v>0</v>
      </c>
      <c r="IZ256">
        <v>0</v>
      </c>
      <c r="JA256">
        <v>0</v>
      </c>
      <c r="JB256">
        <v>0</v>
      </c>
      <c r="JC256">
        <v>0</v>
      </c>
      <c r="JD256">
        <v>0</v>
      </c>
      <c r="JE256">
        <v>0</v>
      </c>
      <c r="JF256">
        <v>0</v>
      </c>
      <c r="JG256">
        <v>0</v>
      </c>
      <c r="JH256">
        <v>0</v>
      </c>
      <c r="JI256">
        <v>0</v>
      </c>
      <c r="JJ256">
        <v>0</v>
      </c>
      <c r="JK256">
        <v>0</v>
      </c>
      <c r="JL256">
        <v>0</v>
      </c>
      <c r="JM256">
        <v>0</v>
      </c>
      <c r="JN256">
        <v>0</v>
      </c>
      <c r="JO256">
        <v>0</v>
      </c>
      <c r="JP256">
        <v>0</v>
      </c>
      <c r="JQ256">
        <v>0</v>
      </c>
      <c r="JR256">
        <v>0</v>
      </c>
      <c r="JS256">
        <v>0</v>
      </c>
      <c r="JT256">
        <v>0</v>
      </c>
      <c r="JU256">
        <v>0</v>
      </c>
      <c r="JV256">
        <v>0</v>
      </c>
      <c r="JW256">
        <v>0</v>
      </c>
      <c r="JX256">
        <v>0</v>
      </c>
      <c r="JY256">
        <v>0</v>
      </c>
      <c r="JZ256">
        <v>0</v>
      </c>
      <c r="KA256">
        <v>0</v>
      </c>
      <c r="KB256">
        <v>0</v>
      </c>
      <c r="KC256">
        <v>0</v>
      </c>
      <c r="KD256">
        <v>0</v>
      </c>
      <c r="KE256">
        <v>0</v>
      </c>
      <c r="KF256">
        <v>0</v>
      </c>
      <c r="KG256">
        <v>0</v>
      </c>
      <c r="KH256">
        <v>0</v>
      </c>
      <c r="KI256">
        <v>0</v>
      </c>
      <c r="KJ256">
        <v>0</v>
      </c>
      <c r="KK256">
        <v>0</v>
      </c>
      <c r="KL256">
        <v>0</v>
      </c>
      <c r="KM256">
        <v>0</v>
      </c>
      <c r="KN256">
        <v>0</v>
      </c>
      <c r="KO256">
        <v>0</v>
      </c>
    </row>
    <row r="257" spans="1:301" x14ac:dyDescent="0.25">
      <c r="A257">
        <v>7044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  <c r="GQ257">
        <v>0</v>
      </c>
      <c r="GR257">
        <v>0</v>
      </c>
      <c r="GS257">
        <v>0</v>
      </c>
      <c r="GT257">
        <v>0</v>
      </c>
      <c r="GU257">
        <v>0</v>
      </c>
      <c r="GV257">
        <v>0</v>
      </c>
      <c r="GW257">
        <v>0</v>
      </c>
      <c r="GX257">
        <v>0</v>
      </c>
      <c r="GY257">
        <v>0</v>
      </c>
      <c r="GZ257">
        <v>0</v>
      </c>
      <c r="HA257">
        <v>0</v>
      </c>
      <c r="HB257">
        <v>0</v>
      </c>
      <c r="HC257">
        <v>0</v>
      </c>
      <c r="HD257">
        <v>0</v>
      </c>
      <c r="HE257">
        <v>0</v>
      </c>
      <c r="HF257">
        <v>0</v>
      </c>
      <c r="HG257">
        <v>0</v>
      </c>
      <c r="HH257">
        <v>0</v>
      </c>
      <c r="HI257">
        <v>0</v>
      </c>
      <c r="HJ257">
        <v>0</v>
      </c>
      <c r="HK257">
        <v>0</v>
      </c>
      <c r="HL257">
        <v>0</v>
      </c>
      <c r="HM257">
        <v>0</v>
      </c>
      <c r="HN257">
        <v>0</v>
      </c>
      <c r="HO257">
        <v>0</v>
      </c>
      <c r="HP257">
        <v>0</v>
      </c>
      <c r="HQ257">
        <v>0</v>
      </c>
      <c r="HR257">
        <v>0</v>
      </c>
      <c r="HS257">
        <v>0</v>
      </c>
      <c r="HT257">
        <v>0</v>
      </c>
      <c r="HU257">
        <v>0</v>
      </c>
      <c r="HV257">
        <v>0</v>
      </c>
      <c r="HW257">
        <v>0</v>
      </c>
      <c r="HX257">
        <v>0</v>
      </c>
      <c r="HY257">
        <v>0</v>
      </c>
      <c r="HZ257">
        <v>0</v>
      </c>
      <c r="IA257">
        <v>0</v>
      </c>
      <c r="IB257">
        <v>0</v>
      </c>
      <c r="IC257">
        <v>0</v>
      </c>
      <c r="ID257">
        <v>0</v>
      </c>
      <c r="IE257">
        <v>0</v>
      </c>
      <c r="IF257">
        <v>0</v>
      </c>
      <c r="IG257">
        <v>0</v>
      </c>
      <c r="IH257">
        <v>0</v>
      </c>
      <c r="II257">
        <v>0</v>
      </c>
      <c r="IJ257">
        <v>0</v>
      </c>
      <c r="IK257">
        <v>0</v>
      </c>
      <c r="IL257">
        <v>0</v>
      </c>
      <c r="IM257">
        <v>0</v>
      </c>
      <c r="IN257">
        <v>0</v>
      </c>
      <c r="IO257">
        <v>0</v>
      </c>
      <c r="IP257">
        <v>0</v>
      </c>
      <c r="IQ257">
        <v>0</v>
      </c>
      <c r="IR257">
        <v>0</v>
      </c>
      <c r="IS257">
        <v>0</v>
      </c>
      <c r="IT257">
        <v>0</v>
      </c>
      <c r="IU257">
        <v>0</v>
      </c>
      <c r="IV257">
        <v>0</v>
      </c>
      <c r="IW257">
        <v>0</v>
      </c>
      <c r="IX257">
        <v>0</v>
      </c>
      <c r="IY257">
        <v>0</v>
      </c>
      <c r="IZ257">
        <v>0</v>
      </c>
      <c r="JA257">
        <v>0</v>
      </c>
      <c r="JB257">
        <v>0</v>
      </c>
      <c r="JC257">
        <v>0</v>
      </c>
      <c r="JD257">
        <v>0</v>
      </c>
      <c r="JE257">
        <v>0</v>
      </c>
      <c r="JF257">
        <v>0</v>
      </c>
      <c r="JG257">
        <v>0</v>
      </c>
      <c r="JH257">
        <v>0</v>
      </c>
      <c r="JI257">
        <v>0</v>
      </c>
      <c r="JJ257">
        <v>0</v>
      </c>
      <c r="JK257">
        <v>0</v>
      </c>
      <c r="JL257">
        <v>0</v>
      </c>
      <c r="JM257">
        <v>0</v>
      </c>
      <c r="JN257">
        <v>0</v>
      </c>
      <c r="JO257">
        <v>0</v>
      </c>
      <c r="JP257">
        <v>0</v>
      </c>
      <c r="JQ257">
        <v>0</v>
      </c>
      <c r="JR257">
        <v>0</v>
      </c>
      <c r="JS257">
        <v>0</v>
      </c>
      <c r="JT257">
        <v>0</v>
      </c>
      <c r="JU257">
        <v>0</v>
      </c>
      <c r="JV257">
        <v>0</v>
      </c>
      <c r="JW257">
        <v>0</v>
      </c>
      <c r="JX257">
        <v>0</v>
      </c>
      <c r="JY257">
        <v>0</v>
      </c>
      <c r="JZ257">
        <v>0</v>
      </c>
      <c r="KA257">
        <v>0</v>
      </c>
      <c r="KB257">
        <v>0</v>
      </c>
      <c r="KC257">
        <v>0</v>
      </c>
      <c r="KD257">
        <v>0</v>
      </c>
      <c r="KE257">
        <v>0</v>
      </c>
      <c r="KF257">
        <v>0</v>
      </c>
      <c r="KG257">
        <v>0</v>
      </c>
      <c r="KH257">
        <v>0</v>
      </c>
      <c r="KI257">
        <v>0</v>
      </c>
      <c r="KJ257">
        <v>0</v>
      </c>
      <c r="KK257">
        <v>0</v>
      </c>
      <c r="KL257">
        <v>0</v>
      </c>
      <c r="KM257">
        <v>0</v>
      </c>
      <c r="KN257">
        <v>0</v>
      </c>
      <c r="KO257">
        <v>0</v>
      </c>
    </row>
    <row r="258" spans="1:301" x14ac:dyDescent="0.25">
      <c r="A258">
        <v>7049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0</v>
      </c>
      <c r="GV258">
        <v>0</v>
      </c>
      <c r="GW258">
        <v>0</v>
      </c>
      <c r="GX258">
        <v>0</v>
      </c>
      <c r="GY258">
        <v>0</v>
      </c>
      <c r="GZ258">
        <v>0</v>
      </c>
      <c r="HA258">
        <v>0</v>
      </c>
      <c r="HB258">
        <v>0</v>
      </c>
      <c r="HC258">
        <v>0</v>
      </c>
      <c r="HD258">
        <v>0</v>
      </c>
      <c r="HE258">
        <v>0</v>
      </c>
      <c r="HF258">
        <v>0</v>
      </c>
      <c r="HG258">
        <v>0</v>
      </c>
      <c r="HH258">
        <v>0</v>
      </c>
      <c r="HI258">
        <v>0</v>
      </c>
      <c r="HJ258">
        <v>0</v>
      </c>
      <c r="HK258">
        <v>0</v>
      </c>
      <c r="HL258">
        <v>0</v>
      </c>
      <c r="HM258">
        <v>0</v>
      </c>
      <c r="HN258">
        <v>0</v>
      </c>
      <c r="HO258">
        <v>0</v>
      </c>
      <c r="HP258">
        <v>0</v>
      </c>
      <c r="HQ258">
        <v>0</v>
      </c>
      <c r="HR258">
        <v>0</v>
      </c>
      <c r="HS258">
        <v>0</v>
      </c>
      <c r="HT258">
        <v>0</v>
      </c>
      <c r="HU258">
        <v>0</v>
      </c>
      <c r="HV258">
        <v>0</v>
      </c>
      <c r="HW258">
        <v>0</v>
      </c>
      <c r="HX258">
        <v>0</v>
      </c>
      <c r="HY258">
        <v>0</v>
      </c>
      <c r="HZ258">
        <v>0</v>
      </c>
      <c r="IA258">
        <v>0</v>
      </c>
      <c r="IB258">
        <v>0</v>
      </c>
      <c r="IC258">
        <v>0</v>
      </c>
      <c r="ID258">
        <v>0</v>
      </c>
      <c r="IE258">
        <v>0</v>
      </c>
      <c r="IF258">
        <v>0</v>
      </c>
      <c r="IG258">
        <v>0</v>
      </c>
      <c r="IH258">
        <v>0</v>
      </c>
      <c r="II258">
        <v>0</v>
      </c>
      <c r="IJ258">
        <v>0</v>
      </c>
      <c r="IK258">
        <v>0</v>
      </c>
      <c r="IL258">
        <v>0</v>
      </c>
      <c r="IM258">
        <v>0</v>
      </c>
      <c r="IN258">
        <v>0</v>
      </c>
      <c r="IO258">
        <v>0</v>
      </c>
      <c r="IP258">
        <v>0</v>
      </c>
      <c r="IQ258">
        <v>0</v>
      </c>
      <c r="IR258">
        <v>0</v>
      </c>
      <c r="IS258">
        <v>0</v>
      </c>
      <c r="IT258">
        <v>0</v>
      </c>
      <c r="IU258">
        <v>0</v>
      </c>
      <c r="IV258">
        <v>0</v>
      </c>
      <c r="IW258">
        <v>0</v>
      </c>
      <c r="IX258">
        <v>0</v>
      </c>
      <c r="IY258">
        <v>0</v>
      </c>
      <c r="IZ258">
        <v>0</v>
      </c>
      <c r="JA258">
        <v>0</v>
      </c>
      <c r="JB258">
        <v>0</v>
      </c>
      <c r="JC258">
        <v>0</v>
      </c>
      <c r="JD258">
        <v>0</v>
      </c>
      <c r="JE258">
        <v>0</v>
      </c>
      <c r="JF258">
        <v>0</v>
      </c>
      <c r="JG258">
        <v>0</v>
      </c>
      <c r="JH258">
        <v>0</v>
      </c>
      <c r="JI258">
        <v>0</v>
      </c>
      <c r="JJ258">
        <v>0</v>
      </c>
      <c r="JK258">
        <v>0</v>
      </c>
      <c r="JL258">
        <v>0</v>
      </c>
      <c r="JM258">
        <v>0</v>
      </c>
      <c r="JN258">
        <v>0</v>
      </c>
      <c r="JO258">
        <v>0</v>
      </c>
      <c r="JP258">
        <v>0</v>
      </c>
      <c r="JQ258">
        <v>0</v>
      </c>
      <c r="JR258">
        <v>0</v>
      </c>
      <c r="JS258">
        <v>0</v>
      </c>
      <c r="JT258">
        <v>0</v>
      </c>
      <c r="JU258">
        <v>0</v>
      </c>
      <c r="JV258">
        <v>0</v>
      </c>
      <c r="JW258">
        <v>0</v>
      </c>
      <c r="JX258">
        <v>0</v>
      </c>
      <c r="JY258">
        <v>0</v>
      </c>
      <c r="JZ258">
        <v>0</v>
      </c>
      <c r="KA258">
        <v>0</v>
      </c>
      <c r="KB258">
        <v>0</v>
      </c>
      <c r="KC258">
        <v>0</v>
      </c>
      <c r="KD258">
        <v>0</v>
      </c>
      <c r="KE258">
        <v>0</v>
      </c>
      <c r="KF258">
        <v>0</v>
      </c>
      <c r="KG258">
        <v>0</v>
      </c>
      <c r="KH258">
        <v>0</v>
      </c>
      <c r="KI258">
        <v>0</v>
      </c>
      <c r="KJ258">
        <v>0</v>
      </c>
      <c r="KK258">
        <v>0</v>
      </c>
      <c r="KL258">
        <v>0</v>
      </c>
      <c r="KM258">
        <v>0</v>
      </c>
      <c r="KN258">
        <v>0</v>
      </c>
      <c r="KO258">
        <v>0</v>
      </c>
    </row>
    <row r="259" spans="1:301" x14ac:dyDescent="0.25">
      <c r="A259">
        <v>7055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0</v>
      </c>
      <c r="GV259">
        <v>0</v>
      </c>
      <c r="GW259">
        <v>0</v>
      </c>
      <c r="GX259">
        <v>0</v>
      </c>
      <c r="GY259">
        <v>0</v>
      </c>
      <c r="GZ259">
        <v>0</v>
      </c>
      <c r="HA259">
        <v>0</v>
      </c>
      <c r="HB259">
        <v>0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  <c r="HI259">
        <v>0</v>
      </c>
      <c r="HJ259">
        <v>0</v>
      </c>
      <c r="HK259">
        <v>0</v>
      </c>
      <c r="HL259">
        <v>0</v>
      </c>
      <c r="HM259">
        <v>0</v>
      </c>
      <c r="HN259">
        <v>0</v>
      </c>
      <c r="HO259">
        <v>0</v>
      </c>
      <c r="HP259">
        <v>0</v>
      </c>
      <c r="HQ259">
        <v>0</v>
      </c>
      <c r="HR259">
        <v>0</v>
      </c>
      <c r="HS259">
        <v>0</v>
      </c>
      <c r="HT259">
        <v>0</v>
      </c>
      <c r="HU259">
        <v>0</v>
      </c>
      <c r="HV259">
        <v>0</v>
      </c>
      <c r="HW259">
        <v>0</v>
      </c>
      <c r="HX259">
        <v>0</v>
      </c>
      <c r="HY259">
        <v>0</v>
      </c>
      <c r="HZ259">
        <v>0</v>
      </c>
      <c r="IA259">
        <v>0</v>
      </c>
      <c r="IB259">
        <v>0</v>
      </c>
      <c r="IC259">
        <v>0</v>
      </c>
      <c r="ID259">
        <v>0</v>
      </c>
      <c r="IE259">
        <v>0</v>
      </c>
      <c r="IF259">
        <v>0</v>
      </c>
      <c r="IG259">
        <v>0</v>
      </c>
      <c r="IH259">
        <v>0</v>
      </c>
      <c r="II259">
        <v>0</v>
      </c>
      <c r="IJ259">
        <v>0</v>
      </c>
      <c r="IK259">
        <v>0</v>
      </c>
      <c r="IL259">
        <v>0</v>
      </c>
      <c r="IM259">
        <v>0</v>
      </c>
      <c r="IN259">
        <v>0</v>
      </c>
      <c r="IO259">
        <v>0</v>
      </c>
      <c r="IP259">
        <v>0</v>
      </c>
      <c r="IQ259">
        <v>0</v>
      </c>
      <c r="IR259">
        <v>0</v>
      </c>
      <c r="IS259">
        <v>0</v>
      </c>
      <c r="IT259">
        <v>0</v>
      </c>
      <c r="IU259">
        <v>0</v>
      </c>
      <c r="IV259">
        <v>0</v>
      </c>
      <c r="IW259">
        <v>0</v>
      </c>
      <c r="IX259">
        <v>0</v>
      </c>
      <c r="IY259">
        <v>0</v>
      </c>
      <c r="IZ259">
        <v>0</v>
      </c>
      <c r="JA259">
        <v>0</v>
      </c>
      <c r="JB259">
        <v>0</v>
      </c>
      <c r="JC259">
        <v>0</v>
      </c>
      <c r="JD259">
        <v>0</v>
      </c>
      <c r="JE259">
        <v>0</v>
      </c>
      <c r="JF259">
        <v>0</v>
      </c>
      <c r="JG259">
        <v>0</v>
      </c>
      <c r="JH259">
        <v>0</v>
      </c>
      <c r="JI259">
        <v>0</v>
      </c>
      <c r="JJ259">
        <v>0</v>
      </c>
      <c r="JK259">
        <v>0</v>
      </c>
      <c r="JL259">
        <v>0</v>
      </c>
      <c r="JM259">
        <v>0</v>
      </c>
      <c r="JN259">
        <v>0</v>
      </c>
      <c r="JO259">
        <v>0</v>
      </c>
      <c r="JP259">
        <v>0</v>
      </c>
      <c r="JQ259">
        <v>0</v>
      </c>
      <c r="JR259">
        <v>0</v>
      </c>
      <c r="JS259">
        <v>0</v>
      </c>
      <c r="JT259">
        <v>0</v>
      </c>
      <c r="JU259">
        <v>0</v>
      </c>
      <c r="JV259">
        <v>0</v>
      </c>
      <c r="JW259">
        <v>0</v>
      </c>
      <c r="JX259">
        <v>0</v>
      </c>
      <c r="JY259">
        <v>0</v>
      </c>
      <c r="JZ259">
        <v>0</v>
      </c>
      <c r="KA259">
        <v>0</v>
      </c>
      <c r="KB259">
        <v>0</v>
      </c>
      <c r="KC259">
        <v>0</v>
      </c>
      <c r="KD259">
        <v>0</v>
      </c>
      <c r="KE259">
        <v>0</v>
      </c>
      <c r="KF259">
        <v>0</v>
      </c>
      <c r="KG259">
        <v>0</v>
      </c>
      <c r="KH259">
        <v>0</v>
      </c>
      <c r="KI259">
        <v>0</v>
      </c>
      <c r="KJ259">
        <v>0</v>
      </c>
      <c r="KK259">
        <v>0</v>
      </c>
      <c r="KL259">
        <v>0</v>
      </c>
      <c r="KM259">
        <v>0</v>
      </c>
      <c r="KN259">
        <v>0</v>
      </c>
      <c r="KO259">
        <v>0</v>
      </c>
    </row>
    <row r="260" spans="1:301" x14ac:dyDescent="0.25">
      <c r="A260">
        <v>7057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0</v>
      </c>
      <c r="GU260">
        <v>0</v>
      </c>
      <c r="GV260">
        <v>0</v>
      </c>
      <c r="GW260">
        <v>0</v>
      </c>
      <c r="GX260">
        <v>0</v>
      </c>
      <c r="GY260">
        <v>0</v>
      </c>
      <c r="GZ260">
        <v>0</v>
      </c>
      <c r="HA260">
        <v>0</v>
      </c>
      <c r="HB260">
        <v>0</v>
      </c>
      <c r="HC260">
        <v>0</v>
      </c>
      <c r="HD260">
        <v>0</v>
      </c>
      <c r="HE260">
        <v>0</v>
      </c>
      <c r="HF260">
        <v>0</v>
      </c>
      <c r="HG260">
        <v>0</v>
      </c>
      <c r="HH260">
        <v>0</v>
      </c>
      <c r="HI260">
        <v>0</v>
      </c>
      <c r="HJ260">
        <v>0</v>
      </c>
      <c r="HK260">
        <v>0</v>
      </c>
      <c r="HL260">
        <v>0</v>
      </c>
      <c r="HM260">
        <v>0</v>
      </c>
      <c r="HN260">
        <v>0</v>
      </c>
      <c r="HO260">
        <v>0</v>
      </c>
      <c r="HP260">
        <v>0</v>
      </c>
      <c r="HQ260">
        <v>0</v>
      </c>
      <c r="HR260">
        <v>0</v>
      </c>
      <c r="HS260">
        <v>0</v>
      </c>
      <c r="HT260">
        <v>0</v>
      </c>
      <c r="HU260">
        <v>0</v>
      </c>
      <c r="HV260">
        <v>0</v>
      </c>
      <c r="HW260">
        <v>0</v>
      </c>
      <c r="HX260">
        <v>0</v>
      </c>
      <c r="HY260">
        <v>0</v>
      </c>
      <c r="HZ260">
        <v>0</v>
      </c>
      <c r="IA260">
        <v>0</v>
      </c>
      <c r="IB260">
        <v>0</v>
      </c>
      <c r="IC260">
        <v>0</v>
      </c>
      <c r="ID260">
        <v>0</v>
      </c>
      <c r="IE260">
        <v>0</v>
      </c>
      <c r="IF260">
        <v>0</v>
      </c>
      <c r="IG260">
        <v>0</v>
      </c>
      <c r="IH260">
        <v>0</v>
      </c>
      <c r="II260">
        <v>0</v>
      </c>
      <c r="IJ260">
        <v>0</v>
      </c>
      <c r="IK260">
        <v>0</v>
      </c>
      <c r="IL260">
        <v>0</v>
      </c>
      <c r="IM260">
        <v>0</v>
      </c>
      <c r="IN260">
        <v>0</v>
      </c>
      <c r="IO260">
        <v>0</v>
      </c>
      <c r="IP260">
        <v>0</v>
      </c>
      <c r="IQ260">
        <v>0</v>
      </c>
      <c r="IR260">
        <v>0</v>
      </c>
      <c r="IS260">
        <v>0</v>
      </c>
      <c r="IT260">
        <v>0</v>
      </c>
      <c r="IU260">
        <v>0</v>
      </c>
      <c r="IV260">
        <v>0</v>
      </c>
      <c r="IW260">
        <v>0</v>
      </c>
      <c r="IX260">
        <v>0</v>
      </c>
      <c r="IY260">
        <v>0</v>
      </c>
      <c r="IZ260">
        <v>0</v>
      </c>
      <c r="JA260">
        <v>0</v>
      </c>
      <c r="JB260">
        <v>0</v>
      </c>
      <c r="JC260">
        <v>0</v>
      </c>
      <c r="JD260">
        <v>0</v>
      </c>
      <c r="JE260">
        <v>0</v>
      </c>
      <c r="JF260">
        <v>0</v>
      </c>
      <c r="JG260">
        <v>0</v>
      </c>
      <c r="JH260">
        <v>0</v>
      </c>
      <c r="JI260">
        <v>0</v>
      </c>
      <c r="JJ260">
        <v>0</v>
      </c>
      <c r="JK260">
        <v>0</v>
      </c>
      <c r="JL260">
        <v>0</v>
      </c>
      <c r="JM260">
        <v>0</v>
      </c>
      <c r="JN260">
        <v>0</v>
      </c>
      <c r="JO260">
        <v>0</v>
      </c>
      <c r="JP260">
        <v>0</v>
      </c>
      <c r="JQ260">
        <v>0</v>
      </c>
      <c r="JR260">
        <v>0</v>
      </c>
      <c r="JS260">
        <v>0</v>
      </c>
      <c r="JT260">
        <v>0</v>
      </c>
      <c r="JU260">
        <v>0</v>
      </c>
      <c r="JV260">
        <v>0</v>
      </c>
      <c r="JW260">
        <v>0</v>
      </c>
      <c r="JX260">
        <v>0</v>
      </c>
      <c r="JY260">
        <v>0</v>
      </c>
      <c r="JZ260">
        <v>0</v>
      </c>
      <c r="KA260">
        <v>0</v>
      </c>
      <c r="KB260">
        <v>0</v>
      </c>
      <c r="KC260">
        <v>0</v>
      </c>
      <c r="KD260">
        <v>0</v>
      </c>
      <c r="KE260">
        <v>0</v>
      </c>
      <c r="KF260">
        <v>0</v>
      </c>
      <c r="KG260">
        <v>0</v>
      </c>
      <c r="KH260">
        <v>0</v>
      </c>
      <c r="KI260">
        <v>0</v>
      </c>
      <c r="KJ260">
        <v>0</v>
      </c>
      <c r="KK260">
        <v>0</v>
      </c>
      <c r="KL260">
        <v>0</v>
      </c>
      <c r="KM260">
        <v>0</v>
      </c>
      <c r="KN260">
        <v>0</v>
      </c>
      <c r="KO260">
        <v>0</v>
      </c>
    </row>
    <row r="261" spans="1:301" x14ac:dyDescent="0.25">
      <c r="A261">
        <v>7061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0</v>
      </c>
      <c r="GU261">
        <v>0</v>
      </c>
      <c r="GV261">
        <v>0</v>
      </c>
      <c r="GW261">
        <v>0</v>
      </c>
      <c r="GX261">
        <v>0</v>
      </c>
      <c r="GY261">
        <v>0</v>
      </c>
      <c r="GZ261">
        <v>0</v>
      </c>
      <c r="HA261">
        <v>0</v>
      </c>
      <c r="HB261">
        <v>0</v>
      </c>
      <c r="HC261">
        <v>0</v>
      </c>
      <c r="HD261">
        <v>0</v>
      </c>
      <c r="HE261">
        <v>0</v>
      </c>
      <c r="HF261">
        <v>0</v>
      </c>
      <c r="HG261">
        <v>0</v>
      </c>
      <c r="HH261">
        <v>0</v>
      </c>
      <c r="HI261">
        <v>0</v>
      </c>
      <c r="HJ261">
        <v>0</v>
      </c>
      <c r="HK261">
        <v>0</v>
      </c>
      <c r="HL261">
        <v>0</v>
      </c>
      <c r="HM261">
        <v>0</v>
      </c>
      <c r="HN261">
        <v>0</v>
      </c>
      <c r="HO261">
        <v>0</v>
      </c>
      <c r="HP261">
        <v>0</v>
      </c>
      <c r="HQ261">
        <v>0</v>
      </c>
      <c r="HR261">
        <v>0</v>
      </c>
      <c r="HS261">
        <v>0</v>
      </c>
      <c r="HT261">
        <v>0</v>
      </c>
      <c r="HU261">
        <v>0</v>
      </c>
      <c r="HV261">
        <v>0</v>
      </c>
      <c r="HW261">
        <v>0</v>
      </c>
      <c r="HX261">
        <v>0</v>
      </c>
      <c r="HY261">
        <v>0</v>
      </c>
      <c r="HZ261">
        <v>0</v>
      </c>
      <c r="IA261">
        <v>0</v>
      </c>
      <c r="IB261">
        <v>0</v>
      </c>
      <c r="IC261">
        <v>0</v>
      </c>
      <c r="ID261">
        <v>0</v>
      </c>
      <c r="IE261">
        <v>0</v>
      </c>
      <c r="IF261">
        <v>0</v>
      </c>
      <c r="IG261">
        <v>0</v>
      </c>
      <c r="IH261">
        <v>0</v>
      </c>
      <c r="II261">
        <v>0</v>
      </c>
      <c r="IJ261">
        <v>0</v>
      </c>
      <c r="IK261">
        <v>0</v>
      </c>
      <c r="IL261">
        <v>0</v>
      </c>
      <c r="IM261">
        <v>0</v>
      </c>
      <c r="IN261">
        <v>0</v>
      </c>
      <c r="IO261">
        <v>0</v>
      </c>
      <c r="IP261">
        <v>0</v>
      </c>
      <c r="IQ261">
        <v>0</v>
      </c>
      <c r="IR261">
        <v>0</v>
      </c>
      <c r="IS261">
        <v>0</v>
      </c>
      <c r="IT261">
        <v>0</v>
      </c>
      <c r="IU261">
        <v>0</v>
      </c>
      <c r="IV261">
        <v>0</v>
      </c>
      <c r="IW261">
        <v>0</v>
      </c>
      <c r="IX261">
        <v>0</v>
      </c>
      <c r="IY261">
        <v>0</v>
      </c>
      <c r="IZ261">
        <v>0</v>
      </c>
      <c r="JA261">
        <v>0</v>
      </c>
      <c r="JB261">
        <v>0</v>
      </c>
      <c r="JC261">
        <v>0</v>
      </c>
      <c r="JD261">
        <v>0</v>
      </c>
      <c r="JE261">
        <v>0</v>
      </c>
      <c r="JF261">
        <v>0</v>
      </c>
      <c r="JG261">
        <v>0</v>
      </c>
      <c r="JH261">
        <v>0</v>
      </c>
      <c r="JI261">
        <v>0</v>
      </c>
      <c r="JJ261">
        <v>0</v>
      </c>
      <c r="JK261">
        <v>0</v>
      </c>
      <c r="JL261">
        <v>0</v>
      </c>
      <c r="JM261">
        <v>0</v>
      </c>
      <c r="JN261">
        <v>0</v>
      </c>
      <c r="JO261">
        <v>0</v>
      </c>
      <c r="JP261">
        <v>0</v>
      </c>
      <c r="JQ261">
        <v>0</v>
      </c>
      <c r="JR261">
        <v>0</v>
      </c>
      <c r="JS261">
        <v>0</v>
      </c>
      <c r="JT261">
        <v>0</v>
      </c>
      <c r="JU261">
        <v>0</v>
      </c>
      <c r="JV261">
        <v>0</v>
      </c>
      <c r="JW261">
        <v>0</v>
      </c>
      <c r="JX261">
        <v>0</v>
      </c>
      <c r="JY261">
        <v>0</v>
      </c>
      <c r="JZ261">
        <v>0</v>
      </c>
      <c r="KA261">
        <v>0</v>
      </c>
      <c r="KB261">
        <v>0</v>
      </c>
      <c r="KC261">
        <v>0</v>
      </c>
      <c r="KD261">
        <v>0</v>
      </c>
      <c r="KE261">
        <v>0</v>
      </c>
      <c r="KF261">
        <v>0</v>
      </c>
      <c r="KG261">
        <v>0</v>
      </c>
      <c r="KH261">
        <v>0</v>
      </c>
      <c r="KI261">
        <v>0</v>
      </c>
      <c r="KJ261">
        <v>0</v>
      </c>
      <c r="KK261">
        <v>0</v>
      </c>
      <c r="KL261">
        <v>0</v>
      </c>
      <c r="KM261">
        <v>0</v>
      </c>
      <c r="KN261">
        <v>0</v>
      </c>
      <c r="KO261">
        <v>0</v>
      </c>
    </row>
    <row r="262" spans="1:301" x14ac:dyDescent="0.25">
      <c r="A262">
        <v>7062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0</v>
      </c>
      <c r="GT262">
        <v>0</v>
      </c>
      <c r="GU262">
        <v>0</v>
      </c>
      <c r="GV262">
        <v>0</v>
      </c>
      <c r="GW262">
        <v>0</v>
      </c>
      <c r="GX262">
        <v>0</v>
      </c>
      <c r="GY262">
        <v>0</v>
      </c>
      <c r="GZ262">
        <v>0</v>
      </c>
      <c r="HA262">
        <v>0</v>
      </c>
      <c r="HB262">
        <v>0</v>
      </c>
      <c r="HC262">
        <v>0</v>
      </c>
      <c r="HD262">
        <v>0</v>
      </c>
      <c r="HE262">
        <v>0</v>
      </c>
      <c r="HF262">
        <v>0</v>
      </c>
      <c r="HG262">
        <v>0</v>
      </c>
      <c r="HH262">
        <v>0</v>
      </c>
      <c r="HI262">
        <v>0</v>
      </c>
      <c r="HJ262">
        <v>0</v>
      </c>
      <c r="HK262">
        <v>0</v>
      </c>
      <c r="HL262">
        <v>0</v>
      </c>
      <c r="HM262">
        <v>0</v>
      </c>
      <c r="HN262">
        <v>0</v>
      </c>
      <c r="HO262">
        <v>0</v>
      </c>
      <c r="HP262">
        <v>0</v>
      </c>
      <c r="HQ262">
        <v>0</v>
      </c>
      <c r="HR262">
        <v>0</v>
      </c>
      <c r="HS262">
        <v>0</v>
      </c>
      <c r="HT262">
        <v>0</v>
      </c>
      <c r="HU262">
        <v>0</v>
      </c>
      <c r="HV262">
        <v>0</v>
      </c>
      <c r="HW262">
        <v>0</v>
      </c>
      <c r="HX262">
        <v>0</v>
      </c>
      <c r="HY262">
        <v>0</v>
      </c>
      <c r="HZ262">
        <v>0</v>
      </c>
      <c r="IA262">
        <v>0</v>
      </c>
      <c r="IB262">
        <v>0</v>
      </c>
      <c r="IC262">
        <v>0</v>
      </c>
      <c r="ID262">
        <v>0</v>
      </c>
      <c r="IE262">
        <v>0</v>
      </c>
      <c r="IF262">
        <v>0</v>
      </c>
      <c r="IG262">
        <v>0</v>
      </c>
      <c r="IH262">
        <v>0</v>
      </c>
      <c r="II262">
        <v>0</v>
      </c>
      <c r="IJ262">
        <v>0</v>
      </c>
      <c r="IK262">
        <v>0</v>
      </c>
      <c r="IL262">
        <v>0</v>
      </c>
      <c r="IM262">
        <v>0</v>
      </c>
      <c r="IN262">
        <v>0</v>
      </c>
      <c r="IO262">
        <v>0</v>
      </c>
      <c r="IP262">
        <v>0</v>
      </c>
      <c r="IQ262">
        <v>0</v>
      </c>
      <c r="IR262">
        <v>0</v>
      </c>
      <c r="IS262">
        <v>0</v>
      </c>
      <c r="IT262">
        <v>0</v>
      </c>
      <c r="IU262">
        <v>0</v>
      </c>
      <c r="IV262">
        <v>0</v>
      </c>
      <c r="IW262">
        <v>0</v>
      </c>
      <c r="IX262">
        <v>0</v>
      </c>
      <c r="IY262">
        <v>0</v>
      </c>
      <c r="IZ262">
        <v>0</v>
      </c>
      <c r="JA262">
        <v>0</v>
      </c>
      <c r="JB262">
        <v>0</v>
      </c>
      <c r="JC262">
        <v>0</v>
      </c>
      <c r="JD262">
        <v>0</v>
      </c>
      <c r="JE262">
        <v>0</v>
      </c>
      <c r="JF262">
        <v>0</v>
      </c>
      <c r="JG262">
        <v>0</v>
      </c>
      <c r="JH262">
        <v>0</v>
      </c>
      <c r="JI262">
        <v>0</v>
      </c>
      <c r="JJ262">
        <v>0</v>
      </c>
      <c r="JK262">
        <v>0</v>
      </c>
      <c r="JL262">
        <v>0</v>
      </c>
      <c r="JM262">
        <v>0</v>
      </c>
      <c r="JN262">
        <v>0</v>
      </c>
      <c r="JO262">
        <v>0</v>
      </c>
      <c r="JP262">
        <v>0</v>
      </c>
      <c r="JQ262">
        <v>0</v>
      </c>
      <c r="JR262">
        <v>0</v>
      </c>
      <c r="JS262">
        <v>0</v>
      </c>
      <c r="JT262">
        <v>0</v>
      </c>
      <c r="JU262">
        <v>0</v>
      </c>
      <c r="JV262">
        <v>0</v>
      </c>
      <c r="JW262">
        <v>0</v>
      </c>
      <c r="JX262">
        <v>0</v>
      </c>
      <c r="JY262">
        <v>0</v>
      </c>
      <c r="JZ262">
        <v>0</v>
      </c>
      <c r="KA262">
        <v>0</v>
      </c>
      <c r="KB262">
        <v>0</v>
      </c>
      <c r="KC262">
        <v>0</v>
      </c>
      <c r="KD262">
        <v>0</v>
      </c>
      <c r="KE262">
        <v>0</v>
      </c>
      <c r="KF262">
        <v>0</v>
      </c>
      <c r="KG262">
        <v>0</v>
      </c>
      <c r="KH262">
        <v>0</v>
      </c>
      <c r="KI262">
        <v>0</v>
      </c>
      <c r="KJ262">
        <v>0</v>
      </c>
      <c r="KK262">
        <v>0</v>
      </c>
      <c r="KL262">
        <v>0</v>
      </c>
      <c r="KM262">
        <v>0</v>
      </c>
      <c r="KN262">
        <v>0</v>
      </c>
      <c r="KO262">
        <v>0</v>
      </c>
    </row>
    <row r="263" spans="1:301" x14ac:dyDescent="0.25">
      <c r="A263">
        <v>7071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0</v>
      </c>
      <c r="GT263">
        <v>0</v>
      </c>
      <c r="GU263">
        <v>0</v>
      </c>
      <c r="GV263">
        <v>0</v>
      </c>
      <c r="GW263">
        <v>0</v>
      </c>
      <c r="GX263">
        <v>0</v>
      </c>
      <c r="GY263">
        <v>0</v>
      </c>
      <c r="GZ263">
        <v>0</v>
      </c>
      <c r="HA263">
        <v>0</v>
      </c>
      <c r="HB263">
        <v>0</v>
      </c>
      <c r="HC263">
        <v>0</v>
      </c>
      <c r="HD263">
        <v>0</v>
      </c>
      <c r="HE263">
        <v>0</v>
      </c>
      <c r="HF263">
        <v>0</v>
      </c>
      <c r="HG263">
        <v>0</v>
      </c>
      <c r="HH263">
        <v>0</v>
      </c>
      <c r="HI263">
        <v>0</v>
      </c>
      <c r="HJ263">
        <v>0</v>
      </c>
      <c r="HK263">
        <v>0</v>
      </c>
      <c r="HL263">
        <v>0</v>
      </c>
      <c r="HM263">
        <v>0</v>
      </c>
      <c r="HN263">
        <v>0</v>
      </c>
      <c r="HO263">
        <v>0</v>
      </c>
      <c r="HP263">
        <v>0</v>
      </c>
      <c r="HQ263">
        <v>0</v>
      </c>
      <c r="HR263">
        <v>0</v>
      </c>
      <c r="HS263">
        <v>0</v>
      </c>
      <c r="HT263">
        <v>0</v>
      </c>
      <c r="HU263">
        <v>0</v>
      </c>
      <c r="HV263">
        <v>0</v>
      </c>
      <c r="HW263">
        <v>0</v>
      </c>
      <c r="HX263">
        <v>0</v>
      </c>
      <c r="HY263">
        <v>0</v>
      </c>
      <c r="HZ263">
        <v>0</v>
      </c>
      <c r="IA263">
        <v>0</v>
      </c>
      <c r="IB263">
        <v>0</v>
      </c>
      <c r="IC263">
        <v>0</v>
      </c>
      <c r="ID263">
        <v>0</v>
      </c>
      <c r="IE263">
        <v>0</v>
      </c>
      <c r="IF263">
        <v>0</v>
      </c>
      <c r="IG263">
        <v>0</v>
      </c>
      <c r="IH263">
        <v>0</v>
      </c>
      <c r="II263">
        <v>0</v>
      </c>
      <c r="IJ263">
        <v>0</v>
      </c>
      <c r="IK263">
        <v>0</v>
      </c>
      <c r="IL263">
        <v>0</v>
      </c>
      <c r="IM263">
        <v>0</v>
      </c>
      <c r="IN263">
        <v>0</v>
      </c>
      <c r="IO263">
        <v>0</v>
      </c>
      <c r="IP263">
        <v>0</v>
      </c>
      <c r="IQ263">
        <v>0</v>
      </c>
      <c r="IR263">
        <v>0</v>
      </c>
      <c r="IS263">
        <v>0</v>
      </c>
      <c r="IT263">
        <v>0</v>
      </c>
      <c r="IU263">
        <v>0</v>
      </c>
      <c r="IV263">
        <v>0</v>
      </c>
      <c r="IW263">
        <v>0</v>
      </c>
      <c r="IX263">
        <v>0</v>
      </c>
      <c r="IY263">
        <v>0</v>
      </c>
      <c r="IZ263">
        <v>0</v>
      </c>
      <c r="JA263">
        <v>0</v>
      </c>
      <c r="JB263">
        <v>0</v>
      </c>
      <c r="JC263">
        <v>0</v>
      </c>
      <c r="JD263">
        <v>0</v>
      </c>
      <c r="JE263">
        <v>0</v>
      </c>
      <c r="JF263">
        <v>0</v>
      </c>
      <c r="JG263">
        <v>0</v>
      </c>
      <c r="JH263">
        <v>0</v>
      </c>
      <c r="JI263">
        <v>0</v>
      </c>
      <c r="JJ263">
        <v>0</v>
      </c>
      <c r="JK263">
        <v>0</v>
      </c>
      <c r="JL263">
        <v>0</v>
      </c>
      <c r="JM263">
        <v>0</v>
      </c>
      <c r="JN263">
        <v>0</v>
      </c>
      <c r="JO263">
        <v>0</v>
      </c>
      <c r="JP263">
        <v>0</v>
      </c>
      <c r="JQ263">
        <v>0</v>
      </c>
      <c r="JR263">
        <v>0</v>
      </c>
      <c r="JS263">
        <v>0</v>
      </c>
      <c r="JT263">
        <v>0</v>
      </c>
      <c r="JU263">
        <v>0</v>
      </c>
      <c r="JV263">
        <v>0</v>
      </c>
      <c r="JW263">
        <v>0</v>
      </c>
      <c r="JX263">
        <v>0</v>
      </c>
      <c r="JY263">
        <v>0</v>
      </c>
      <c r="JZ263">
        <v>0</v>
      </c>
      <c r="KA263">
        <v>0</v>
      </c>
      <c r="KB263">
        <v>0</v>
      </c>
      <c r="KC263">
        <v>0</v>
      </c>
      <c r="KD263">
        <v>0</v>
      </c>
      <c r="KE263">
        <v>0</v>
      </c>
      <c r="KF263">
        <v>0</v>
      </c>
      <c r="KG263">
        <v>0</v>
      </c>
      <c r="KH263">
        <v>0</v>
      </c>
      <c r="KI263">
        <v>0</v>
      </c>
      <c r="KJ263">
        <v>0</v>
      </c>
      <c r="KK263">
        <v>0</v>
      </c>
      <c r="KL263">
        <v>0</v>
      </c>
      <c r="KM263">
        <v>0</v>
      </c>
      <c r="KN263">
        <v>0</v>
      </c>
      <c r="KO263">
        <v>0</v>
      </c>
    </row>
    <row r="264" spans="1:301" x14ac:dyDescent="0.25">
      <c r="A264">
        <v>7130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0</v>
      </c>
      <c r="GS264">
        <v>0</v>
      </c>
      <c r="GT264">
        <v>0</v>
      </c>
      <c r="GU264">
        <v>0</v>
      </c>
      <c r="GV264">
        <v>0</v>
      </c>
      <c r="GW264">
        <v>0</v>
      </c>
      <c r="GX264">
        <v>0</v>
      </c>
      <c r="GY264">
        <v>0</v>
      </c>
      <c r="GZ264">
        <v>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0</v>
      </c>
      <c r="HH264">
        <v>0</v>
      </c>
      <c r="HI264">
        <v>0</v>
      </c>
      <c r="HJ264">
        <v>0</v>
      </c>
      <c r="HK264">
        <v>0</v>
      </c>
      <c r="HL264">
        <v>0</v>
      </c>
      <c r="HM264">
        <v>0</v>
      </c>
      <c r="HN264">
        <v>0</v>
      </c>
      <c r="HO264">
        <v>0</v>
      </c>
      <c r="HP264">
        <v>0</v>
      </c>
      <c r="HQ264">
        <v>0</v>
      </c>
      <c r="HR264">
        <v>0</v>
      </c>
      <c r="HS264">
        <v>0</v>
      </c>
      <c r="HT264">
        <v>0</v>
      </c>
      <c r="HU264">
        <v>0</v>
      </c>
      <c r="HV264">
        <v>0</v>
      </c>
      <c r="HW264">
        <v>0</v>
      </c>
      <c r="HX264">
        <v>0</v>
      </c>
      <c r="HY264">
        <v>0</v>
      </c>
      <c r="HZ264">
        <v>0</v>
      </c>
      <c r="IA264">
        <v>0</v>
      </c>
      <c r="IB264">
        <v>0</v>
      </c>
      <c r="IC264">
        <v>0</v>
      </c>
      <c r="ID264">
        <v>0</v>
      </c>
      <c r="IE264">
        <v>0</v>
      </c>
      <c r="IF264">
        <v>0</v>
      </c>
      <c r="IG264">
        <v>0</v>
      </c>
      <c r="IH264">
        <v>0</v>
      </c>
      <c r="II264">
        <v>0</v>
      </c>
      <c r="IJ264">
        <v>0</v>
      </c>
      <c r="IK264">
        <v>0</v>
      </c>
      <c r="IL264">
        <v>0</v>
      </c>
      <c r="IM264">
        <v>0</v>
      </c>
      <c r="IN264">
        <v>0</v>
      </c>
      <c r="IO264">
        <v>0</v>
      </c>
      <c r="IP264">
        <v>0</v>
      </c>
      <c r="IQ264">
        <v>0</v>
      </c>
      <c r="IR264">
        <v>0</v>
      </c>
      <c r="IS264">
        <v>0</v>
      </c>
      <c r="IT264">
        <v>0</v>
      </c>
      <c r="IU264">
        <v>0</v>
      </c>
      <c r="IV264">
        <v>0</v>
      </c>
      <c r="IW264">
        <v>0</v>
      </c>
      <c r="IX264">
        <v>0</v>
      </c>
      <c r="IY264">
        <v>0</v>
      </c>
      <c r="IZ264">
        <v>0</v>
      </c>
      <c r="JA264">
        <v>0</v>
      </c>
      <c r="JB264">
        <v>0</v>
      </c>
      <c r="JC264">
        <v>0</v>
      </c>
      <c r="JD264">
        <v>0</v>
      </c>
      <c r="JE264">
        <v>0</v>
      </c>
      <c r="JF264">
        <v>0</v>
      </c>
      <c r="JG264">
        <v>0</v>
      </c>
      <c r="JH264">
        <v>0</v>
      </c>
      <c r="JI264">
        <v>0</v>
      </c>
      <c r="JJ264">
        <v>0</v>
      </c>
      <c r="JK264">
        <v>0</v>
      </c>
      <c r="JL264">
        <v>0</v>
      </c>
      <c r="JM264">
        <v>0</v>
      </c>
      <c r="JN264">
        <v>0</v>
      </c>
      <c r="JO264">
        <v>0</v>
      </c>
      <c r="JP264">
        <v>0</v>
      </c>
      <c r="JQ264">
        <v>0</v>
      </c>
      <c r="JR264">
        <v>0</v>
      </c>
      <c r="JS264">
        <v>0</v>
      </c>
      <c r="JT264">
        <v>0</v>
      </c>
      <c r="JU264">
        <v>0</v>
      </c>
      <c r="JV264">
        <v>0</v>
      </c>
      <c r="JW264">
        <v>0</v>
      </c>
      <c r="JX264">
        <v>0</v>
      </c>
      <c r="JY264">
        <v>0</v>
      </c>
      <c r="JZ264">
        <v>0</v>
      </c>
      <c r="KA264">
        <v>0</v>
      </c>
      <c r="KB264">
        <v>0</v>
      </c>
      <c r="KC264">
        <v>0</v>
      </c>
      <c r="KD264">
        <v>0</v>
      </c>
      <c r="KE264">
        <v>0</v>
      </c>
      <c r="KF264">
        <v>0</v>
      </c>
      <c r="KG264">
        <v>0</v>
      </c>
      <c r="KH264">
        <v>0</v>
      </c>
      <c r="KI264">
        <v>0</v>
      </c>
      <c r="KJ264">
        <v>0</v>
      </c>
      <c r="KK264">
        <v>0</v>
      </c>
      <c r="KL264">
        <v>0</v>
      </c>
      <c r="KM264">
        <v>0</v>
      </c>
      <c r="KN264">
        <v>0</v>
      </c>
      <c r="KO264">
        <v>0</v>
      </c>
    </row>
    <row r="265" spans="1:301" x14ac:dyDescent="0.25">
      <c r="A265">
        <v>7139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0</v>
      </c>
      <c r="GS265">
        <v>0</v>
      </c>
      <c r="GT265">
        <v>0</v>
      </c>
      <c r="GU265">
        <v>0</v>
      </c>
      <c r="GV265">
        <v>0</v>
      </c>
      <c r="GW265">
        <v>0</v>
      </c>
      <c r="GX265">
        <v>0</v>
      </c>
      <c r="GY265">
        <v>0</v>
      </c>
      <c r="GZ265">
        <v>0</v>
      </c>
      <c r="HA265">
        <v>0</v>
      </c>
      <c r="HB265">
        <v>0</v>
      </c>
      <c r="HC265">
        <v>0</v>
      </c>
      <c r="HD265">
        <v>0</v>
      </c>
      <c r="HE265">
        <v>0</v>
      </c>
      <c r="HF265">
        <v>0</v>
      </c>
      <c r="HG265">
        <v>0</v>
      </c>
      <c r="HH265">
        <v>0</v>
      </c>
      <c r="HI265">
        <v>0</v>
      </c>
      <c r="HJ265">
        <v>0</v>
      </c>
      <c r="HK265">
        <v>0</v>
      </c>
      <c r="HL265">
        <v>0</v>
      </c>
      <c r="HM265">
        <v>0</v>
      </c>
      <c r="HN265">
        <v>0</v>
      </c>
      <c r="HO265">
        <v>0</v>
      </c>
      <c r="HP265">
        <v>0</v>
      </c>
      <c r="HQ265">
        <v>0</v>
      </c>
      <c r="HR265">
        <v>0</v>
      </c>
      <c r="HS265">
        <v>0</v>
      </c>
      <c r="HT265">
        <v>0</v>
      </c>
      <c r="HU265">
        <v>0</v>
      </c>
      <c r="HV265">
        <v>0</v>
      </c>
      <c r="HW265">
        <v>0</v>
      </c>
      <c r="HX265">
        <v>0</v>
      </c>
      <c r="HY265">
        <v>0</v>
      </c>
      <c r="HZ265">
        <v>0</v>
      </c>
      <c r="IA265">
        <v>0</v>
      </c>
      <c r="IB265">
        <v>0</v>
      </c>
      <c r="IC265">
        <v>0</v>
      </c>
      <c r="ID265">
        <v>0</v>
      </c>
      <c r="IE265">
        <v>0</v>
      </c>
      <c r="IF265">
        <v>0</v>
      </c>
      <c r="IG265">
        <v>0</v>
      </c>
      <c r="IH265">
        <v>0</v>
      </c>
      <c r="II265">
        <v>0</v>
      </c>
      <c r="IJ265">
        <v>0</v>
      </c>
      <c r="IK265">
        <v>0</v>
      </c>
      <c r="IL265">
        <v>0</v>
      </c>
      <c r="IM265">
        <v>0</v>
      </c>
      <c r="IN265">
        <v>0</v>
      </c>
      <c r="IO265">
        <v>0</v>
      </c>
      <c r="IP265">
        <v>0</v>
      </c>
      <c r="IQ265">
        <v>0</v>
      </c>
      <c r="IR265">
        <v>0</v>
      </c>
      <c r="IS265">
        <v>0</v>
      </c>
      <c r="IT265">
        <v>0</v>
      </c>
      <c r="IU265">
        <v>0</v>
      </c>
      <c r="IV265">
        <v>0</v>
      </c>
      <c r="IW265">
        <v>0</v>
      </c>
      <c r="IX265">
        <v>0</v>
      </c>
      <c r="IY265">
        <v>0</v>
      </c>
      <c r="IZ265">
        <v>0</v>
      </c>
      <c r="JA265">
        <v>0</v>
      </c>
      <c r="JB265">
        <v>0</v>
      </c>
      <c r="JC265">
        <v>0</v>
      </c>
      <c r="JD265">
        <v>0</v>
      </c>
      <c r="JE265">
        <v>0</v>
      </c>
      <c r="JF265">
        <v>0</v>
      </c>
      <c r="JG265">
        <v>0</v>
      </c>
      <c r="JH265">
        <v>0</v>
      </c>
      <c r="JI265">
        <v>0</v>
      </c>
      <c r="JJ265">
        <v>0</v>
      </c>
      <c r="JK265">
        <v>0</v>
      </c>
      <c r="JL265">
        <v>0</v>
      </c>
      <c r="JM265">
        <v>0</v>
      </c>
      <c r="JN265">
        <v>0</v>
      </c>
      <c r="JO265">
        <v>0</v>
      </c>
      <c r="JP265">
        <v>0</v>
      </c>
      <c r="JQ265">
        <v>0</v>
      </c>
      <c r="JR265">
        <v>0</v>
      </c>
      <c r="JS265">
        <v>0</v>
      </c>
      <c r="JT265">
        <v>0</v>
      </c>
      <c r="JU265">
        <v>0</v>
      </c>
      <c r="JV265">
        <v>0</v>
      </c>
      <c r="JW265">
        <v>0</v>
      </c>
      <c r="JX265">
        <v>0</v>
      </c>
      <c r="JY265">
        <v>0</v>
      </c>
      <c r="JZ265">
        <v>0</v>
      </c>
      <c r="KA265">
        <v>0</v>
      </c>
      <c r="KB265">
        <v>0</v>
      </c>
      <c r="KC265">
        <v>0</v>
      </c>
      <c r="KD265">
        <v>0</v>
      </c>
      <c r="KE265">
        <v>0</v>
      </c>
      <c r="KF265">
        <v>0</v>
      </c>
      <c r="KG265">
        <v>0</v>
      </c>
      <c r="KH265">
        <v>0</v>
      </c>
      <c r="KI265">
        <v>0</v>
      </c>
      <c r="KJ265">
        <v>0</v>
      </c>
      <c r="KK265">
        <v>0</v>
      </c>
      <c r="KL265">
        <v>0</v>
      </c>
      <c r="KM265">
        <v>0</v>
      </c>
      <c r="KN265">
        <v>0</v>
      </c>
      <c r="KO265">
        <v>0</v>
      </c>
    </row>
    <row r="266" spans="1:301" x14ac:dyDescent="0.25">
      <c r="A266">
        <v>7166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0</v>
      </c>
      <c r="GR266">
        <v>0</v>
      </c>
      <c r="GS266">
        <v>0</v>
      </c>
      <c r="GT266">
        <v>0</v>
      </c>
      <c r="GU266">
        <v>0</v>
      </c>
      <c r="GV266">
        <v>0</v>
      </c>
      <c r="GW266">
        <v>0</v>
      </c>
      <c r="GX266">
        <v>0</v>
      </c>
      <c r="GY266">
        <v>0</v>
      </c>
      <c r="GZ266">
        <v>0</v>
      </c>
      <c r="HA266">
        <v>0</v>
      </c>
      <c r="HB266">
        <v>0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  <c r="HI266">
        <v>0</v>
      </c>
      <c r="HJ266">
        <v>0</v>
      </c>
      <c r="HK266">
        <v>0</v>
      </c>
      <c r="HL266">
        <v>0</v>
      </c>
      <c r="HM266">
        <v>0</v>
      </c>
      <c r="HN266">
        <v>0</v>
      </c>
      <c r="HO266">
        <v>0</v>
      </c>
      <c r="HP266">
        <v>0</v>
      </c>
      <c r="HQ266">
        <v>0</v>
      </c>
      <c r="HR266">
        <v>0</v>
      </c>
      <c r="HS266">
        <v>0</v>
      </c>
      <c r="HT266">
        <v>0</v>
      </c>
      <c r="HU266">
        <v>0</v>
      </c>
      <c r="HV266">
        <v>0</v>
      </c>
      <c r="HW266">
        <v>0</v>
      </c>
      <c r="HX266">
        <v>0</v>
      </c>
      <c r="HY266">
        <v>0</v>
      </c>
      <c r="HZ266">
        <v>0</v>
      </c>
      <c r="IA266">
        <v>0</v>
      </c>
      <c r="IB266">
        <v>0</v>
      </c>
      <c r="IC266">
        <v>0</v>
      </c>
      <c r="ID266">
        <v>0</v>
      </c>
      <c r="IE266">
        <v>0</v>
      </c>
      <c r="IF266">
        <v>0</v>
      </c>
      <c r="IG266">
        <v>0</v>
      </c>
      <c r="IH266">
        <v>0</v>
      </c>
      <c r="II266">
        <v>0</v>
      </c>
      <c r="IJ266">
        <v>0</v>
      </c>
      <c r="IK266">
        <v>0</v>
      </c>
      <c r="IL266">
        <v>0</v>
      </c>
      <c r="IM266">
        <v>0</v>
      </c>
      <c r="IN266">
        <v>0</v>
      </c>
      <c r="IO266">
        <v>0</v>
      </c>
      <c r="IP266">
        <v>0</v>
      </c>
      <c r="IQ266">
        <v>0</v>
      </c>
      <c r="IR266">
        <v>0</v>
      </c>
      <c r="IS266">
        <v>0</v>
      </c>
      <c r="IT266">
        <v>0</v>
      </c>
      <c r="IU266">
        <v>0</v>
      </c>
      <c r="IV266">
        <v>0</v>
      </c>
      <c r="IW266">
        <v>0</v>
      </c>
      <c r="IX266">
        <v>0</v>
      </c>
      <c r="IY266">
        <v>0</v>
      </c>
      <c r="IZ266">
        <v>0</v>
      </c>
      <c r="JA266">
        <v>0</v>
      </c>
      <c r="JB266">
        <v>0</v>
      </c>
      <c r="JC266">
        <v>0</v>
      </c>
      <c r="JD266">
        <v>0</v>
      </c>
      <c r="JE266">
        <v>0</v>
      </c>
      <c r="JF266">
        <v>0</v>
      </c>
      <c r="JG266">
        <v>0</v>
      </c>
      <c r="JH266">
        <v>0</v>
      </c>
      <c r="JI266">
        <v>0</v>
      </c>
      <c r="JJ266">
        <v>0</v>
      </c>
      <c r="JK266">
        <v>0</v>
      </c>
      <c r="JL266">
        <v>0</v>
      </c>
      <c r="JM266">
        <v>0</v>
      </c>
      <c r="JN266">
        <v>0</v>
      </c>
      <c r="JO266">
        <v>0</v>
      </c>
      <c r="JP266">
        <v>0</v>
      </c>
      <c r="JQ266">
        <v>0</v>
      </c>
      <c r="JR266">
        <v>0</v>
      </c>
      <c r="JS266">
        <v>0</v>
      </c>
      <c r="JT266">
        <v>0</v>
      </c>
      <c r="JU266">
        <v>0</v>
      </c>
      <c r="JV266">
        <v>0</v>
      </c>
      <c r="JW266">
        <v>0</v>
      </c>
      <c r="JX266">
        <v>0</v>
      </c>
      <c r="JY266">
        <v>0</v>
      </c>
      <c r="JZ266">
        <v>0</v>
      </c>
      <c r="KA266">
        <v>0</v>
      </c>
      <c r="KB266">
        <v>0</v>
      </c>
      <c r="KC266">
        <v>0</v>
      </c>
      <c r="KD266">
        <v>0</v>
      </c>
      <c r="KE266">
        <v>0</v>
      </c>
      <c r="KF266">
        <v>0</v>
      </c>
      <c r="KG266">
        <v>0</v>
      </c>
      <c r="KH266">
        <v>0</v>
      </c>
      <c r="KI266">
        <v>0</v>
      </c>
      <c r="KJ266">
        <v>0</v>
      </c>
      <c r="KK266">
        <v>0</v>
      </c>
      <c r="KL266">
        <v>0</v>
      </c>
      <c r="KM266">
        <v>0</v>
      </c>
      <c r="KN266">
        <v>0</v>
      </c>
      <c r="KO266">
        <v>0</v>
      </c>
    </row>
    <row r="267" spans="1:301" x14ac:dyDescent="0.25">
      <c r="A267">
        <v>9001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0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0</v>
      </c>
      <c r="GR267">
        <v>0</v>
      </c>
      <c r="GS267">
        <v>0</v>
      </c>
      <c r="GT267">
        <v>0</v>
      </c>
      <c r="GU267">
        <v>0</v>
      </c>
      <c r="GV267">
        <v>0</v>
      </c>
      <c r="GW267">
        <v>0</v>
      </c>
      <c r="GX267">
        <v>0</v>
      </c>
      <c r="GY267">
        <v>0</v>
      </c>
      <c r="GZ267">
        <v>0</v>
      </c>
      <c r="HA267">
        <v>0</v>
      </c>
      <c r="HB267">
        <v>0</v>
      </c>
      <c r="HC267">
        <v>0</v>
      </c>
      <c r="HD267">
        <v>0</v>
      </c>
      <c r="HE267">
        <v>0</v>
      </c>
      <c r="HF267">
        <v>0</v>
      </c>
      <c r="HG267">
        <v>0</v>
      </c>
      <c r="HH267">
        <v>0</v>
      </c>
      <c r="HI267">
        <v>0</v>
      </c>
      <c r="HJ267">
        <v>0</v>
      </c>
      <c r="HK267">
        <v>0</v>
      </c>
      <c r="HL267">
        <v>0</v>
      </c>
      <c r="HM267">
        <v>0</v>
      </c>
      <c r="HN267">
        <v>0</v>
      </c>
      <c r="HO267">
        <v>0</v>
      </c>
      <c r="HP267">
        <v>0</v>
      </c>
      <c r="HQ267">
        <v>0</v>
      </c>
      <c r="HR267">
        <v>0</v>
      </c>
      <c r="HS267">
        <v>0</v>
      </c>
      <c r="HT267">
        <v>0</v>
      </c>
      <c r="HU267">
        <v>0</v>
      </c>
      <c r="HV267">
        <v>0</v>
      </c>
      <c r="HW267">
        <v>0</v>
      </c>
      <c r="HX267">
        <v>0</v>
      </c>
      <c r="HY267">
        <v>0</v>
      </c>
      <c r="HZ267">
        <v>0</v>
      </c>
      <c r="IA267">
        <v>0</v>
      </c>
      <c r="IB267">
        <v>0</v>
      </c>
      <c r="IC267">
        <v>0</v>
      </c>
      <c r="ID267">
        <v>0</v>
      </c>
      <c r="IE267">
        <v>0</v>
      </c>
      <c r="IF267">
        <v>0</v>
      </c>
      <c r="IG267">
        <v>0</v>
      </c>
      <c r="IH267">
        <v>0</v>
      </c>
      <c r="II267">
        <v>0</v>
      </c>
      <c r="IJ267">
        <v>0</v>
      </c>
      <c r="IK267">
        <v>0</v>
      </c>
      <c r="IL267">
        <v>0</v>
      </c>
      <c r="IM267">
        <v>0</v>
      </c>
      <c r="IN267">
        <v>0</v>
      </c>
      <c r="IO267">
        <v>0</v>
      </c>
      <c r="IP267">
        <v>0</v>
      </c>
      <c r="IQ267">
        <v>0</v>
      </c>
      <c r="IR267">
        <v>0</v>
      </c>
      <c r="IS267">
        <v>0</v>
      </c>
      <c r="IT267">
        <v>0</v>
      </c>
      <c r="IU267">
        <v>0</v>
      </c>
      <c r="IV267">
        <v>0</v>
      </c>
      <c r="IW267">
        <v>0</v>
      </c>
      <c r="IX267">
        <v>0</v>
      </c>
      <c r="IY267">
        <v>0</v>
      </c>
      <c r="IZ267">
        <v>0</v>
      </c>
      <c r="JA267">
        <v>0</v>
      </c>
      <c r="JB267">
        <v>0</v>
      </c>
      <c r="JC267">
        <v>0</v>
      </c>
      <c r="JD267">
        <v>0</v>
      </c>
      <c r="JE267">
        <v>0</v>
      </c>
      <c r="JF267">
        <v>0</v>
      </c>
      <c r="JG267">
        <v>0</v>
      </c>
      <c r="JH267">
        <v>0</v>
      </c>
      <c r="JI267">
        <v>0</v>
      </c>
      <c r="JJ267">
        <v>0</v>
      </c>
      <c r="JK267">
        <v>0</v>
      </c>
      <c r="JL267">
        <v>0</v>
      </c>
      <c r="JM267">
        <v>0</v>
      </c>
      <c r="JN267">
        <v>0</v>
      </c>
      <c r="JO267">
        <v>0</v>
      </c>
      <c r="JP267">
        <v>0</v>
      </c>
      <c r="JQ267">
        <v>0</v>
      </c>
      <c r="JR267">
        <v>0</v>
      </c>
      <c r="JS267">
        <v>0</v>
      </c>
      <c r="JT267">
        <v>0</v>
      </c>
      <c r="JU267">
        <v>0</v>
      </c>
      <c r="JV267">
        <v>0</v>
      </c>
      <c r="JW267">
        <v>0</v>
      </c>
      <c r="JX267">
        <v>0</v>
      </c>
      <c r="JY267">
        <v>0</v>
      </c>
      <c r="JZ267">
        <v>0</v>
      </c>
      <c r="KA267">
        <v>0</v>
      </c>
      <c r="KB267">
        <v>0</v>
      </c>
      <c r="KC267">
        <v>0</v>
      </c>
      <c r="KD267">
        <v>0</v>
      </c>
      <c r="KE267">
        <v>0</v>
      </c>
      <c r="KF267">
        <v>0</v>
      </c>
      <c r="KG267">
        <v>0</v>
      </c>
      <c r="KH267">
        <v>0</v>
      </c>
      <c r="KI267">
        <v>0</v>
      </c>
      <c r="KJ267">
        <v>0</v>
      </c>
      <c r="KK267">
        <v>0</v>
      </c>
      <c r="KL267">
        <v>0</v>
      </c>
      <c r="KM267">
        <v>0</v>
      </c>
      <c r="KN267">
        <v>0</v>
      </c>
      <c r="KO267">
        <v>0</v>
      </c>
    </row>
    <row r="268" spans="1:301" x14ac:dyDescent="0.25">
      <c r="A268">
        <v>9002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0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  <c r="GQ268">
        <v>0</v>
      </c>
      <c r="GR268">
        <v>0</v>
      </c>
      <c r="GS268">
        <v>0</v>
      </c>
      <c r="GT268">
        <v>0</v>
      </c>
      <c r="GU268">
        <v>0</v>
      </c>
      <c r="GV268">
        <v>0</v>
      </c>
      <c r="GW268">
        <v>0</v>
      </c>
      <c r="GX268">
        <v>0</v>
      </c>
      <c r="GY268">
        <v>0</v>
      </c>
      <c r="GZ268">
        <v>0</v>
      </c>
      <c r="HA268">
        <v>0</v>
      </c>
      <c r="HB268">
        <v>0</v>
      </c>
      <c r="HC268">
        <v>0</v>
      </c>
      <c r="HD268">
        <v>0</v>
      </c>
      <c r="HE268">
        <v>0</v>
      </c>
      <c r="HF268">
        <v>0</v>
      </c>
      <c r="HG268">
        <v>0</v>
      </c>
      <c r="HH268">
        <v>0</v>
      </c>
      <c r="HI268">
        <v>0</v>
      </c>
      <c r="HJ268">
        <v>0</v>
      </c>
      <c r="HK268">
        <v>0</v>
      </c>
      <c r="HL268">
        <v>0</v>
      </c>
      <c r="HM268">
        <v>0</v>
      </c>
      <c r="HN268">
        <v>0</v>
      </c>
      <c r="HO268">
        <v>0</v>
      </c>
      <c r="HP268">
        <v>0</v>
      </c>
      <c r="HQ268">
        <v>0</v>
      </c>
      <c r="HR268">
        <v>0</v>
      </c>
      <c r="HS268">
        <v>0</v>
      </c>
      <c r="HT268">
        <v>0</v>
      </c>
      <c r="HU268">
        <v>0</v>
      </c>
      <c r="HV268">
        <v>0</v>
      </c>
      <c r="HW268">
        <v>0</v>
      </c>
      <c r="HX268">
        <v>0</v>
      </c>
      <c r="HY268">
        <v>0</v>
      </c>
      <c r="HZ268">
        <v>0</v>
      </c>
      <c r="IA268">
        <v>0</v>
      </c>
      <c r="IB268">
        <v>0</v>
      </c>
      <c r="IC268">
        <v>0</v>
      </c>
      <c r="ID268">
        <v>0</v>
      </c>
      <c r="IE268">
        <v>0</v>
      </c>
      <c r="IF268">
        <v>0</v>
      </c>
      <c r="IG268">
        <v>0</v>
      </c>
      <c r="IH268">
        <v>0</v>
      </c>
      <c r="II268">
        <v>0</v>
      </c>
      <c r="IJ268">
        <v>0</v>
      </c>
      <c r="IK268">
        <v>0</v>
      </c>
      <c r="IL268">
        <v>0</v>
      </c>
      <c r="IM268">
        <v>0</v>
      </c>
      <c r="IN268">
        <v>0</v>
      </c>
      <c r="IO268">
        <v>0</v>
      </c>
      <c r="IP268">
        <v>0</v>
      </c>
      <c r="IQ268">
        <v>0</v>
      </c>
      <c r="IR268">
        <v>0</v>
      </c>
      <c r="IS268">
        <v>0</v>
      </c>
      <c r="IT268">
        <v>0</v>
      </c>
      <c r="IU268">
        <v>0</v>
      </c>
      <c r="IV268">
        <v>0</v>
      </c>
      <c r="IW268">
        <v>0</v>
      </c>
      <c r="IX268">
        <v>0</v>
      </c>
      <c r="IY268">
        <v>0</v>
      </c>
      <c r="IZ268">
        <v>0</v>
      </c>
      <c r="JA268">
        <v>0</v>
      </c>
      <c r="JB268">
        <v>0</v>
      </c>
      <c r="JC268">
        <v>0</v>
      </c>
      <c r="JD268">
        <v>0</v>
      </c>
      <c r="JE268">
        <v>0</v>
      </c>
      <c r="JF268">
        <v>0</v>
      </c>
      <c r="JG268">
        <v>0</v>
      </c>
      <c r="JH268">
        <v>0</v>
      </c>
      <c r="JI268">
        <v>0</v>
      </c>
      <c r="JJ268">
        <v>0</v>
      </c>
      <c r="JK268">
        <v>0</v>
      </c>
      <c r="JL268">
        <v>0</v>
      </c>
      <c r="JM268">
        <v>0</v>
      </c>
      <c r="JN268">
        <v>0</v>
      </c>
      <c r="JO268">
        <v>0</v>
      </c>
      <c r="JP268">
        <v>0</v>
      </c>
      <c r="JQ268">
        <v>0</v>
      </c>
      <c r="JR268">
        <v>0</v>
      </c>
      <c r="JS268">
        <v>0</v>
      </c>
      <c r="JT268">
        <v>0</v>
      </c>
      <c r="JU268">
        <v>0</v>
      </c>
      <c r="JV268">
        <v>0</v>
      </c>
      <c r="JW268">
        <v>0</v>
      </c>
      <c r="JX268">
        <v>0</v>
      </c>
      <c r="JY268">
        <v>0</v>
      </c>
      <c r="JZ268">
        <v>0</v>
      </c>
      <c r="KA268">
        <v>0</v>
      </c>
      <c r="KB268">
        <v>0</v>
      </c>
      <c r="KC268">
        <v>0</v>
      </c>
      <c r="KD268">
        <v>0</v>
      </c>
      <c r="KE268">
        <v>0</v>
      </c>
      <c r="KF268">
        <v>0</v>
      </c>
      <c r="KG268">
        <v>0</v>
      </c>
      <c r="KH268">
        <v>0</v>
      </c>
      <c r="KI268">
        <v>0</v>
      </c>
      <c r="KJ268">
        <v>0</v>
      </c>
      <c r="KK268">
        <v>0</v>
      </c>
      <c r="KL268">
        <v>0</v>
      </c>
      <c r="KM268">
        <v>0</v>
      </c>
      <c r="KN268">
        <v>0</v>
      </c>
      <c r="KO268">
        <v>0</v>
      </c>
    </row>
    <row r="269" spans="1:301" x14ac:dyDescent="0.25">
      <c r="A269">
        <v>9003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  <c r="GQ269">
        <v>0</v>
      </c>
      <c r="GR269">
        <v>0</v>
      </c>
      <c r="GS269">
        <v>0</v>
      </c>
      <c r="GT269">
        <v>0</v>
      </c>
      <c r="GU269">
        <v>0</v>
      </c>
      <c r="GV269">
        <v>0</v>
      </c>
      <c r="GW269">
        <v>0</v>
      </c>
      <c r="GX269">
        <v>0</v>
      </c>
      <c r="GY269">
        <v>0</v>
      </c>
      <c r="GZ269">
        <v>0</v>
      </c>
      <c r="HA269">
        <v>0</v>
      </c>
      <c r="HB269">
        <v>0</v>
      </c>
      <c r="HC269">
        <v>0</v>
      </c>
      <c r="HD269">
        <v>0</v>
      </c>
      <c r="HE269">
        <v>0</v>
      </c>
      <c r="HF269">
        <v>0</v>
      </c>
      <c r="HG269">
        <v>0</v>
      </c>
      <c r="HH269">
        <v>0</v>
      </c>
      <c r="HI269">
        <v>0</v>
      </c>
      <c r="HJ269">
        <v>0</v>
      </c>
      <c r="HK269">
        <v>0</v>
      </c>
      <c r="HL269">
        <v>0</v>
      </c>
      <c r="HM269">
        <v>0</v>
      </c>
      <c r="HN269">
        <v>0</v>
      </c>
      <c r="HO269">
        <v>0</v>
      </c>
      <c r="HP269">
        <v>0</v>
      </c>
      <c r="HQ269">
        <v>0</v>
      </c>
      <c r="HR269">
        <v>0</v>
      </c>
      <c r="HS269">
        <v>0</v>
      </c>
      <c r="HT269">
        <v>0</v>
      </c>
      <c r="HU269">
        <v>0</v>
      </c>
      <c r="HV269">
        <v>0</v>
      </c>
      <c r="HW269">
        <v>0</v>
      </c>
      <c r="HX269">
        <v>0</v>
      </c>
      <c r="HY269">
        <v>0</v>
      </c>
      <c r="HZ269">
        <v>0</v>
      </c>
      <c r="IA269">
        <v>0</v>
      </c>
      <c r="IB269">
        <v>0</v>
      </c>
      <c r="IC269">
        <v>0</v>
      </c>
      <c r="ID269">
        <v>0</v>
      </c>
      <c r="IE269">
        <v>0</v>
      </c>
      <c r="IF269">
        <v>0</v>
      </c>
      <c r="IG269">
        <v>0</v>
      </c>
      <c r="IH269">
        <v>0</v>
      </c>
      <c r="II269">
        <v>0</v>
      </c>
      <c r="IJ269">
        <v>0</v>
      </c>
      <c r="IK269">
        <v>0</v>
      </c>
      <c r="IL269">
        <v>0</v>
      </c>
      <c r="IM269">
        <v>0</v>
      </c>
      <c r="IN269">
        <v>0</v>
      </c>
      <c r="IO269">
        <v>0</v>
      </c>
      <c r="IP269">
        <v>0</v>
      </c>
      <c r="IQ269">
        <v>0</v>
      </c>
      <c r="IR269">
        <v>0</v>
      </c>
      <c r="IS269">
        <v>0</v>
      </c>
      <c r="IT269">
        <v>0</v>
      </c>
      <c r="IU269">
        <v>0</v>
      </c>
      <c r="IV269">
        <v>0</v>
      </c>
      <c r="IW269">
        <v>0</v>
      </c>
      <c r="IX269">
        <v>0</v>
      </c>
      <c r="IY269">
        <v>0</v>
      </c>
      <c r="IZ269">
        <v>0</v>
      </c>
      <c r="JA269">
        <v>0</v>
      </c>
      <c r="JB269">
        <v>0</v>
      </c>
      <c r="JC269">
        <v>0</v>
      </c>
      <c r="JD269">
        <v>0</v>
      </c>
      <c r="JE269">
        <v>0</v>
      </c>
      <c r="JF269">
        <v>0</v>
      </c>
      <c r="JG269">
        <v>0</v>
      </c>
      <c r="JH269">
        <v>0</v>
      </c>
      <c r="JI269">
        <v>0</v>
      </c>
      <c r="JJ269">
        <v>0</v>
      </c>
      <c r="JK269">
        <v>0</v>
      </c>
      <c r="JL269">
        <v>0</v>
      </c>
      <c r="JM269">
        <v>0</v>
      </c>
      <c r="JN269">
        <v>0</v>
      </c>
      <c r="JO269">
        <v>0</v>
      </c>
      <c r="JP269">
        <v>0</v>
      </c>
      <c r="JQ269">
        <v>0</v>
      </c>
      <c r="JR269">
        <v>0</v>
      </c>
      <c r="JS269">
        <v>0</v>
      </c>
      <c r="JT269">
        <v>0</v>
      </c>
      <c r="JU269">
        <v>0</v>
      </c>
      <c r="JV269">
        <v>0</v>
      </c>
      <c r="JW269">
        <v>0</v>
      </c>
      <c r="JX269">
        <v>0</v>
      </c>
      <c r="JY269">
        <v>0</v>
      </c>
      <c r="JZ269">
        <v>0</v>
      </c>
      <c r="KA269">
        <v>0</v>
      </c>
      <c r="KB269">
        <v>0</v>
      </c>
      <c r="KC269">
        <v>0</v>
      </c>
      <c r="KD269">
        <v>0</v>
      </c>
      <c r="KE269">
        <v>0</v>
      </c>
      <c r="KF269">
        <v>0</v>
      </c>
      <c r="KG269">
        <v>0</v>
      </c>
      <c r="KH269">
        <v>0</v>
      </c>
      <c r="KI269">
        <v>0</v>
      </c>
      <c r="KJ269">
        <v>0</v>
      </c>
      <c r="KK269">
        <v>0</v>
      </c>
      <c r="KL269">
        <v>0</v>
      </c>
      <c r="KM269">
        <v>0</v>
      </c>
      <c r="KN269">
        <v>0</v>
      </c>
      <c r="KO269">
        <v>0</v>
      </c>
    </row>
    <row r="270" spans="1:301" x14ac:dyDescent="0.25">
      <c r="A270">
        <v>9004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  <c r="GQ270">
        <v>0</v>
      </c>
      <c r="GR270">
        <v>0</v>
      </c>
      <c r="GS270">
        <v>0</v>
      </c>
      <c r="GT270">
        <v>0</v>
      </c>
      <c r="GU270">
        <v>0</v>
      </c>
      <c r="GV270">
        <v>0</v>
      </c>
      <c r="GW270">
        <v>0</v>
      </c>
      <c r="GX270">
        <v>0</v>
      </c>
      <c r="GY270">
        <v>0</v>
      </c>
      <c r="GZ270">
        <v>0</v>
      </c>
      <c r="HA270">
        <v>0</v>
      </c>
      <c r="HB270">
        <v>0</v>
      </c>
      <c r="HC270">
        <v>0</v>
      </c>
      <c r="HD270">
        <v>0</v>
      </c>
      <c r="HE270">
        <v>0</v>
      </c>
      <c r="HF270">
        <v>0</v>
      </c>
      <c r="HG270">
        <v>0</v>
      </c>
      <c r="HH270">
        <v>0</v>
      </c>
      <c r="HI270">
        <v>0</v>
      </c>
      <c r="HJ270">
        <v>0</v>
      </c>
      <c r="HK270">
        <v>0</v>
      </c>
      <c r="HL270">
        <v>0</v>
      </c>
      <c r="HM270">
        <v>0</v>
      </c>
      <c r="HN270">
        <v>0</v>
      </c>
      <c r="HO270">
        <v>0</v>
      </c>
      <c r="HP270">
        <v>0</v>
      </c>
      <c r="HQ270">
        <v>0</v>
      </c>
      <c r="HR270">
        <v>0</v>
      </c>
      <c r="HS270">
        <v>0</v>
      </c>
      <c r="HT270">
        <v>0</v>
      </c>
      <c r="HU270">
        <v>0</v>
      </c>
      <c r="HV270">
        <v>0</v>
      </c>
      <c r="HW270">
        <v>0</v>
      </c>
      <c r="HX270">
        <v>0</v>
      </c>
      <c r="HY270">
        <v>0</v>
      </c>
      <c r="HZ270">
        <v>0</v>
      </c>
      <c r="IA270">
        <v>0</v>
      </c>
      <c r="IB270">
        <v>0</v>
      </c>
      <c r="IC270">
        <v>0</v>
      </c>
      <c r="ID270">
        <v>0</v>
      </c>
      <c r="IE270">
        <v>0</v>
      </c>
      <c r="IF270">
        <v>0</v>
      </c>
      <c r="IG270">
        <v>0</v>
      </c>
      <c r="IH270">
        <v>0</v>
      </c>
      <c r="II270">
        <v>0</v>
      </c>
      <c r="IJ270">
        <v>0</v>
      </c>
      <c r="IK270">
        <v>0</v>
      </c>
      <c r="IL270">
        <v>0</v>
      </c>
      <c r="IM270">
        <v>0</v>
      </c>
      <c r="IN270">
        <v>0</v>
      </c>
      <c r="IO270">
        <v>0</v>
      </c>
      <c r="IP270">
        <v>0</v>
      </c>
      <c r="IQ270">
        <v>0</v>
      </c>
      <c r="IR270">
        <v>0</v>
      </c>
      <c r="IS270">
        <v>0</v>
      </c>
      <c r="IT270">
        <v>0</v>
      </c>
      <c r="IU270">
        <v>0</v>
      </c>
      <c r="IV270">
        <v>0</v>
      </c>
      <c r="IW270">
        <v>0</v>
      </c>
      <c r="IX270">
        <v>0</v>
      </c>
      <c r="IY270">
        <v>0</v>
      </c>
      <c r="IZ270">
        <v>0</v>
      </c>
      <c r="JA270">
        <v>0</v>
      </c>
      <c r="JB270">
        <v>0</v>
      </c>
      <c r="JC270">
        <v>0</v>
      </c>
      <c r="JD270">
        <v>0</v>
      </c>
      <c r="JE270">
        <v>0</v>
      </c>
      <c r="JF270">
        <v>0</v>
      </c>
      <c r="JG270">
        <v>0</v>
      </c>
      <c r="JH270">
        <v>0</v>
      </c>
      <c r="JI270">
        <v>0</v>
      </c>
      <c r="JJ270">
        <v>0</v>
      </c>
      <c r="JK270">
        <v>0</v>
      </c>
      <c r="JL270">
        <v>0</v>
      </c>
      <c r="JM270">
        <v>0</v>
      </c>
      <c r="JN270">
        <v>0</v>
      </c>
      <c r="JO270">
        <v>0</v>
      </c>
      <c r="JP270">
        <v>0</v>
      </c>
      <c r="JQ270">
        <v>0</v>
      </c>
      <c r="JR270">
        <v>0</v>
      </c>
      <c r="JS270">
        <v>0</v>
      </c>
      <c r="JT270">
        <v>0</v>
      </c>
      <c r="JU270">
        <v>0</v>
      </c>
      <c r="JV270">
        <v>0</v>
      </c>
      <c r="JW270">
        <v>0</v>
      </c>
      <c r="JX270">
        <v>0</v>
      </c>
      <c r="JY270">
        <v>0</v>
      </c>
      <c r="JZ270">
        <v>0</v>
      </c>
      <c r="KA270">
        <v>0</v>
      </c>
      <c r="KB270">
        <v>0</v>
      </c>
      <c r="KC270">
        <v>0</v>
      </c>
      <c r="KD270">
        <v>0</v>
      </c>
      <c r="KE270">
        <v>0</v>
      </c>
      <c r="KF270">
        <v>0</v>
      </c>
      <c r="KG270">
        <v>0</v>
      </c>
      <c r="KH270">
        <v>0</v>
      </c>
      <c r="KI270">
        <v>0</v>
      </c>
      <c r="KJ270">
        <v>0</v>
      </c>
      <c r="KK270">
        <v>0</v>
      </c>
      <c r="KL270">
        <v>0</v>
      </c>
      <c r="KM270">
        <v>0</v>
      </c>
      <c r="KN270">
        <v>0</v>
      </c>
      <c r="KO270">
        <v>0</v>
      </c>
    </row>
    <row r="271" spans="1:301" x14ac:dyDescent="0.25">
      <c r="A271">
        <v>9005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0</v>
      </c>
      <c r="GR271">
        <v>0</v>
      </c>
      <c r="GS271">
        <v>0</v>
      </c>
      <c r="GT271">
        <v>0</v>
      </c>
      <c r="GU271">
        <v>0</v>
      </c>
      <c r="GV271">
        <v>0</v>
      </c>
      <c r="GW271">
        <v>0</v>
      </c>
      <c r="GX271">
        <v>0</v>
      </c>
      <c r="GY271">
        <v>0</v>
      </c>
      <c r="GZ271">
        <v>0</v>
      </c>
      <c r="HA271">
        <v>0</v>
      </c>
      <c r="HB271">
        <v>0</v>
      </c>
      <c r="HC271">
        <v>0</v>
      </c>
      <c r="HD271">
        <v>0</v>
      </c>
      <c r="HE271">
        <v>0</v>
      </c>
      <c r="HF271">
        <v>0</v>
      </c>
      <c r="HG271">
        <v>0</v>
      </c>
      <c r="HH271">
        <v>0</v>
      </c>
      <c r="HI271">
        <v>0</v>
      </c>
      <c r="HJ271">
        <v>0</v>
      </c>
      <c r="HK271">
        <v>0</v>
      </c>
      <c r="HL271">
        <v>0</v>
      </c>
      <c r="HM271">
        <v>0</v>
      </c>
      <c r="HN271">
        <v>0</v>
      </c>
      <c r="HO271">
        <v>0</v>
      </c>
      <c r="HP271">
        <v>0</v>
      </c>
      <c r="HQ271">
        <v>0</v>
      </c>
      <c r="HR271">
        <v>0</v>
      </c>
      <c r="HS271">
        <v>0</v>
      </c>
      <c r="HT271">
        <v>0</v>
      </c>
      <c r="HU271">
        <v>0</v>
      </c>
      <c r="HV271">
        <v>0</v>
      </c>
      <c r="HW271">
        <v>0</v>
      </c>
      <c r="HX271">
        <v>0</v>
      </c>
      <c r="HY271">
        <v>0</v>
      </c>
      <c r="HZ271">
        <v>0</v>
      </c>
      <c r="IA271">
        <v>0</v>
      </c>
      <c r="IB271">
        <v>0</v>
      </c>
      <c r="IC271">
        <v>0</v>
      </c>
      <c r="ID271">
        <v>0</v>
      </c>
      <c r="IE271">
        <v>0</v>
      </c>
      <c r="IF271">
        <v>0</v>
      </c>
      <c r="IG271">
        <v>0</v>
      </c>
      <c r="IH271">
        <v>0</v>
      </c>
      <c r="II271">
        <v>0</v>
      </c>
      <c r="IJ271">
        <v>0</v>
      </c>
      <c r="IK271">
        <v>0</v>
      </c>
      <c r="IL271">
        <v>0</v>
      </c>
      <c r="IM271">
        <v>0</v>
      </c>
      <c r="IN271">
        <v>0</v>
      </c>
      <c r="IO271">
        <v>0</v>
      </c>
      <c r="IP271">
        <v>0</v>
      </c>
      <c r="IQ271">
        <v>0</v>
      </c>
      <c r="IR271">
        <v>0</v>
      </c>
      <c r="IS271">
        <v>0</v>
      </c>
      <c r="IT271">
        <v>0</v>
      </c>
      <c r="IU271">
        <v>0</v>
      </c>
      <c r="IV271">
        <v>0</v>
      </c>
      <c r="IW271">
        <v>0</v>
      </c>
      <c r="IX271">
        <v>0</v>
      </c>
      <c r="IY271">
        <v>0</v>
      </c>
      <c r="IZ271">
        <v>0</v>
      </c>
      <c r="JA271">
        <v>0</v>
      </c>
      <c r="JB271">
        <v>0</v>
      </c>
      <c r="JC271">
        <v>0</v>
      </c>
      <c r="JD271">
        <v>0</v>
      </c>
      <c r="JE271">
        <v>0</v>
      </c>
      <c r="JF271">
        <v>0</v>
      </c>
      <c r="JG271">
        <v>0</v>
      </c>
      <c r="JH271">
        <v>0</v>
      </c>
      <c r="JI271">
        <v>0</v>
      </c>
      <c r="JJ271">
        <v>0</v>
      </c>
      <c r="JK271">
        <v>0</v>
      </c>
      <c r="JL271">
        <v>0</v>
      </c>
      <c r="JM271">
        <v>0</v>
      </c>
      <c r="JN271">
        <v>0</v>
      </c>
      <c r="JO271">
        <v>0</v>
      </c>
      <c r="JP271">
        <v>0</v>
      </c>
      <c r="JQ271">
        <v>0</v>
      </c>
      <c r="JR271">
        <v>0</v>
      </c>
      <c r="JS271">
        <v>0</v>
      </c>
      <c r="JT271">
        <v>0</v>
      </c>
      <c r="JU271">
        <v>0</v>
      </c>
      <c r="JV271">
        <v>0</v>
      </c>
      <c r="JW271">
        <v>0</v>
      </c>
      <c r="JX271">
        <v>0</v>
      </c>
      <c r="JY271">
        <v>0</v>
      </c>
      <c r="JZ271">
        <v>0</v>
      </c>
      <c r="KA271">
        <v>0</v>
      </c>
      <c r="KB271">
        <v>0</v>
      </c>
      <c r="KC271">
        <v>0</v>
      </c>
      <c r="KD271">
        <v>0</v>
      </c>
      <c r="KE271">
        <v>0</v>
      </c>
      <c r="KF271">
        <v>0</v>
      </c>
      <c r="KG271">
        <v>0</v>
      </c>
      <c r="KH271">
        <v>0</v>
      </c>
      <c r="KI271">
        <v>0</v>
      </c>
      <c r="KJ271">
        <v>0</v>
      </c>
      <c r="KK271">
        <v>0</v>
      </c>
      <c r="KL271">
        <v>0</v>
      </c>
      <c r="KM271">
        <v>0</v>
      </c>
      <c r="KN271">
        <v>0</v>
      </c>
      <c r="KO271">
        <v>0</v>
      </c>
    </row>
    <row r="272" spans="1:301" x14ac:dyDescent="0.25">
      <c r="A272">
        <v>9006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  <c r="GQ272">
        <v>0</v>
      </c>
      <c r="GR272">
        <v>0</v>
      </c>
      <c r="GS272">
        <v>0</v>
      </c>
      <c r="GT272">
        <v>0</v>
      </c>
      <c r="GU272">
        <v>0</v>
      </c>
      <c r="GV272">
        <v>0</v>
      </c>
      <c r="GW272">
        <v>0</v>
      </c>
      <c r="GX272">
        <v>0</v>
      </c>
      <c r="GY272">
        <v>0</v>
      </c>
      <c r="GZ272">
        <v>0</v>
      </c>
      <c r="HA272">
        <v>0</v>
      </c>
      <c r="HB272">
        <v>0</v>
      </c>
      <c r="HC272">
        <v>0</v>
      </c>
      <c r="HD272">
        <v>0</v>
      </c>
      <c r="HE272">
        <v>0</v>
      </c>
      <c r="HF272">
        <v>0</v>
      </c>
      <c r="HG272">
        <v>0</v>
      </c>
      <c r="HH272">
        <v>0</v>
      </c>
      <c r="HI272">
        <v>0</v>
      </c>
      <c r="HJ272">
        <v>0</v>
      </c>
      <c r="HK272">
        <v>0</v>
      </c>
      <c r="HL272">
        <v>0</v>
      </c>
      <c r="HM272">
        <v>0</v>
      </c>
      <c r="HN272">
        <v>0</v>
      </c>
      <c r="HO272">
        <v>0</v>
      </c>
      <c r="HP272">
        <v>0</v>
      </c>
      <c r="HQ272">
        <v>0</v>
      </c>
      <c r="HR272">
        <v>0</v>
      </c>
      <c r="HS272">
        <v>0</v>
      </c>
      <c r="HT272">
        <v>0</v>
      </c>
      <c r="HU272">
        <v>0</v>
      </c>
      <c r="HV272">
        <v>0</v>
      </c>
      <c r="HW272">
        <v>0</v>
      </c>
      <c r="HX272">
        <v>0</v>
      </c>
      <c r="HY272">
        <v>0</v>
      </c>
      <c r="HZ272">
        <v>0</v>
      </c>
      <c r="IA272">
        <v>0</v>
      </c>
      <c r="IB272">
        <v>0</v>
      </c>
      <c r="IC272">
        <v>0</v>
      </c>
      <c r="ID272">
        <v>0</v>
      </c>
      <c r="IE272">
        <v>0</v>
      </c>
      <c r="IF272">
        <v>0</v>
      </c>
      <c r="IG272">
        <v>0</v>
      </c>
      <c r="IH272">
        <v>0</v>
      </c>
      <c r="II272">
        <v>0</v>
      </c>
      <c r="IJ272">
        <v>0</v>
      </c>
      <c r="IK272">
        <v>0</v>
      </c>
      <c r="IL272">
        <v>0</v>
      </c>
      <c r="IM272">
        <v>0</v>
      </c>
      <c r="IN272">
        <v>0</v>
      </c>
      <c r="IO272">
        <v>0</v>
      </c>
      <c r="IP272">
        <v>0</v>
      </c>
      <c r="IQ272">
        <v>0</v>
      </c>
      <c r="IR272">
        <v>0</v>
      </c>
      <c r="IS272">
        <v>0</v>
      </c>
      <c r="IT272">
        <v>0</v>
      </c>
      <c r="IU272">
        <v>0</v>
      </c>
      <c r="IV272">
        <v>0</v>
      </c>
      <c r="IW272">
        <v>0</v>
      </c>
      <c r="IX272">
        <v>0</v>
      </c>
      <c r="IY272">
        <v>0</v>
      </c>
      <c r="IZ272">
        <v>0</v>
      </c>
      <c r="JA272">
        <v>0</v>
      </c>
      <c r="JB272">
        <v>0</v>
      </c>
      <c r="JC272">
        <v>0</v>
      </c>
      <c r="JD272">
        <v>0</v>
      </c>
      <c r="JE272">
        <v>0</v>
      </c>
      <c r="JF272">
        <v>0</v>
      </c>
      <c r="JG272">
        <v>0</v>
      </c>
      <c r="JH272">
        <v>0</v>
      </c>
      <c r="JI272">
        <v>0</v>
      </c>
      <c r="JJ272">
        <v>0</v>
      </c>
      <c r="JK272">
        <v>0</v>
      </c>
      <c r="JL272">
        <v>0</v>
      </c>
      <c r="JM272">
        <v>0</v>
      </c>
      <c r="JN272">
        <v>0</v>
      </c>
      <c r="JO272">
        <v>0</v>
      </c>
      <c r="JP272">
        <v>0</v>
      </c>
      <c r="JQ272">
        <v>0</v>
      </c>
      <c r="JR272">
        <v>0</v>
      </c>
      <c r="JS272">
        <v>0</v>
      </c>
      <c r="JT272">
        <v>0</v>
      </c>
      <c r="JU272">
        <v>0</v>
      </c>
      <c r="JV272">
        <v>0</v>
      </c>
      <c r="JW272">
        <v>0</v>
      </c>
      <c r="JX272">
        <v>0</v>
      </c>
      <c r="JY272">
        <v>0</v>
      </c>
      <c r="JZ272">
        <v>0</v>
      </c>
      <c r="KA272">
        <v>0</v>
      </c>
      <c r="KB272">
        <v>0</v>
      </c>
      <c r="KC272">
        <v>0</v>
      </c>
      <c r="KD272">
        <v>0</v>
      </c>
      <c r="KE272">
        <v>0</v>
      </c>
      <c r="KF272">
        <v>0</v>
      </c>
      <c r="KG272">
        <v>0</v>
      </c>
      <c r="KH272">
        <v>0</v>
      </c>
      <c r="KI272">
        <v>0</v>
      </c>
      <c r="KJ272">
        <v>0</v>
      </c>
      <c r="KK272">
        <v>0</v>
      </c>
      <c r="KL272">
        <v>0</v>
      </c>
      <c r="KM272">
        <v>0</v>
      </c>
      <c r="KN272">
        <v>0</v>
      </c>
      <c r="KO272">
        <v>0</v>
      </c>
    </row>
    <row r="273" spans="1:301" x14ac:dyDescent="0.25">
      <c r="A273">
        <v>9007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0</v>
      </c>
      <c r="GR273">
        <v>0</v>
      </c>
      <c r="GS273">
        <v>0</v>
      </c>
      <c r="GT273">
        <v>0</v>
      </c>
      <c r="GU273">
        <v>0</v>
      </c>
      <c r="GV273">
        <v>0</v>
      </c>
      <c r="GW273">
        <v>0</v>
      </c>
      <c r="GX273">
        <v>0</v>
      </c>
      <c r="GY273">
        <v>0</v>
      </c>
      <c r="GZ273">
        <v>0</v>
      </c>
      <c r="HA273">
        <v>0</v>
      </c>
      <c r="HB273">
        <v>0</v>
      </c>
      <c r="HC273">
        <v>0</v>
      </c>
      <c r="HD273">
        <v>0</v>
      </c>
      <c r="HE273">
        <v>0</v>
      </c>
      <c r="HF273">
        <v>0</v>
      </c>
      <c r="HG273">
        <v>0</v>
      </c>
      <c r="HH273">
        <v>0</v>
      </c>
      <c r="HI273">
        <v>0</v>
      </c>
      <c r="HJ273">
        <v>0</v>
      </c>
      <c r="HK273">
        <v>0</v>
      </c>
      <c r="HL273">
        <v>0</v>
      </c>
      <c r="HM273">
        <v>0</v>
      </c>
      <c r="HN273">
        <v>0</v>
      </c>
      <c r="HO273">
        <v>0</v>
      </c>
      <c r="HP273">
        <v>0</v>
      </c>
      <c r="HQ273">
        <v>0</v>
      </c>
      <c r="HR273">
        <v>0</v>
      </c>
      <c r="HS273">
        <v>0</v>
      </c>
      <c r="HT273">
        <v>0</v>
      </c>
      <c r="HU273">
        <v>0</v>
      </c>
      <c r="HV273">
        <v>0</v>
      </c>
      <c r="HW273">
        <v>0</v>
      </c>
      <c r="HX273">
        <v>0</v>
      </c>
      <c r="HY273">
        <v>0</v>
      </c>
      <c r="HZ273">
        <v>0</v>
      </c>
      <c r="IA273">
        <v>0</v>
      </c>
      <c r="IB273">
        <v>0</v>
      </c>
      <c r="IC273">
        <v>0</v>
      </c>
      <c r="ID273">
        <v>0</v>
      </c>
      <c r="IE273">
        <v>0</v>
      </c>
      <c r="IF273">
        <v>0</v>
      </c>
      <c r="IG273">
        <v>0</v>
      </c>
      <c r="IH273">
        <v>0</v>
      </c>
      <c r="II273">
        <v>0</v>
      </c>
      <c r="IJ273">
        <v>0</v>
      </c>
      <c r="IK273">
        <v>0</v>
      </c>
      <c r="IL273">
        <v>0</v>
      </c>
      <c r="IM273">
        <v>0</v>
      </c>
      <c r="IN273">
        <v>0</v>
      </c>
      <c r="IO273">
        <v>0</v>
      </c>
      <c r="IP273">
        <v>0</v>
      </c>
      <c r="IQ273">
        <v>0</v>
      </c>
      <c r="IR273">
        <v>0</v>
      </c>
      <c r="IS273">
        <v>0</v>
      </c>
      <c r="IT273">
        <v>0</v>
      </c>
      <c r="IU273">
        <v>0</v>
      </c>
      <c r="IV273">
        <v>0</v>
      </c>
      <c r="IW273">
        <v>0</v>
      </c>
      <c r="IX273">
        <v>0</v>
      </c>
      <c r="IY273">
        <v>0</v>
      </c>
      <c r="IZ273">
        <v>0</v>
      </c>
      <c r="JA273">
        <v>0</v>
      </c>
      <c r="JB273">
        <v>0</v>
      </c>
      <c r="JC273">
        <v>0</v>
      </c>
      <c r="JD273">
        <v>0</v>
      </c>
      <c r="JE273">
        <v>0</v>
      </c>
      <c r="JF273">
        <v>0</v>
      </c>
      <c r="JG273">
        <v>0</v>
      </c>
      <c r="JH273">
        <v>0</v>
      </c>
      <c r="JI273">
        <v>0</v>
      </c>
      <c r="JJ273">
        <v>0</v>
      </c>
      <c r="JK273">
        <v>0</v>
      </c>
      <c r="JL273">
        <v>0</v>
      </c>
      <c r="JM273">
        <v>0</v>
      </c>
      <c r="JN273">
        <v>0</v>
      </c>
      <c r="JO273">
        <v>0</v>
      </c>
      <c r="JP273">
        <v>0</v>
      </c>
      <c r="JQ273">
        <v>0</v>
      </c>
      <c r="JR273">
        <v>0</v>
      </c>
      <c r="JS273">
        <v>0</v>
      </c>
      <c r="JT273">
        <v>0</v>
      </c>
      <c r="JU273">
        <v>0</v>
      </c>
      <c r="JV273">
        <v>0</v>
      </c>
      <c r="JW273">
        <v>0</v>
      </c>
      <c r="JX273">
        <v>0</v>
      </c>
      <c r="JY273">
        <v>0</v>
      </c>
      <c r="JZ273">
        <v>0</v>
      </c>
      <c r="KA273">
        <v>0</v>
      </c>
      <c r="KB273">
        <v>0</v>
      </c>
      <c r="KC273">
        <v>0</v>
      </c>
      <c r="KD273">
        <v>0</v>
      </c>
      <c r="KE273">
        <v>0</v>
      </c>
      <c r="KF273">
        <v>0</v>
      </c>
      <c r="KG273">
        <v>0</v>
      </c>
      <c r="KH273">
        <v>0</v>
      </c>
      <c r="KI273">
        <v>0</v>
      </c>
      <c r="KJ273">
        <v>0</v>
      </c>
      <c r="KK273">
        <v>0</v>
      </c>
      <c r="KL273">
        <v>0</v>
      </c>
      <c r="KM273">
        <v>0</v>
      </c>
      <c r="KN273">
        <v>0</v>
      </c>
      <c r="KO273">
        <v>0</v>
      </c>
    </row>
    <row r="274" spans="1:301" x14ac:dyDescent="0.25">
      <c r="A274">
        <v>9012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0</v>
      </c>
      <c r="GR274">
        <v>0</v>
      </c>
      <c r="GS274">
        <v>0</v>
      </c>
      <c r="GT274">
        <v>0</v>
      </c>
      <c r="GU274">
        <v>0</v>
      </c>
      <c r="GV274">
        <v>0</v>
      </c>
      <c r="GW274">
        <v>0</v>
      </c>
      <c r="GX274">
        <v>0</v>
      </c>
      <c r="GY274">
        <v>0</v>
      </c>
      <c r="GZ274">
        <v>0</v>
      </c>
      <c r="HA274">
        <v>0</v>
      </c>
      <c r="HB274">
        <v>0</v>
      </c>
      <c r="HC274">
        <v>0</v>
      </c>
      <c r="HD274">
        <v>0</v>
      </c>
      <c r="HE274">
        <v>0</v>
      </c>
      <c r="HF274">
        <v>0</v>
      </c>
      <c r="HG274">
        <v>0</v>
      </c>
      <c r="HH274">
        <v>0</v>
      </c>
      <c r="HI274">
        <v>0</v>
      </c>
      <c r="HJ274">
        <v>0</v>
      </c>
      <c r="HK274">
        <v>0</v>
      </c>
      <c r="HL274">
        <v>0</v>
      </c>
      <c r="HM274">
        <v>0</v>
      </c>
      <c r="HN274">
        <v>0</v>
      </c>
      <c r="HO274">
        <v>0</v>
      </c>
      <c r="HP274">
        <v>0</v>
      </c>
      <c r="HQ274">
        <v>0</v>
      </c>
      <c r="HR274">
        <v>0</v>
      </c>
      <c r="HS274">
        <v>0</v>
      </c>
      <c r="HT274">
        <v>0</v>
      </c>
      <c r="HU274">
        <v>0</v>
      </c>
      <c r="HV274">
        <v>0</v>
      </c>
      <c r="HW274">
        <v>0</v>
      </c>
      <c r="HX274">
        <v>0</v>
      </c>
      <c r="HY274">
        <v>0</v>
      </c>
      <c r="HZ274">
        <v>0</v>
      </c>
      <c r="IA274">
        <v>0</v>
      </c>
      <c r="IB274">
        <v>0</v>
      </c>
      <c r="IC274">
        <v>0</v>
      </c>
      <c r="ID274">
        <v>0</v>
      </c>
      <c r="IE274">
        <v>0</v>
      </c>
      <c r="IF274">
        <v>0</v>
      </c>
      <c r="IG274">
        <v>0</v>
      </c>
      <c r="IH274">
        <v>0</v>
      </c>
      <c r="II274">
        <v>0</v>
      </c>
      <c r="IJ274">
        <v>0</v>
      </c>
      <c r="IK274">
        <v>0</v>
      </c>
      <c r="IL274">
        <v>0</v>
      </c>
      <c r="IM274">
        <v>0</v>
      </c>
      <c r="IN274">
        <v>0</v>
      </c>
      <c r="IO274">
        <v>0</v>
      </c>
      <c r="IP274">
        <v>0</v>
      </c>
      <c r="IQ274">
        <v>0</v>
      </c>
      <c r="IR274">
        <v>0</v>
      </c>
      <c r="IS274">
        <v>0</v>
      </c>
      <c r="IT274">
        <v>0</v>
      </c>
      <c r="IU274">
        <v>0</v>
      </c>
      <c r="IV274">
        <v>0</v>
      </c>
      <c r="IW274">
        <v>0</v>
      </c>
      <c r="IX274">
        <v>0</v>
      </c>
      <c r="IY274">
        <v>0</v>
      </c>
      <c r="IZ274">
        <v>0</v>
      </c>
      <c r="JA274">
        <v>0</v>
      </c>
      <c r="JB274">
        <v>0</v>
      </c>
      <c r="JC274">
        <v>0</v>
      </c>
      <c r="JD274">
        <v>0</v>
      </c>
      <c r="JE274">
        <v>0</v>
      </c>
      <c r="JF274">
        <v>0</v>
      </c>
      <c r="JG274">
        <v>0</v>
      </c>
      <c r="JH274">
        <v>0</v>
      </c>
      <c r="JI274">
        <v>0</v>
      </c>
      <c r="JJ274">
        <v>0</v>
      </c>
      <c r="JK274">
        <v>0</v>
      </c>
      <c r="JL274">
        <v>0</v>
      </c>
      <c r="JM274">
        <v>0</v>
      </c>
      <c r="JN274">
        <v>0</v>
      </c>
      <c r="JO274">
        <v>0</v>
      </c>
      <c r="JP274">
        <v>0</v>
      </c>
      <c r="JQ274">
        <v>0</v>
      </c>
      <c r="JR274">
        <v>0</v>
      </c>
      <c r="JS274">
        <v>0</v>
      </c>
      <c r="JT274">
        <v>0</v>
      </c>
      <c r="JU274">
        <v>0</v>
      </c>
      <c r="JV274">
        <v>0</v>
      </c>
      <c r="JW274">
        <v>0</v>
      </c>
      <c r="JX274">
        <v>0</v>
      </c>
      <c r="JY274">
        <v>0</v>
      </c>
      <c r="JZ274">
        <v>0</v>
      </c>
      <c r="KA274">
        <v>0</v>
      </c>
      <c r="KB274">
        <v>0</v>
      </c>
      <c r="KC274">
        <v>0</v>
      </c>
      <c r="KD274">
        <v>0</v>
      </c>
      <c r="KE274">
        <v>0</v>
      </c>
      <c r="KF274">
        <v>0</v>
      </c>
      <c r="KG274">
        <v>0</v>
      </c>
      <c r="KH274">
        <v>0</v>
      </c>
      <c r="KI274">
        <v>0</v>
      </c>
      <c r="KJ274">
        <v>0</v>
      </c>
      <c r="KK274">
        <v>0</v>
      </c>
      <c r="KL274">
        <v>0</v>
      </c>
      <c r="KM274">
        <v>0</v>
      </c>
      <c r="KN274">
        <v>0</v>
      </c>
      <c r="KO274">
        <v>0</v>
      </c>
    </row>
    <row r="275" spans="1:301" x14ac:dyDescent="0.25">
      <c r="A275">
        <v>9021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  <c r="GQ275">
        <v>0</v>
      </c>
      <c r="GR275">
        <v>0</v>
      </c>
      <c r="GS275">
        <v>0</v>
      </c>
      <c r="GT275">
        <v>0</v>
      </c>
      <c r="GU275">
        <v>0</v>
      </c>
      <c r="GV275">
        <v>0</v>
      </c>
      <c r="GW275">
        <v>0</v>
      </c>
      <c r="GX275">
        <v>0</v>
      </c>
      <c r="GY275">
        <v>0</v>
      </c>
      <c r="GZ275">
        <v>0</v>
      </c>
      <c r="HA275">
        <v>0</v>
      </c>
      <c r="HB275">
        <v>0</v>
      </c>
      <c r="HC275">
        <v>0</v>
      </c>
      <c r="HD275">
        <v>0</v>
      </c>
      <c r="HE275">
        <v>0</v>
      </c>
      <c r="HF275">
        <v>0</v>
      </c>
      <c r="HG275">
        <v>0</v>
      </c>
      <c r="HH275">
        <v>0</v>
      </c>
      <c r="HI275">
        <v>0</v>
      </c>
      <c r="HJ275">
        <v>0</v>
      </c>
      <c r="HK275">
        <v>0</v>
      </c>
      <c r="HL275">
        <v>0</v>
      </c>
      <c r="HM275">
        <v>0</v>
      </c>
      <c r="HN275">
        <v>0</v>
      </c>
      <c r="HO275">
        <v>0</v>
      </c>
      <c r="HP275">
        <v>0</v>
      </c>
      <c r="HQ275">
        <v>0</v>
      </c>
      <c r="HR275">
        <v>0</v>
      </c>
      <c r="HS275">
        <v>0</v>
      </c>
      <c r="HT275">
        <v>0</v>
      </c>
      <c r="HU275">
        <v>0</v>
      </c>
      <c r="HV275">
        <v>0</v>
      </c>
      <c r="HW275">
        <v>0</v>
      </c>
      <c r="HX275">
        <v>0</v>
      </c>
      <c r="HY275">
        <v>0</v>
      </c>
      <c r="HZ275">
        <v>0</v>
      </c>
      <c r="IA275">
        <v>0</v>
      </c>
      <c r="IB275">
        <v>0</v>
      </c>
      <c r="IC275">
        <v>0</v>
      </c>
      <c r="ID275">
        <v>0</v>
      </c>
      <c r="IE275">
        <v>0</v>
      </c>
      <c r="IF275">
        <v>0</v>
      </c>
      <c r="IG275">
        <v>0</v>
      </c>
      <c r="IH275">
        <v>0</v>
      </c>
      <c r="II275">
        <v>0</v>
      </c>
      <c r="IJ275">
        <v>0</v>
      </c>
      <c r="IK275">
        <v>0</v>
      </c>
      <c r="IL275">
        <v>0</v>
      </c>
      <c r="IM275">
        <v>0</v>
      </c>
      <c r="IN275">
        <v>0</v>
      </c>
      <c r="IO275">
        <v>0</v>
      </c>
      <c r="IP275">
        <v>0</v>
      </c>
      <c r="IQ275">
        <v>0</v>
      </c>
      <c r="IR275">
        <v>0</v>
      </c>
      <c r="IS275">
        <v>0</v>
      </c>
      <c r="IT275">
        <v>0</v>
      </c>
      <c r="IU275">
        <v>0</v>
      </c>
      <c r="IV275">
        <v>0</v>
      </c>
      <c r="IW275">
        <v>0</v>
      </c>
      <c r="IX275">
        <v>0</v>
      </c>
      <c r="IY275">
        <v>0</v>
      </c>
      <c r="IZ275">
        <v>0</v>
      </c>
      <c r="JA275">
        <v>0</v>
      </c>
      <c r="JB275">
        <v>0</v>
      </c>
      <c r="JC275">
        <v>0</v>
      </c>
      <c r="JD275">
        <v>0</v>
      </c>
      <c r="JE275">
        <v>0</v>
      </c>
      <c r="JF275">
        <v>0</v>
      </c>
      <c r="JG275">
        <v>0</v>
      </c>
      <c r="JH275">
        <v>0</v>
      </c>
      <c r="JI275">
        <v>0</v>
      </c>
      <c r="JJ275">
        <v>0</v>
      </c>
      <c r="JK275">
        <v>0</v>
      </c>
      <c r="JL275">
        <v>0</v>
      </c>
      <c r="JM275">
        <v>0</v>
      </c>
      <c r="JN275">
        <v>0</v>
      </c>
      <c r="JO275">
        <v>0</v>
      </c>
      <c r="JP275">
        <v>0</v>
      </c>
      <c r="JQ275">
        <v>0</v>
      </c>
      <c r="JR275">
        <v>0</v>
      </c>
      <c r="JS275">
        <v>0</v>
      </c>
      <c r="JT275">
        <v>0</v>
      </c>
      <c r="JU275">
        <v>0</v>
      </c>
      <c r="JV275">
        <v>0</v>
      </c>
      <c r="JW275">
        <v>0</v>
      </c>
      <c r="JX275">
        <v>0</v>
      </c>
      <c r="JY275">
        <v>0</v>
      </c>
      <c r="JZ275">
        <v>0</v>
      </c>
      <c r="KA275">
        <v>0</v>
      </c>
      <c r="KB275">
        <v>0</v>
      </c>
      <c r="KC275">
        <v>0</v>
      </c>
      <c r="KD275">
        <v>0</v>
      </c>
      <c r="KE275">
        <v>0</v>
      </c>
      <c r="KF275">
        <v>0</v>
      </c>
      <c r="KG275">
        <v>0</v>
      </c>
      <c r="KH275">
        <v>0</v>
      </c>
      <c r="KI275">
        <v>0</v>
      </c>
      <c r="KJ275">
        <v>0</v>
      </c>
      <c r="KK275">
        <v>0</v>
      </c>
      <c r="KL275">
        <v>0</v>
      </c>
      <c r="KM275">
        <v>0</v>
      </c>
      <c r="KN275">
        <v>0</v>
      </c>
      <c r="KO275">
        <v>0</v>
      </c>
    </row>
    <row r="276" spans="1:301" x14ac:dyDescent="0.25">
      <c r="A276">
        <v>9022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  <c r="GQ276">
        <v>0</v>
      </c>
      <c r="GR276">
        <v>0</v>
      </c>
      <c r="GS276">
        <v>0</v>
      </c>
      <c r="GT276">
        <v>0</v>
      </c>
      <c r="GU276">
        <v>0</v>
      </c>
      <c r="GV276">
        <v>0</v>
      </c>
      <c r="GW276">
        <v>0</v>
      </c>
      <c r="GX276">
        <v>0</v>
      </c>
      <c r="GY276">
        <v>0</v>
      </c>
      <c r="GZ276">
        <v>0</v>
      </c>
      <c r="HA276">
        <v>0</v>
      </c>
      <c r="HB276">
        <v>0</v>
      </c>
      <c r="HC276">
        <v>0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0</v>
      </c>
      <c r="HJ276">
        <v>0</v>
      </c>
      <c r="HK276">
        <v>0</v>
      </c>
      <c r="HL276">
        <v>0</v>
      </c>
      <c r="HM276">
        <v>0</v>
      </c>
      <c r="HN276">
        <v>0</v>
      </c>
      <c r="HO276">
        <v>0</v>
      </c>
      <c r="HP276">
        <v>0</v>
      </c>
      <c r="HQ276">
        <v>0</v>
      </c>
      <c r="HR276">
        <v>0</v>
      </c>
      <c r="HS276">
        <v>0</v>
      </c>
      <c r="HT276">
        <v>0</v>
      </c>
      <c r="HU276">
        <v>0</v>
      </c>
      <c r="HV276">
        <v>0</v>
      </c>
      <c r="HW276">
        <v>0</v>
      </c>
      <c r="HX276">
        <v>0</v>
      </c>
      <c r="HY276">
        <v>0</v>
      </c>
      <c r="HZ276">
        <v>0</v>
      </c>
      <c r="IA276">
        <v>0</v>
      </c>
      <c r="IB276">
        <v>0</v>
      </c>
      <c r="IC276">
        <v>0</v>
      </c>
      <c r="ID276">
        <v>0</v>
      </c>
      <c r="IE276">
        <v>0</v>
      </c>
      <c r="IF276">
        <v>0</v>
      </c>
      <c r="IG276">
        <v>0</v>
      </c>
      <c r="IH276">
        <v>0</v>
      </c>
      <c r="II276">
        <v>0</v>
      </c>
      <c r="IJ276">
        <v>0</v>
      </c>
      <c r="IK276">
        <v>0</v>
      </c>
      <c r="IL276">
        <v>0</v>
      </c>
      <c r="IM276">
        <v>0</v>
      </c>
      <c r="IN276">
        <v>0</v>
      </c>
      <c r="IO276">
        <v>0</v>
      </c>
      <c r="IP276">
        <v>0</v>
      </c>
      <c r="IQ276">
        <v>0</v>
      </c>
      <c r="IR276">
        <v>0</v>
      </c>
      <c r="IS276">
        <v>0</v>
      </c>
      <c r="IT276">
        <v>0</v>
      </c>
      <c r="IU276">
        <v>0</v>
      </c>
      <c r="IV276">
        <v>0</v>
      </c>
      <c r="IW276">
        <v>0</v>
      </c>
      <c r="IX276">
        <v>0</v>
      </c>
      <c r="IY276">
        <v>0</v>
      </c>
      <c r="IZ276">
        <v>0</v>
      </c>
      <c r="JA276">
        <v>0</v>
      </c>
      <c r="JB276">
        <v>0</v>
      </c>
      <c r="JC276">
        <v>0</v>
      </c>
      <c r="JD276">
        <v>0</v>
      </c>
      <c r="JE276">
        <v>0</v>
      </c>
      <c r="JF276">
        <v>0</v>
      </c>
      <c r="JG276">
        <v>0</v>
      </c>
      <c r="JH276">
        <v>0</v>
      </c>
      <c r="JI276">
        <v>0</v>
      </c>
      <c r="JJ276">
        <v>0</v>
      </c>
      <c r="JK276">
        <v>0</v>
      </c>
      <c r="JL276">
        <v>0</v>
      </c>
      <c r="JM276">
        <v>0</v>
      </c>
      <c r="JN276">
        <v>0</v>
      </c>
      <c r="JO276">
        <v>0</v>
      </c>
      <c r="JP276">
        <v>0</v>
      </c>
      <c r="JQ276">
        <v>0</v>
      </c>
      <c r="JR276">
        <v>0</v>
      </c>
      <c r="JS276">
        <v>0</v>
      </c>
      <c r="JT276">
        <v>0</v>
      </c>
      <c r="JU276">
        <v>0</v>
      </c>
      <c r="JV276">
        <v>0</v>
      </c>
      <c r="JW276">
        <v>0</v>
      </c>
      <c r="JX276">
        <v>0</v>
      </c>
      <c r="JY276">
        <v>0</v>
      </c>
      <c r="JZ276">
        <v>0</v>
      </c>
      <c r="KA276">
        <v>0</v>
      </c>
      <c r="KB276">
        <v>0</v>
      </c>
      <c r="KC276">
        <v>0</v>
      </c>
      <c r="KD276">
        <v>0</v>
      </c>
      <c r="KE276">
        <v>0</v>
      </c>
      <c r="KF276">
        <v>0</v>
      </c>
      <c r="KG276">
        <v>0</v>
      </c>
      <c r="KH276">
        <v>0</v>
      </c>
      <c r="KI276">
        <v>0</v>
      </c>
      <c r="KJ276">
        <v>0</v>
      </c>
      <c r="KK276">
        <v>0</v>
      </c>
      <c r="KL276">
        <v>0</v>
      </c>
      <c r="KM276">
        <v>0</v>
      </c>
      <c r="KN276">
        <v>0</v>
      </c>
      <c r="KO276">
        <v>0</v>
      </c>
    </row>
    <row r="277" spans="1:301" x14ac:dyDescent="0.25">
      <c r="A277">
        <v>9023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  <c r="GQ277">
        <v>0</v>
      </c>
      <c r="GR277">
        <v>0</v>
      </c>
      <c r="GS277">
        <v>0</v>
      </c>
      <c r="GT277">
        <v>0</v>
      </c>
      <c r="GU277">
        <v>0</v>
      </c>
      <c r="GV277">
        <v>0</v>
      </c>
      <c r="GW277">
        <v>0</v>
      </c>
      <c r="GX277">
        <v>0</v>
      </c>
      <c r="GY277">
        <v>0</v>
      </c>
      <c r="GZ277">
        <v>0</v>
      </c>
      <c r="HA277">
        <v>0</v>
      </c>
      <c r="HB277">
        <v>0</v>
      </c>
      <c r="HC277">
        <v>0</v>
      </c>
      <c r="HD277">
        <v>0</v>
      </c>
      <c r="HE277">
        <v>0</v>
      </c>
      <c r="HF277">
        <v>0</v>
      </c>
      <c r="HG277">
        <v>0</v>
      </c>
      <c r="HH277">
        <v>0</v>
      </c>
      <c r="HI277">
        <v>0</v>
      </c>
      <c r="HJ277">
        <v>0</v>
      </c>
      <c r="HK277">
        <v>0</v>
      </c>
      <c r="HL277">
        <v>0</v>
      </c>
      <c r="HM277">
        <v>0</v>
      </c>
      <c r="HN277">
        <v>0</v>
      </c>
      <c r="HO277">
        <v>0</v>
      </c>
      <c r="HP277">
        <v>0</v>
      </c>
      <c r="HQ277">
        <v>0</v>
      </c>
      <c r="HR277">
        <v>0</v>
      </c>
      <c r="HS277">
        <v>0</v>
      </c>
      <c r="HT277">
        <v>0</v>
      </c>
      <c r="HU277">
        <v>0</v>
      </c>
      <c r="HV277">
        <v>0</v>
      </c>
      <c r="HW277">
        <v>0</v>
      </c>
      <c r="HX277">
        <v>0</v>
      </c>
      <c r="HY277">
        <v>0</v>
      </c>
      <c r="HZ277">
        <v>0</v>
      </c>
      <c r="IA277">
        <v>0</v>
      </c>
      <c r="IB277">
        <v>0</v>
      </c>
      <c r="IC277">
        <v>0</v>
      </c>
      <c r="ID277">
        <v>0</v>
      </c>
      <c r="IE277">
        <v>0</v>
      </c>
      <c r="IF277">
        <v>0</v>
      </c>
      <c r="IG277">
        <v>0</v>
      </c>
      <c r="IH277">
        <v>0</v>
      </c>
      <c r="II277">
        <v>0</v>
      </c>
      <c r="IJ277">
        <v>0</v>
      </c>
      <c r="IK277">
        <v>0</v>
      </c>
      <c r="IL277">
        <v>0</v>
      </c>
      <c r="IM277">
        <v>0</v>
      </c>
      <c r="IN277">
        <v>0</v>
      </c>
      <c r="IO277">
        <v>0</v>
      </c>
      <c r="IP277">
        <v>0</v>
      </c>
      <c r="IQ277">
        <v>0</v>
      </c>
      <c r="IR277">
        <v>0</v>
      </c>
      <c r="IS277">
        <v>0</v>
      </c>
      <c r="IT277">
        <v>0</v>
      </c>
      <c r="IU277">
        <v>0</v>
      </c>
      <c r="IV277">
        <v>0</v>
      </c>
      <c r="IW277">
        <v>0</v>
      </c>
      <c r="IX277">
        <v>0</v>
      </c>
      <c r="IY277">
        <v>0</v>
      </c>
      <c r="IZ277">
        <v>0</v>
      </c>
      <c r="JA277">
        <v>0</v>
      </c>
      <c r="JB277">
        <v>0</v>
      </c>
      <c r="JC277">
        <v>0</v>
      </c>
      <c r="JD277">
        <v>0</v>
      </c>
      <c r="JE277">
        <v>0</v>
      </c>
      <c r="JF277">
        <v>0</v>
      </c>
      <c r="JG277">
        <v>0</v>
      </c>
      <c r="JH277">
        <v>0</v>
      </c>
      <c r="JI277">
        <v>0</v>
      </c>
      <c r="JJ277">
        <v>0</v>
      </c>
      <c r="JK277">
        <v>0</v>
      </c>
      <c r="JL277">
        <v>0</v>
      </c>
      <c r="JM277">
        <v>0</v>
      </c>
      <c r="JN277">
        <v>0</v>
      </c>
      <c r="JO277">
        <v>0</v>
      </c>
      <c r="JP277">
        <v>0</v>
      </c>
      <c r="JQ277">
        <v>0</v>
      </c>
      <c r="JR277">
        <v>0</v>
      </c>
      <c r="JS277">
        <v>0</v>
      </c>
      <c r="JT277">
        <v>0</v>
      </c>
      <c r="JU277">
        <v>0</v>
      </c>
      <c r="JV277">
        <v>0</v>
      </c>
      <c r="JW277">
        <v>0</v>
      </c>
      <c r="JX277">
        <v>0</v>
      </c>
      <c r="JY277">
        <v>0</v>
      </c>
      <c r="JZ277">
        <v>0</v>
      </c>
      <c r="KA277">
        <v>0</v>
      </c>
      <c r="KB277">
        <v>0</v>
      </c>
      <c r="KC277">
        <v>0</v>
      </c>
      <c r="KD277">
        <v>0</v>
      </c>
      <c r="KE277">
        <v>0</v>
      </c>
      <c r="KF277">
        <v>0</v>
      </c>
      <c r="KG277">
        <v>0</v>
      </c>
      <c r="KH277">
        <v>0</v>
      </c>
      <c r="KI277">
        <v>0</v>
      </c>
      <c r="KJ277">
        <v>0</v>
      </c>
      <c r="KK277">
        <v>0</v>
      </c>
      <c r="KL277">
        <v>0</v>
      </c>
      <c r="KM277">
        <v>0</v>
      </c>
      <c r="KN277">
        <v>0</v>
      </c>
      <c r="KO277">
        <v>0</v>
      </c>
    </row>
    <row r="278" spans="1:301" x14ac:dyDescent="0.25">
      <c r="A278">
        <v>9024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  <c r="GQ278">
        <v>0</v>
      </c>
      <c r="GR278">
        <v>0</v>
      </c>
      <c r="GS278">
        <v>0</v>
      </c>
      <c r="GT278">
        <v>0</v>
      </c>
      <c r="GU278">
        <v>0</v>
      </c>
      <c r="GV278">
        <v>0</v>
      </c>
      <c r="GW278">
        <v>0</v>
      </c>
      <c r="GX278">
        <v>0</v>
      </c>
      <c r="GY278">
        <v>0</v>
      </c>
      <c r="GZ278">
        <v>0</v>
      </c>
      <c r="HA278">
        <v>0</v>
      </c>
      <c r="HB278">
        <v>0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0</v>
      </c>
      <c r="HK278">
        <v>0</v>
      </c>
      <c r="HL278">
        <v>0</v>
      </c>
      <c r="HM278">
        <v>0</v>
      </c>
      <c r="HN278">
        <v>0</v>
      </c>
      <c r="HO278">
        <v>0</v>
      </c>
      <c r="HP278">
        <v>0</v>
      </c>
      <c r="HQ278">
        <v>0</v>
      </c>
      <c r="HR278">
        <v>0</v>
      </c>
      <c r="HS278">
        <v>0</v>
      </c>
      <c r="HT278">
        <v>0</v>
      </c>
      <c r="HU278">
        <v>0</v>
      </c>
      <c r="HV278">
        <v>0</v>
      </c>
      <c r="HW278">
        <v>0</v>
      </c>
      <c r="HX278">
        <v>0</v>
      </c>
      <c r="HY278">
        <v>0</v>
      </c>
      <c r="HZ278">
        <v>0</v>
      </c>
      <c r="IA278">
        <v>0</v>
      </c>
      <c r="IB278">
        <v>0</v>
      </c>
      <c r="IC278">
        <v>0</v>
      </c>
      <c r="ID278">
        <v>0</v>
      </c>
      <c r="IE278">
        <v>0</v>
      </c>
      <c r="IF278">
        <v>0</v>
      </c>
      <c r="IG278">
        <v>0</v>
      </c>
      <c r="IH278">
        <v>0</v>
      </c>
      <c r="II278">
        <v>0</v>
      </c>
      <c r="IJ278">
        <v>0</v>
      </c>
      <c r="IK278">
        <v>0</v>
      </c>
      <c r="IL278">
        <v>0</v>
      </c>
      <c r="IM278">
        <v>0</v>
      </c>
      <c r="IN278">
        <v>0</v>
      </c>
      <c r="IO278">
        <v>0</v>
      </c>
      <c r="IP278">
        <v>0</v>
      </c>
      <c r="IQ278">
        <v>0</v>
      </c>
      <c r="IR278">
        <v>0</v>
      </c>
      <c r="IS278">
        <v>0</v>
      </c>
      <c r="IT278">
        <v>0</v>
      </c>
      <c r="IU278">
        <v>0</v>
      </c>
      <c r="IV278">
        <v>0</v>
      </c>
      <c r="IW278">
        <v>0</v>
      </c>
      <c r="IX278">
        <v>0</v>
      </c>
      <c r="IY278">
        <v>0</v>
      </c>
      <c r="IZ278">
        <v>0</v>
      </c>
      <c r="JA278">
        <v>0</v>
      </c>
      <c r="JB278">
        <v>0</v>
      </c>
      <c r="JC278">
        <v>0</v>
      </c>
      <c r="JD278">
        <v>0</v>
      </c>
      <c r="JE278">
        <v>0</v>
      </c>
      <c r="JF278">
        <v>0</v>
      </c>
      <c r="JG278">
        <v>0</v>
      </c>
      <c r="JH278">
        <v>0</v>
      </c>
      <c r="JI278">
        <v>0</v>
      </c>
      <c r="JJ278">
        <v>0</v>
      </c>
      <c r="JK278">
        <v>0</v>
      </c>
      <c r="JL278">
        <v>0</v>
      </c>
      <c r="JM278">
        <v>0</v>
      </c>
      <c r="JN278">
        <v>0</v>
      </c>
      <c r="JO278">
        <v>0</v>
      </c>
      <c r="JP278">
        <v>0</v>
      </c>
      <c r="JQ278">
        <v>0</v>
      </c>
      <c r="JR278">
        <v>0</v>
      </c>
      <c r="JS278">
        <v>0</v>
      </c>
      <c r="JT278">
        <v>0</v>
      </c>
      <c r="JU278">
        <v>0</v>
      </c>
      <c r="JV278">
        <v>0</v>
      </c>
      <c r="JW278">
        <v>0</v>
      </c>
      <c r="JX278">
        <v>0</v>
      </c>
      <c r="JY278">
        <v>0</v>
      </c>
      <c r="JZ278">
        <v>0</v>
      </c>
      <c r="KA278">
        <v>0</v>
      </c>
      <c r="KB278">
        <v>0</v>
      </c>
      <c r="KC278">
        <v>0</v>
      </c>
      <c r="KD278">
        <v>0</v>
      </c>
      <c r="KE278">
        <v>0</v>
      </c>
      <c r="KF278">
        <v>0</v>
      </c>
      <c r="KG278">
        <v>0</v>
      </c>
      <c r="KH278">
        <v>0</v>
      </c>
      <c r="KI278">
        <v>0</v>
      </c>
      <c r="KJ278">
        <v>0</v>
      </c>
      <c r="KK278">
        <v>0</v>
      </c>
      <c r="KL278">
        <v>0</v>
      </c>
      <c r="KM278">
        <v>0</v>
      </c>
      <c r="KN278">
        <v>0</v>
      </c>
      <c r="KO278">
        <v>0</v>
      </c>
    </row>
    <row r="279" spans="1:301" x14ac:dyDescent="0.25">
      <c r="A279">
        <v>9025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  <c r="GQ279">
        <v>0</v>
      </c>
      <c r="GR279">
        <v>0</v>
      </c>
      <c r="GS279">
        <v>0</v>
      </c>
      <c r="GT279">
        <v>0</v>
      </c>
      <c r="GU279">
        <v>0</v>
      </c>
      <c r="GV279">
        <v>0</v>
      </c>
      <c r="GW279">
        <v>0</v>
      </c>
      <c r="GX279">
        <v>0</v>
      </c>
      <c r="GY279">
        <v>0</v>
      </c>
      <c r="GZ279">
        <v>0</v>
      </c>
      <c r="HA279">
        <v>0</v>
      </c>
      <c r="HB279">
        <v>0</v>
      </c>
      <c r="HC279">
        <v>0</v>
      </c>
      <c r="HD279">
        <v>0</v>
      </c>
      <c r="HE279">
        <v>0</v>
      </c>
      <c r="HF279">
        <v>0</v>
      </c>
      <c r="HG279">
        <v>0</v>
      </c>
      <c r="HH279">
        <v>0</v>
      </c>
      <c r="HI279">
        <v>0</v>
      </c>
      <c r="HJ279">
        <v>0</v>
      </c>
      <c r="HK279">
        <v>0</v>
      </c>
      <c r="HL279">
        <v>0</v>
      </c>
      <c r="HM279">
        <v>0</v>
      </c>
      <c r="HN279">
        <v>0</v>
      </c>
      <c r="HO279">
        <v>0</v>
      </c>
      <c r="HP279">
        <v>0</v>
      </c>
      <c r="HQ279">
        <v>0</v>
      </c>
      <c r="HR279">
        <v>0</v>
      </c>
      <c r="HS279">
        <v>0</v>
      </c>
      <c r="HT279">
        <v>0</v>
      </c>
      <c r="HU279">
        <v>0</v>
      </c>
      <c r="HV279">
        <v>0</v>
      </c>
      <c r="HW279">
        <v>0</v>
      </c>
      <c r="HX279">
        <v>0</v>
      </c>
      <c r="HY279">
        <v>0</v>
      </c>
      <c r="HZ279">
        <v>0</v>
      </c>
      <c r="IA279">
        <v>0</v>
      </c>
      <c r="IB279">
        <v>0</v>
      </c>
      <c r="IC279">
        <v>0</v>
      </c>
      <c r="ID279">
        <v>0</v>
      </c>
      <c r="IE279">
        <v>0</v>
      </c>
      <c r="IF279">
        <v>0</v>
      </c>
      <c r="IG279">
        <v>0</v>
      </c>
      <c r="IH279">
        <v>0</v>
      </c>
      <c r="II279">
        <v>0</v>
      </c>
      <c r="IJ279">
        <v>0</v>
      </c>
      <c r="IK279">
        <v>0</v>
      </c>
      <c r="IL279">
        <v>0</v>
      </c>
      <c r="IM279">
        <v>0</v>
      </c>
      <c r="IN279">
        <v>0</v>
      </c>
      <c r="IO279">
        <v>0</v>
      </c>
      <c r="IP279">
        <v>0</v>
      </c>
      <c r="IQ279">
        <v>0</v>
      </c>
      <c r="IR279">
        <v>0</v>
      </c>
      <c r="IS279">
        <v>0</v>
      </c>
      <c r="IT279">
        <v>0</v>
      </c>
      <c r="IU279">
        <v>0</v>
      </c>
      <c r="IV279">
        <v>0</v>
      </c>
      <c r="IW279">
        <v>0</v>
      </c>
      <c r="IX279">
        <v>0</v>
      </c>
      <c r="IY279">
        <v>0</v>
      </c>
      <c r="IZ279">
        <v>0</v>
      </c>
      <c r="JA279">
        <v>0</v>
      </c>
      <c r="JB279">
        <v>0</v>
      </c>
      <c r="JC279">
        <v>0</v>
      </c>
      <c r="JD279">
        <v>0</v>
      </c>
      <c r="JE279">
        <v>0</v>
      </c>
      <c r="JF279">
        <v>0</v>
      </c>
      <c r="JG279">
        <v>0</v>
      </c>
      <c r="JH279">
        <v>0</v>
      </c>
      <c r="JI279">
        <v>0</v>
      </c>
      <c r="JJ279">
        <v>0</v>
      </c>
      <c r="JK279">
        <v>0</v>
      </c>
      <c r="JL279">
        <v>0</v>
      </c>
      <c r="JM279">
        <v>0</v>
      </c>
      <c r="JN279">
        <v>0</v>
      </c>
      <c r="JO279">
        <v>0</v>
      </c>
      <c r="JP279">
        <v>0</v>
      </c>
      <c r="JQ279">
        <v>0</v>
      </c>
      <c r="JR279">
        <v>0</v>
      </c>
      <c r="JS279">
        <v>0</v>
      </c>
      <c r="JT279">
        <v>0</v>
      </c>
      <c r="JU279">
        <v>0</v>
      </c>
      <c r="JV279">
        <v>0</v>
      </c>
      <c r="JW279">
        <v>0</v>
      </c>
      <c r="JX279">
        <v>0</v>
      </c>
      <c r="JY279">
        <v>0</v>
      </c>
      <c r="JZ279">
        <v>0</v>
      </c>
      <c r="KA279">
        <v>0</v>
      </c>
      <c r="KB279">
        <v>0</v>
      </c>
      <c r="KC279">
        <v>0</v>
      </c>
      <c r="KD279">
        <v>0</v>
      </c>
      <c r="KE279">
        <v>0</v>
      </c>
      <c r="KF279">
        <v>0</v>
      </c>
      <c r="KG279">
        <v>0</v>
      </c>
      <c r="KH279">
        <v>0</v>
      </c>
      <c r="KI279">
        <v>0</v>
      </c>
      <c r="KJ279">
        <v>0</v>
      </c>
      <c r="KK279">
        <v>0</v>
      </c>
      <c r="KL279">
        <v>0</v>
      </c>
      <c r="KM279">
        <v>0</v>
      </c>
      <c r="KN279">
        <v>0</v>
      </c>
      <c r="KO279">
        <v>0</v>
      </c>
    </row>
    <row r="280" spans="1:301" x14ac:dyDescent="0.25">
      <c r="A280">
        <v>9026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  <c r="GQ280">
        <v>0</v>
      </c>
      <c r="GR280">
        <v>0</v>
      </c>
      <c r="GS280">
        <v>0</v>
      </c>
      <c r="GT280">
        <v>0</v>
      </c>
      <c r="GU280">
        <v>0</v>
      </c>
      <c r="GV280">
        <v>0</v>
      </c>
      <c r="GW280">
        <v>0</v>
      </c>
      <c r="GX280">
        <v>0</v>
      </c>
      <c r="GY280">
        <v>0</v>
      </c>
      <c r="GZ280">
        <v>0</v>
      </c>
      <c r="HA280">
        <v>0</v>
      </c>
      <c r="HB280">
        <v>0</v>
      </c>
      <c r="HC280">
        <v>0</v>
      </c>
      <c r="HD280">
        <v>0</v>
      </c>
      <c r="HE280">
        <v>0</v>
      </c>
      <c r="HF280">
        <v>0</v>
      </c>
      <c r="HG280">
        <v>0</v>
      </c>
      <c r="HH280">
        <v>0</v>
      </c>
      <c r="HI280">
        <v>0</v>
      </c>
      <c r="HJ280">
        <v>0</v>
      </c>
      <c r="HK280">
        <v>0</v>
      </c>
      <c r="HL280">
        <v>0</v>
      </c>
      <c r="HM280">
        <v>0</v>
      </c>
      <c r="HN280">
        <v>0</v>
      </c>
      <c r="HO280">
        <v>0</v>
      </c>
      <c r="HP280">
        <v>0</v>
      </c>
      <c r="HQ280">
        <v>0</v>
      </c>
      <c r="HR280">
        <v>0</v>
      </c>
      <c r="HS280">
        <v>0</v>
      </c>
      <c r="HT280">
        <v>0</v>
      </c>
      <c r="HU280">
        <v>0</v>
      </c>
      <c r="HV280">
        <v>0</v>
      </c>
      <c r="HW280">
        <v>0</v>
      </c>
      <c r="HX280">
        <v>0</v>
      </c>
      <c r="HY280">
        <v>0</v>
      </c>
      <c r="HZ280">
        <v>0</v>
      </c>
      <c r="IA280">
        <v>0</v>
      </c>
      <c r="IB280">
        <v>0</v>
      </c>
      <c r="IC280">
        <v>0</v>
      </c>
      <c r="ID280">
        <v>0</v>
      </c>
      <c r="IE280">
        <v>0</v>
      </c>
      <c r="IF280">
        <v>0</v>
      </c>
      <c r="IG280">
        <v>0</v>
      </c>
      <c r="IH280">
        <v>0</v>
      </c>
      <c r="II280">
        <v>0</v>
      </c>
      <c r="IJ280">
        <v>0</v>
      </c>
      <c r="IK280">
        <v>0</v>
      </c>
      <c r="IL280">
        <v>0</v>
      </c>
      <c r="IM280">
        <v>0</v>
      </c>
      <c r="IN280">
        <v>0</v>
      </c>
      <c r="IO280">
        <v>0</v>
      </c>
      <c r="IP280">
        <v>0</v>
      </c>
      <c r="IQ280">
        <v>0</v>
      </c>
      <c r="IR280">
        <v>0</v>
      </c>
      <c r="IS280">
        <v>0</v>
      </c>
      <c r="IT280">
        <v>0</v>
      </c>
      <c r="IU280">
        <v>0</v>
      </c>
      <c r="IV280">
        <v>0</v>
      </c>
      <c r="IW280">
        <v>0</v>
      </c>
      <c r="IX280">
        <v>0</v>
      </c>
      <c r="IY280">
        <v>0</v>
      </c>
      <c r="IZ280">
        <v>0</v>
      </c>
      <c r="JA280">
        <v>0</v>
      </c>
      <c r="JB280">
        <v>0</v>
      </c>
      <c r="JC280">
        <v>0</v>
      </c>
      <c r="JD280">
        <v>0</v>
      </c>
      <c r="JE280">
        <v>0</v>
      </c>
      <c r="JF280">
        <v>0</v>
      </c>
      <c r="JG280">
        <v>0</v>
      </c>
      <c r="JH280">
        <v>0</v>
      </c>
      <c r="JI280">
        <v>0</v>
      </c>
      <c r="JJ280">
        <v>0</v>
      </c>
      <c r="JK280">
        <v>0</v>
      </c>
      <c r="JL280">
        <v>0</v>
      </c>
      <c r="JM280">
        <v>0</v>
      </c>
      <c r="JN280">
        <v>0</v>
      </c>
      <c r="JO280">
        <v>0</v>
      </c>
      <c r="JP280">
        <v>0</v>
      </c>
      <c r="JQ280">
        <v>0</v>
      </c>
      <c r="JR280">
        <v>0</v>
      </c>
      <c r="JS280">
        <v>0</v>
      </c>
      <c r="JT280">
        <v>0</v>
      </c>
      <c r="JU280">
        <v>0</v>
      </c>
      <c r="JV280">
        <v>0</v>
      </c>
      <c r="JW280">
        <v>0</v>
      </c>
      <c r="JX280">
        <v>0</v>
      </c>
      <c r="JY280">
        <v>0</v>
      </c>
      <c r="JZ280">
        <v>0</v>
      </c>
      <c r="KA280">
        <v>0</v>
      </c>
      <c r="KB280">
        <v>0</v>
      </c>
      <c r="KC280">
        <v>0</v>
      </c>
      <c r="KD280">
        <v>0</v>
      </c>
      <c r="KE280">
        <v>0</v>
      </c>
      <c r="KF280">
        <v>0</v>
      </c>
      <c r="KG280">
        <v>0</v>
      </c>
      <c r="KH280">
        <v>0</v>
      </c>
      <c r="KI280">
        <v>0</v>
      </c>
      <c r="KJ280">
        <v>0</v>
      </c>
      <c r="KK280">
        <v>0</v>
      </c>
      <c r="KL280">
        <v>0</v>
      </c>
      <c r="KM280">
        <v>0</v>
      </c>
      <c r="KN280">
        <v>0</v>
      </c>
      <c r="KO280">
        <v>0</v>
      </c>
    </row>
    <row r="281" spans="1:301" x14ac:dyDescent="0.25">
      <c r="A281">
        <v>9031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  <c r="GQ281">
        <v>0</v>
      </c>
      <c r="GR281">
        <v>0</v>
      </c>
      <c r="GS281">
        <v>0</v>
      </c>
      <c r="GT281">
        <v>0</v>
      </c>
      <c r="GU281">
        <v>0</v>
      </c>
      <c r="GV281">
        <v>0</v>
      </c>
      <c r="GW281">
        <v>0</v>
      </c>
      <c r="GX281">
        <v>0</v>
      </c>
      <c r="GY281">
        <v>0</v>
      </c>
      <c r="GZ281">
        <v>0</v>
      </c>
      <c r="HA281">
        <v>0</v>
      </c>
      <c r="HB281">
        <v>0</v>
      </c>
      <c r="HC281">
        <v>0</v>
      </c>
      <c r="HD281">
        <v>0</v>
      </c>
      <c r="HE281">
        <v>0</v>
      </c>
      <c r="HF281">
        <v>0</v>
      </c>
      <c r="HG281">
        <v>0</v>
      </c>
      <c r="HH281">
        <v>0</v>
      </c>
      <c r="HI281">
        <v>0</v>
      </c>
      <c r="HJ281">
        <v>0</v>
      </c>
      <c r="HK281">
        <v>0</v>
      </c>
      <c r="HL281">
        <v>0</v>
      </c>
      <c r="HM281">
        <v>0</v>
      </c>
      <c r="HN281">
        <v>0</v>
      </c>
      <c r="HO281">
        <v>0</v>
      </c>
      <c r="HP281">
        <v>0</v>
      </c>
      <c r="HQ281">
        <v>0</v>
      </c>
      <c r="HR281">
        <v>0</v>
      </c>
      <c r="HS281">
        <v>0</v>
      </c>
      <c r="HT281">
        <v>0</v>
      </c>
      <c r="HU281">
        <v>0</v>
      </c>
      <c r="HV281">
        <v>0</v>
      </c>
      <c r="HW281">
        <v>0</v>
      </c>
      <c r="HX281">
        <v>0</v>
      </c>
      <c r="HY281">
        <v>0</v>
      </c>
      <c r="HZ281">
        <v>0</v>
      </c>
      <c r="IA281">
        <v>0</v>
      </c>
      <c r="IB281">
        <v>0</v>
      </c>
      <c r="IC281">
        <v>0</v>
      </c>
      <c r="ID281">
        <v>0</v>
      </c>
      <c r="IE281">
        <v>0</v>
      </c>
      <c r="IF281">
        <v>0</v>
      </c>
      <c r="IG281">
        <v>0</v>
      </c>
      <c r="IH281">
        <v>0</v>
      </c>
      <c r="II281">
        <v>0</v>
      </c>
      <c r="IJ281">
        <v>0</v>
      </c>
      <c r="IK281">
        <v>0</v>
      </c>
      <c r="IL281">
        <v>0</v>
      </c>
      <c r="IM281">
        <v>0</v>
      </c>
      <c r="IN281">
        <v>0</v>
      </c>
      <c r="IO281">
        <v>0</v>
      </c>
      <c r="IP281">
        <v>0</v>
      </c>
      <c r="IQ281">
        <v>0</v>
      </c>
      <c r="IR281">
        <v>0</v>
      </c>
      <c r="IS281">
        <v>0</v>
      </c>
      <c r="IT281">
        <v>0</v>
      </c>
      <c r="IU281">
        <v>0</v>
      </c>
      <c r="IV281">
        <v>0</v>
      </c>
      <c r="IW281">
        <v>0</v>
      </c>
      <c r="IX281">
        <v>0</v>
      </c>
      <c r="IY281">
        <v>0</v>
      </c>
      <c r="IZ281">
        <v>0</v>
      </c>
      <c r="JA281">
        <v>0</v>
      </c>
      <c r="JB281">
        <v>0</v>
      </c>
      <c r="JC281">
        <v>0</v>
      </c>
      <c r="JD281">
        <v>0</v>
      </c>
      <c r="JE281">
        <v>0</v>
      </c>
      <c r="JF281">
        <v>0</v>
      </c>
      <c r="JG281">
        <v>0</v>
      </c>
      <c r="JH281">
        <v>0</v>
      </c>
      <c r="JI281">
        <v>0</v>
      </c>
      <c r="JJ281">
        <v>0</v>
      </c>
      <c r="JK281">
        <v>0</v>
      </c>
      <c r="JL281">
        <v>0</v>
      </c>
      <c r="JM281">
        <v>0</v>
      </c>
      <c r="JN281">
        <v>0</v>
      </c>
      <c r="JO281">
        <v>0</v>
      </c>
      <c r="JP281">
        <v>0</v>
      </c>
      <c r="JQ281">
        <v>0</v>
      </c>
      <c r="JR281">
        <v>0</v>
      </c>
      <c r="JS281">
        <v>0</v>
      </c>
      <c r="JT281">
        <v>0</v>
      </c>
      <c r="JU281">
        <v>0</v>
      </c>
      <c r="JV281">
        <v>0</v>
      </c>
      <c r="JW281">
        <v>0</v>
      </c>
      <c r="JX281">
        <v>0</v>
      </c>
      <c r="JY281">
        <v>0</v>
      </c>
      <c r="JZ281">
        <v>0</v>
      </c>
      <c r="KA281">
        <v>0</v>
      </c>
      <c r="KB281">
        <v>0</v>
      </c>
      <c r="KC281">
        <v>0</v>
      </c>
      <c r="KD281">
        <v>0</v>
      </c>
      <c r="KE281">
        <v>0</v>
      </c>
      <c r="KF281">
        <v>0</v>
      </c>
      <c r="KG281">
        <v>0</v>
      </c>
      <c r="KH281">
        <v>0</v>
      </c>
      <c r="KI281">
        <v>0</v>
      </c>
      <c r="KJ281">
        <v>0</v>
      </c>
      <c r="KK281">
        <v>0</v>
      </c>
      <c r="KL281">
        <v>0</v>
      </c>
      <c r="KM281">
        <v>0</v>
      </c>
      <c r="KN281">
        <v>0</v>
      </c>
      <c r="KO281">
        <v>0</v>
      </c>
    </row>
    <row r="282" spans="1:301" x14ac:dyDescent="0.25">
      <c r="A282">
        <v>9032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0</v>
      </c>
      <c r="FH282">
        <v>0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  <c r="GQ282">
        <v>0</v>
      </c>
      <c r="GR282">
        <v>0</v>
      </c>
      <c r="GS282">
        <v>0</v>
      </c>
      <c r="GT282">
        <v>0</v>
      </c>
      <c r="GU282">
        <v>0</v>
      </c>
      <c r="GV282">
        <v>0</v>
      </c>
      <c r="GW282">
        <v>0</v>
      </c>
      <c r="GX282">
        <v>0</v>
      </c>
      <c r="GY282">
        <v>0</v>
      </c>
      <c r="GZ282">
        <v>0</v>
      </c>
      <c r="HA282">
        <v>0</v>
      </c>
      <c r="HB282">
        <v>0</v>
      </c>
      <c r="HC282">
        <v>0</v>
      </c>
      <c r="HD282">
        <v>0</v>
      </c>
      <c r="HE282">
        <v>0</v>
      </c>
      <c r="HF282">
        <v>0</v>
      </c>
      <c r="HG282">
        <v>0</v>
      </c>
      <c r="HH282">
        <v>0</v>
      </c>
      <c r="HI282">
        <v>0</v>
      </c>
      <c r="HJ282">
        <v>0</v>
      </c>
      <c r="HK282">
        <v>0</v>
      </c>
      <c r="HL282">
        <v>0</v>
      </c>
      <c r="HM282">
        <v>0</v>
      </c>
      <c r="HN282">
        <v>0</v>
      </c>
      <c r="HO282">
        <v>0</v>
      </c>
      <c r="HP282">
        <v>0</v>
      </c>
      <c r="HQ282">
        <v>0</v>
      </c>
      <c r="HR282">
        <v>0</v>
      </c>
      <c r="HS282">
        <v>0</v>
      </c>
      <c r="HT282">
        <v>0</v>
      </c>
      <c r="HU282">
        <v>0</v>
      </c>
      <c r="HV282">
        <v>0</v>
      </c>
      <c r="HW282">
        <v>0</v>
      </c>
      <c r="HX282">
        <v>0</v>
      </c>
      <c r="HY282">
        <v>0</v>
      </c>
      <c r="HZ282">
        <v>0</v>
      </c>
      <c r="IA282">
        <v>0</v>
      </c>
      <c r="IB282">
        <v>0</v>
      </c>
      <c r="IC282">
        <v>0</v>
      </c>
      <c r="ID282">
        <v>0</v>
      </c>
      <c r="IE282">
        <v>0</v>
      </c>
      <c r="IF282">
        <v>0</v>
      </c>
      <c r="IG282">
        <v>16.146393972012913</v>
      </c>
      <c r="IH282">
        <v>0</v>
      </c>
      <c r="II282">
        <v>0</v>
      </c>
      <c r="IJ282">
        <v>0</v>
      </c>
      <c r="IK282">
        <v>0</v>
      </c>
      <c r="IL282">
        <v>0</v>
      </c>
      <c r="IM282">
        <v>0</v>
      </c>
      <c r="IN282">
        <v>0</v>
      </c>
      <c r="IO282">
        <v>0</v>
      </c>
      <c r="IP282">
        <v>0</v>
      </c>
      <c r="IQ282">
        <v>0</v>
      </c>
      <c r="IR282">
        <v>0</v>
      </c>
      <c r="IS282">
        <v>0</v>
      </c>
      <c r="IT282">
        <v>0</v>
      </c>
      <c r="IU282">
        <v>0</v>
      </c>
      <c r="IV282">
        <v>0</v>
      </c>
      <c r="IW282">
        <v>0</v>
      </c>
      <c r="IX282">
        <v>0</v>
      </c>
      <c r="IY282">
        <v>0</v>
      </c>
      <c r="IZ282">
        <v>0</v>
      </c>
      <c r="JA282">
        <v>0</v>
      </c>
      <c r="JB282">
        <v>0</v>
      </c>
      <c r="JC282">
        <v>0</v>
      </c>
      <c r="JD282">
        <v>0</v>
      </c>
      <c r="JE282">
        <v>0</v>
      </c>
      <c r="JF282">
        <v>0</v>
      </c>
      <c r="JG282">
        <v>0</v>
      </c>
      <c r="JH282">
        <v>0</v>
      </c>
      <c r="JI282">
        <v>0</v>
      </c>
      <c r="JJ282">
        <v>0</v>
      </c>
      <c r="JK282">
        <v>0</v>
      </c>
      <c r="JL282">
        <v>0</v>
      </c>
      <c r="JM282">
        <v>0</v>
      </c>
      <c r="JN282">
        <v>0</v>
      </c>
      <c r="JO282">
        <v>0</v>
      </c>
      <c r="JP282">
        <v>0</v>
      </c>
      <c r="JQ282">
        <v>0</v>
      </c>
      <c r="JR282">
        <v>0</v>
      </c>
      <c r="JS282">
        <v>0</v>
      </c>
      <c r="JT282">
        <v>0</v>
      </c>
      <c r="JU282">
        <v>0</v>
      </c>
      <c r="JV282">
        <v>0</v>
      </c>
      <c r="JW282">
        <v>0</v>
      </c>
      <c r="JX282">
        <v>0</v>
      </c>
      <c r="JY282">
        <v>0</v>
      </c>
      <c r="JZ282">
        <v>0</v>
      </c>
      <c r="KA282">
        <v>0</v>
      </c>
      <c r="KB282">
        <v>0</v>
      </c>
      <c r="KC282">
        <v>0</v>
      </c>
      <c r="KD282">
        <v>0</v>
      </c>
      <c r="KE282">
        <v>0</v>
      </c>
      <c r="KF282">
        <v>0</v>
      </c>
      <c r="KG282">
        <v>0</v>
      </c>
      <c r="KH282">
        <v>0</v>
      </c>
      <c r="KI282">
        <v>0</v>
      </c>
      <c r="KJ282">
        <v>0</v>
      </c>
      <c r="KK282">
        <v>0</v>
      </c>
      <c r="KL282">
        <v>0</v>
      </c>
      <c r="KM282">
        <v>0</v>
      </c>
      <c r="KN282">
        <v>0</v>
      </c>
      <c r="KO282">
        <v>0</v>
      </c>
    </row>
    <row r="283" spans="1:301" x14ac:dyDescent="0.25">
      <c r="A283">
        <v>9033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  <c r="GQ283">
        <v>0</v>
      </c>
      <c r="GR283">
        <v>0</v>
      </c>
      <c r="GS283">
        <v>0</v>
      </c>
      <c r="GT283">
        <v>0</v>
      </c>
      <c r="GU283">
        <v>0</v>
      </c>
      <c r="GV283">
        <v>0</v>
      </c>
      <c r="GW283">
        <v>0</v>
      </c>
      <c r="GX283">
        <v>0</v>
      </c>
      <c r="GY283">
        <v>0</v>
      </c>
      <c r="GZ283">
        <v>0</v>
      </c>
      <c r="HA283">
        <v>0</v>
      </c>
      <c r="HB283">
        <v>0</v>
      </c>
      <c r="HC283">
        <v>0</v>
      </c>
      <c r="HD283">
        <v>0</v>
      </c>
      <c r="HE283">
        <v>0</v>
      </c>
      <c r="HF283">
        <v>0</v>
      </c>
      <c r="HG283">
        <v>0</v>
      </c>
      <c r="HH283">
        <v>0</v>
      </c>
      <c r="HI283">
        <v>0</v>
      </c>
      <c r="HJ283">
        <v>0</v>
      </c>
      <c r="HK283">
        <v>0</v>
      </c>
      <c r="HL283">
        <v>0</v>
      </c>
      <c r="HM283">
        <v>0</v>
      </c>
      <c r="HN283">
        <v>0</v>
      </c>
      <c r="HO283">
        <v>0</v>
      </c>
      <c r="HP283">
        <v>0</v>
      </c>
      <c r="HQ283">
        <v>0</v>
      </c>
      <c r="HR283">
        <v>0</v>
      </c>
      <c r="HS283">
        <v>0</v>
      </c>
      <c r="HT283">
        <v>0</v>
      </c>
      <c r="HU283">
        <v>0</v>
      </c>
      <c r="HV283">
        <v>0</v>
      </c>
      <c r="HW283">
        <v>0</v>
      </c>
      <c r="HX283">
        <v>0</v>
      </c>
      <c r="HY283">
        <v>0</v>
      </c>
      <c r="HZ283">
        <v>0</v>
      </c>
      <c r="IA283">
        <v>0</v>
      </c>
      <c r="IB283">
        <v>0</v>
      </c>
      <c r="IC283">
        <v>0</v>
      </c>
      <c r="ID283">
        <v>0</v>
      </c>
      <c r="IE283">
        <v>0</v>
      </c>
      <c r="IF283">
        <v>0</v>
      </c>
      <c r="IG283">
        <v>0</v>
      </c>
      <c r="IH283">
        <v>0</v>
      </c>
      <c r="II283">
        <v>0</v>
      </c>
      <c r="IJ283">
        <v>0</v>
      </c>
      <c r="IK283">
        <v>0</v>
      </c>
      <c r="IL283">
        <v>0</v>
      </c>
      <c r="IM283">
        <v>0</v>
      </c>
      <c r="IN283">
        <v>0</v>
      </c>
      <c r="IO283">
        <v>0</v>
      </c>
      <c r="IP283">
        <v>0</v>
      </c>
      <c r="IQ283">
        <v>0</v>
      </c>
      <c r="IR283">
        <v>0</v>
      </c>
      <c r="IS283">
        <v>0</v>
      </c>
      <c r="IT283">
        <v>0</v>
      </c>
      <c r="IU283">
        <v>0</v>
      </c>
      <c r="IV283">
        <v>0</v>
      </c>
      <c r="IW283">
        <v>0</v>
      </c>
      <c r="IX283">
        <v>0</v>
      </c>
      <c r="IY283">
        <v>0</v>
      </c>
      <c r="IZ283">
        <v>0</v>
      </c>
      <c r="JA283">
        <v>0</v>
      </c>
      <c r="JB283">
        <v>0</v>
      </c>
      <c r="JC283">
        <v>0</v>
      </c>
      <c r="JD283">
        <v>0</v>
      </c>
      <c r="JE283">
        <v>0</v>
      </c>
      <c r="JF283">
        <v>0</v>
      </c>
      <c r="JG283">
        <v>0</v>
      </c>
      <c r="JH283">
        <v>0</v>
      </c>
      <c r="JI283">
        <v>0</v>
      </c>
      <c r="JJ283">
        <v>0</v>
      </c>
      <c r="JK283">
        <v>0</v>
      </c>
      <c r="JL283">
        <v>0</v>
      </c>
      <c r="JM283">
        <v>0</v>
      </c>
      <c r="JN283">
        <v>0</v>
      </c>
      <c r="JO283">
        <v>0</v>
      </c>
      <c r="JP283">
        <v>0</v>
      </c>
      <c r="JQ283">
        <v>0</v>
      </c>
      <c r="JR283">
        <v>0</v>
      </c>
      <c r="JS283">
        <v>0</v>
      </c>
      <c r="JT283">
        <v>0</v>
      </c>
      <c r="JU283">
        <v>0</v>
      </c>
      <c r="JV283">
        <v>0</v>
      </c>
      <c r="JW283">
        <v>0</v>
      </c>
      <c r="JX283">
        <v>0</v>
      </c>
      <c r="JY283">
        <v>0</v>
      </c>
      <c r="JZ283">
        <v>0</v>
      </c>
      <c r="KA283">
        <v>0</v>
      </c>
      <c r="KB283">
        <v>0</v>
      </c>
      <c r="KC283">
        <v>0</v>
      </c>
      <c r="KD283">
        <v>0</v>
      </c>
      <c r="KE283">
        <v>0</v>
      </c>
      <c r="KF283">
        <v>0</v>
      </c>
      <c r="KG283">
        <v>0</v>
      </c>
      <c r="KH283">
        <v>0</v>
      </c>
      <c r="KI283">
        <v>0</v>
      </c>
      <c r="KJ283">
        <v>0</v>
      </c>
      <c r="KK283">
        <v>0</v>
      </c>
      <c r="KL283">
        <v>0</v>
      </c>
      <c r="KM283">
        <v>0</v>
      </c>
      <c r="KN283">
        <v>0</v>
      </c>
      <c r="KO283">
        <v>0</v>
      </c>
    </row>
    <row r="284" spans="1:301" x14ac:dyDescent="0.25">
      <c r="A284">
        <v>9034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0</v>
      </c>
      <c r="GU284">
        <v>0</v>
      </c>
      <c r="GV284">
        <v>0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K284">
        <v>0</v>
      </c>
      <c r="HL284">
        <v>0</v>
      </c>
      <c r="HM284">
        <v>0</v>
      </c>
      <c r="HN284">
        <v>0</v>
      </c>
      <c r="HO284">
        <v>0</v>
      </c>
      <c r="HP284">
        <v>0</v>
      </c>
      <c r="HQ284">
        <v>0</v>
      </c>
      <c r="HR284">
        <v>0</v>
      </c>
      <c r="HS284">
        <v>0</v>
      </c>
      <c r="HT284">
        <v>0</v>
      </c>
      <c r="HU284">
        <v>0</v>
      </c>
      <c r="HV284">
        <v>0</v>
      </c>
      <c r="HW284">
        <v>0</v>
      </c>
      <c r="HX284">
        <v>0</v>
      </c>
      <c r="HY284">
        <v>0</v>
      </c>
      <c r="HZ284">
        <v>0</v>
      </c>
      <c r="IA284">
        <v>0</v>
      </c>
      <c r="IB284">
        <v>0</v>
      </c>
      <c r="IC284">
        <v>0</v>
      </c>
      <c r="ID284">
        <v>0</v>
      </c>
      <c r="IE284">
        <v>0</v>
      </c>
      <c r="IF284">
        <v>0</v>
      </c>
      <c r="IG284">
        <v>0</v>
      </c>
      <c r="IH284">
        <v>0</v>
      </c>
      <c r="II284">
        <v>0</v>
      </c>
      <c r="IJ284">
        <v>0</v>
      </c>
      <c r="IK284">
        <v>0</v>
      </c>
      <c r="IL284">
        <v>0</v>
      </c>
      <c r="IM284">
        <v>0</v>
      </c>
      <c r="IN284">
        <v>0</v>
      </c>
      <c r="IO284">
        <v>0</v>
      </c>
      <c r="IP284">
        <v>0</v>
      </c>
      <c r="IQ284">
        <v>0</v>
      </c>
      <c r="IR284">
        <v>0</v>
      </c>
      <c r="IS284">
        <v>0</v>
      </c>
      <c r="IT284">
        <v>0</v>
      </c>
      <c r="IU284">
        <v>0</v>
      </c>
      <c r="IV284">
        <v>0</v>
      </c>
      <c r="IW284">
        <v>0</v>
      </c>
      <c r="IX284">
        <v>0</v>
      </c>
      <c r="IY284">
        <v>0</v>
      </c>
      <c r="IZ284">
        <v>0</v>
      </c>
      <c r="JA284">
        <v>0</v>
      </c>
      <c r="JB284">
        <v>0</v>
      </c>
      <c r="JC284">
        <v>0</v>
      </c>
      <c r="JD284">
        <v>0</v>
      </c>
      <c r="JE284">
        <v>0</v>
      </c>
      <c r="JF284">
        <v>0</v>
      </c>
      <c r="JG284">
        <v>0</v>
      </c>
      <c r="JH284">
        <v>0</v>
      </c>
      <c r="JI284">
        <v>0</v>
      </c>
      <c r="JJ284">
        <v>0</v>
      </c>
      <c r="JK284">
        <v>0</v>
      </c>
      <c r="JL284">
        <v>0</v>
      </c>
      <c r="JM284">
        <v>0</v>
      </c>
      <c r="JN284">
        <v>0</v>
      </c>
      <c r="JO284">
        <v>0</v>
      </c>
      <c r="JP284">
        <v>0</v>
      </c>
      <c r="JQ284">
        <v>0</v>
      </c>
      <c r="JR284">
        <v>0</v>
      </c>
      <c r="JS284">
        <v>0</v>
      </c>
      <c r="JT284">
        <v>0</v>
      </c>
      <c r="JU284">
        <v>0</v>
      </c>
      <c r="JV284">
        <v>0</v>
      </c>
      <c r="JW284">
        <v>0</v>
      </c>
      <c r="JX284">
        <v>0</v>
      </c>
      <c r="JY284">
        <v>0</v>
      </c>
      <c r="JZ284">
        <v>0</v>
      </c>
      <c r="KA284">
        <v>0</v>
      </c>
      <c r="KB284">
        <v>0</v>
      </c>
      <c r="KC284">
        <v>0</v>
      </c>
      <c r="KD284">
        <v>0</v>
      </c>
      <c r="KE284">
        <v>0</v>
      </c>
      <c r="KF284">
        <v>0</v>
      </c>
      <c r="KG284">
        <v>0</v>
      </c>
      <c r="KH284">
        <v>0</v>
      </c>
      <c r="KI284">
        <v>0</v>
      </c>
      <c r="KJ284">
        <v>0</v>
      </c>
      <c r="KK284">
        <v>0</v>
      </c>
      <c r="KL284">
        <v>0</v>
      </c>
      <c r="KM284">
        <v>0</v>
      </c>
      <c r="KN284">
        <v>0</v>
      </c>
      <c r="KO284">
        <v>0</v>
      </c>
    </row>
    <row r="285" spans="1:301" x14ac:dyDescent="0.25">
      <c r="A285">
        <v>9035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0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0</v>
      </c>
      <c r="GT285">
        <v>0</v>
      </c>
      <c r="GU285">
        <v>0</v>
      </c>
      <c r="GV285">
        <v>0</v>
      </c>
      <c r="GW285">
        <v>0</v>
      </c>
      <c r="GX285">
        <v>0</v>
      </c>
      <c r="GY285">
        <v>0</v>
      </c>
      <c r="GZ285">
        <v>0</v>
      </c>
      <c r="HA285">
        <v>0</v>
      </c>
      <c r="HB285">
        <v>0</v>
      </c>
      <c r="HC285">
        <v>0</v>
      </c>
      <c r="HD285">
        <v>0</v>
      </c>
      <c r="HE285">
        <v>0</v>
      </c>
      <c r="HF285">
        <v>0</v>
      </c>
      <c r="HG285">
        <v>0</v>
      </c>
      <c r="HH285">
        <v>0</v>
      </c>
      <c r="HI285">
        <v>0</v>
      </c>
      <c r="HJ285">
        <v>0</v>
      </c>
      <c r="HK285">
        <v>0</v>
      </c>
      <c r="HL285">
        <v>0</v>
      </c>
      <c r="HM285">
        <v>0</v>
      </c>
      <c r="HN285">
        <v>0</v>
      </c>
      <c r="HO285">
        <v>0</v>
      </c>
      <c r="HP285">
        <v>0</v>
      </c>
      <c r="HQ285">
        <v>0</v>
      </c>
      <c r="HR285">
        <v>0</v>
      </c>
      <c r="HS285">
        <v>0</v>
      </c>
      <c r="HT285">
        <v>0</v>
      </c>
      <c r="HU285">
        <v>0</v>
      </c>
      <c r="HV285">
        <v>0</v>
      </c>
      <c r="HW285">
        <v>0</v>
      </c>
      <c r="HX285">
        <v>0</v>
      </c>
      <c r="HY285">
        <v>0</v>
      </c>
      <c r="HZ285">
        <v>0</v>
      </c>
      <c r="IA285">
        <v>0</v>
      </c>
      <c r="IB285">
        <v>0</v>
      </c>
      <c r="IC285">
        <v>0</v>
      </c>
      <c r="ID285">
        <v>0</v>
      </c>
      <c r="IE285">
        <v>0</v>
      </c>
      <c r="IF285">
        <v>0</v>
      </c>
      <c r="IG285">
        <v>0</v>
      </c>
      <c r="IH285">
        <v>0</v>
      </c>
      <c r="II285">
        <v>0</v>
      </c>
      <c r="IJ285">
        <v>0</v>
      </c>
      <c r="IK285">
        <v>0</v>
      </c>
      <c r="IL285">
        <v>0</v>
      </c>
      <c r="IM285">
        <v>0</v>
      </c>
      <c r="IN285">
        <v>0</v>
      </c>
      <c r="IO285">
        <v>0</v>
      </c>
      <c r="IP285">
        <v>0</v>
      </c>
      <c r="IQ285">
        <v>0</v>
      </c>
      <c r="IR285">
        <v>0</v>
      </c>
      <c r="IS285">
        <v>0</v>
      </c>
      <c r="IT285">
        <v>0</v>
      </c>
      <c r="IU285">
        <v>0</v>
      </c>
      <c r="IV285">
        <v>0</v>
      </c>
      <c r="IW285">
        <v>0</v>
      </c>
      <c r="IX285">
        <v>0</v>
      </c>
      <c r="IY285">
        <v>0</v>
      </c>
      <c r="IZ285">
        <v>0</v>
      </c>
      <c r="JA285">
        <v>0</v>
      </c>
      <c r="JB285">
        <v>0</v>
      </c>
      <c r="JC285">
        <v>0</v>
      </c>
      <c r="JD285">
        <v>0</v>
      </c>
      <c r="JE285">
        <v>0</v>
      </c>
      <c r="JF285">
        <v>0</v>
      </c>
      <c r="JG285">
        <v>0</v>
      </c>
      <c r="JH285">
        <v>0</v>
      </c>
      <c r="JI285">
        <v>0</v>
      </c>
      <c r="JJ285">
        <v>0</v>
      </c>
      <c r="JK285">
        <v>0</v>
      </c>
      <c r="JL285">
        <v>0</v>
      </c>
      <c r="JM285">
        <v>0</v>
      </c>
      <c r="JN285">
        <v>0</v>
      </c>
      <c r="JO285">
        <v>0</v>
      </c>
      <c r="JP285">
        <v>0</v>
      </c>
      <c r="JQ285">
        <v>0</v>
      </c>
      <c r="JR285">
        <v>0</v>
      </c>
      <c r="JS285">
        <v>0</v>
      </c>
      <c r="JT285">
        <v>0</v>
      </c>
      <c r="JU285">
        <v>0</v>
      </c>
      <c r="JV285">
        <v>0</v>
      </c>
      <c r="JW285">
        <v>0</v>
      </c>
      <c r="JX285">
        <v>0</v>
      </c>
      <c r="JY285">
        <v>0</v>
      </c>
      <c r="JZ285">
        <v>0</v>
      </c>
      <c r="KA285">
        <v>0</v>
      </c>
      <c r="KB285">
        <v>0</v>
      </c>
      <c r="KC285">
        <v>0</v>
      </c>
      <c r="KD285">
        <v>0</v>
      </c>
      <c r="KE285">
        <v>0</v>
      </c>
      <c r="KF285">
        <v>0</v>
      </c>
      <c r="KG285">
        <v>0</v>
      </c>
      <c r="KH285">
        <v>0</v>
      </c>
      <c r="KI285">
        <v>0</v>
      </c>
      <c r="KJ285">
        <v>0</v>
      </c>
      <c r="KK285">
        <v>0</v>
      </c>
      <c r="KL285">
        <v>0</v>
      </c>
      <c r="KM285">
        <v>0</v>
      </c>
      <c r="KN285">
        <v>0</v>
      </c>
      <c r="KO285">
        <v>0</v>
      </c>
    </row>
    <row r="286" spans="1:301" x14ac:dyDescent="0.25">
      <c r="A286">
        <v>9036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0</v>
      </c>
      <c r="GT286">
        <v>0</v>
      </c>
      <c r="GU286">
        <v>0</v>
      </c>
      <c r="GV286">
        <v>0</v>
      </c>
      <c r="GW286">
        <v>0</v>
      </c>
      <c r="GX286">
        <v>0</v>
      </c>
      <c r="GY286">
        <v>0</v>
      </c>
      <c r="GZ286">
        <v>0</v>
      </c>
      <c r="HA286">
        <v>0</v>
      </c>
      <c r="HB286">
        <v>0</v>
      </c>
      <c r="HC286">
        <v>0</v>
      </c>
      <c r="HD286">
        <v>0</v>
      </c>
      <c r="HE286">
        <v>0</v>
      </c>
      <c r="HF286">
        <v>0</v>
      </c>
      <c r="HG286">
        <v>0</v>
      </c>
      <c r="HH286">
        <v>0</v>
      </c>
      <c r="HI286">
        <v>0</v>
      </c>
      <c r="HJ286">
        <v>0</v>
      </c>
      <c r="HK286">
        <v>0</v>
      </c>
      <c r="HL286">
        <v>0</v>
      </c>
      <c r="HM286">
        <v>0</v>
      </c>
      <c r="HN286">
        <v>0</v>
      </c>
      <c r="HO286">
        <v>0</v>
      </c>
      <c r="HP286">
        <v>0</v>
      </c>
      <c r="HQ286">
        <v>0</v>
      </c>
      <c r="HR286">
        <v>0</v>
      </c>
      <c r="HS286">
        <v>0</v>
      </c>
      <c r="HT286">
        <v>0</v>
      </c>
      <c r="HU286">
        <v>0</v>
      </c>
      <c r="HV286">
        <v>0</v>
      </c>
      <c r="HW286">
        <v>0</v>
      </c>
      <c r="HX286">
        <v>0</v>
      </c>
      <c r="HY286">
        <v>0</v>
      </c>
      <c r="HZ286">
        <v>0</v>
      </c>
      <c r="IA286">
        <v>0</v>
      </c>
      <c r="IB286">
        <v>0</v>
      </c>
      <c r="IC286">
        <v>0</v>
      </c>
      <c r="ID286">
        <v>0</v>
      </c>
      <c r="IE286">
        <v>0</v>
      </c>
      <c r="IF286">
        <v>0</v>
      </c>
      <c r="IG286">
        <v>0</v>
      </c>
      <c r="IH286">
        <v>0</v>
      </c>
      <c r="II286">
        <v>0</v>
      </c>
      <c r="IJ286">
        <v>0</v>
      </c>
      <c r="IK286">
        <v>0</v>
      </c>
      <c r="IL286">
        <v>0</v>
      </c>
      <c r="IM286">
        <v>0</v>
      </c>
      <c r="IN286">
        <v>0</v>
      </c>
      <c r="IO286">
        <v>0</v>
      </c>
      <c r="IP286">
        <v>0</v>
      </c>
      <c r="IQ286">
        <v>0</v>
      </c>
      <c r="IR286">
        <v>0</v>
      </c>
      <c r="IS286">
        <v>0</v>
      </c>
      <c r="IT286">
        <v>0</v>
      </c>
      <c r="IU286">
        <v>0</v>
      </c>
      <c r="IV286">
        <v>0</v>
      </c>
      <c r="IW286">
        <v>0</v>
      </c>
      <c r="IX286">
        <v>0</v>
      </c>
      <c r="IY286">
        <v>0</v>
      </c>
      <c r="IZ286">
        <v>0</v>
      </c>
      <c r="JA286">
        <v>0</v>
      </c>
      <c r="JB286">
        <v>0</v>
      </c>
      <c r="JC286">
        <v>0</v>
      </c>
      <c r="JD286">
        <v>0</v>
      </c>
      <c r="JE286">
        <v>0</v>
      </c>
      <c r="JF286">
        <v>0</v>
      </c>
      <c r="JG286">
        <v>0</v>
      </c>
      <c r="JH286">
        <v>0</v>
      </c>
      <c r="JI286">
        <v>0</v>
      </c>
      <c r="JJ286">
        <v>0</v>
      </c>
      <c r="JK286">
        <v>0</v>
      </c>
      <c r="JL286">
        <v>0</v>
      </c>
      <c r="JM286">
        <v>0</v>
      </c>
      <c r="JN286">
        <v>0</v>
      </c>
      <c r="JO286">
        <v>0</v>
      </c>
      <c r="JP286">
        <v>0</v>
      </c>
      <c r="JQ286">
        <v>0</v>
      </c>
      <c r="JR286">
        <v>0</v>
      </c>
      <c r="JS286">
        <v>0</v>
      </c>
      <c r="JT286">
        <v>0</v>
      </c>
      <c r="JU286">
        <v>0</v>
      </c>
      <c r="JV286">
        <v>0</v>
      </c>
      <c r="JW286">
        <v>0</v>
      </c>
      <c r="JX286">
        <v>0</v>
      </c>
      <c r="JY286">
        <v>0</v>
      </c>
      <c r="JZ286">
        <v>0</v>
      </c>
      <c r="KA286">
        <v>0</v>
      </c>
      <c r="KB286">
        <v>0</v>
      </c>
      <c r="KC286">
        <v>0</v>
      </c>
      <c r="KD286">
        <v>0</v>
      </c>
      <c r="KE286">
        <v>0</v>
      </c>
      <c r="KF286">
        <v>0</v>
      </c>
      <c r="KG286">
        <v>0</v>
      </c>
      <c r="KH286">
        <v>0</v>
      </c>
      <c r="KI286">
        <v>0</v>
      </c>
      <c r="KJ286">
        <v>0</v>
      </c>
      <c r="KK286">
        <v>0</v>
      </c>
      <c r="KL286">
        <v>0</v>
      </c>
      <c r="KM286">
        <v>0</v>
      </c>
      <c r="KN286">
        <v>0</v>
      </c>
      <c r="KO286">
        <v>0</v>
      </c>
    </row>
    <row r="287" spans="1:301" x14ac:dyDescent="0.25">
      <c r="A287">
        <v>9037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  <c r="GQ287">
        <v>0</v>
      </c>
      <c r="GR287">
        <v>0</v>
      </c>
      <c r="GS287">
        <v>0</v>
      </c>
      <c r="GT287">
        <v>0</v>
      </c>
      <c r="GU287">
        <v>0</v>
      </c>
      <c r="GV287">
        <v>0</v>
      </c>
      <c r="GW287">
        <v>0</v>
      </c>
      <c r="GX287">
        <v>0</v>
      </c>
      <c r="GY287">
        <v>0</v>
      </c>
      <c r="GZ287">
        <v>0</v>
      </c>
      <c r="HA287">
        <v>0</v>
      </c>
      <c r="HB287">
        <v>0</v>
      </c>
      <c r="HC287">
        <v>0</v>
      </c>
      <c r="HD287">
        <v>0</v>
      </c>
      <c r="HE287">
        <v>0</v>
      </c>
      <c r="HF287">
        <v>0</v>
      </c>
      <c r="HG287">
        <v>0</v>
      </c>
      <c r="HH287">
        <v>0</v>
      </c>
      <c r="HI287">
        <v>0</v>
      </c>
      <c r="HJ287">
        <v>0</v>
      </c>
      <c r="HK287">
        <v>0</v>
      </c>
      <c r="HL287">
        <v>0</v>
      </c>
      <c r="HM287">
        <v>0</v>
      </c>
      <c r="HN287">
        <v>0</v>
      </c>
      <c r="HO287">
        <v>0</v>
      </c>
      <c r="HP287">
        <v>0</v>
      </c>
      <c r="HQ287">
        <v>0</v>
      </c>
      <c r="HR287">
        <v>0</v>
      </c>
      <c r="HS287">
        <v>0</v>
      </c>
      <c r="HT287">
        <v>0</v>
      </c>
      <c r="HU287">
        <v>0</v>
      </c>
      <c r="HV287">
        <v>0</v>
      </c>
      <c r="HW287">
        <v>0</v>
      </c>
      <c r="HX287">
        <v>0</v>
      </c>
      <c r="HY287">
        <v>0</v>
      </c>
      <c r="HZ287">
        <v>0</v>
      </c>
      <c r="IA287">
        <v>0</v>
      </c>
      <c r="IB287">
        <v>0</v>
      </c>
      <c r="IC287">
        <v>0</v>
      </c>
      <c r="ID287">
        <v>0</v>
      </c>
      <c r="IE287">
        <v>0</v>
      </c>
      <c r="IF287">
        <v>0</v>
      </c>
      <c r="IG287">
        <v>0</v>
      </c>
      <c r="IH287">
        <v>0</v>
      </c>
      <c r="II287">
        <v>0</v>
      </c>
      <c r="IJ287">
        <v>0</v>
      </c>
      <c r="IK287">
        <v>0</v>
      </c>
      <c r="IL287">
        <v>0</v>
      </c>
      <c r="IM287">
        <v>0</v>
      </c>
      <c r="IN287">
        <v>0</v>
      </c>
      <c r="IO287">
        <v>0</v>
      </c>
      <c r="IP287">
        <v>0</v>
      </c>
      <c r="IQ287">
        <v>0</v>
      </c>
      <c r="IR287">
        <v>0</v>
      </c>
      <c r="IS287">
        <v>0</v>
      </c>
      <c r="IT287">
        <v>0</v>
      </c>
      <c r="IU287">
        <v>0</v>
      </c>
      <c r="IV287">
        <v>0</v>
      </c>
      <c r="IW287">
        <v>0</v>
      </c>
      <c r="IX287">
        <v>0</v>
      </c>
      <c r="IY287">
        <v>0</v>
      </c>
      <c r="IZ287">
        <v>0</v>
      </c>
      <c r="JA287">
        <v>0</v>
      </c>
      <c r="JB287">
        <v>0</v>
      </c>
      <c r="JC287">
        <v>0</v>
      </c>
      <c r="JD287">
        <v>0</v>
      </c>
      <c r="JE287">
        <v>0</v>
      </c>
      <c r="JF287">
        <v>0</v>
      </c>
      <c r="JG287">
        <v>0</v>
      </c>
      <c r="JH287">
        <v>0</v>
      </c>
      <c r="JI287">
        <v>0</v>
      </c>
      <c r="JJ287">
        <v>0</v>
      </c>
      <c r="JK287">
        <v>0</v>
      </c>
      <c r="JL287">
        <v>0</v>
      </c>
      <c r="JM287">
        <v>0</v>
      </c>
      <c r="JN287">
        <v>0</v>
      </c>
      <c r="JO287">
        <v>0</v>
      </c>
      <c r="JP287">
        <v>0</v>
      </c>
      <c r="JQ287">
        <v>0</v>
      </c>
      <c r="JR287">
        <v>0</v>
      </c>
      <c r="JS287">
        <v>0</v>
      </c>
      <c r="JT287">
        <v>0</v>
      </c>
      <c r="JU287">
        <v>0</v>
      </c>
      <c r="JV287">
        <v>0</v>
      </c>
      <c r="JW287">
        <v>0</v>
      </c>
      <c r="JX287">
        <v>0</v>
      </c>
      <c r="JY287">
        <v>0</v>
      </c>
      <c r="JZ287">
        <v>0</v>
      </c>
      <c r="KA287">
        <v>0</v>
      </c>
      <c r="KB287">
        <v>0</v>
      </c>
      <c r="KC287">
        <v>0</v>
      </c>
      <c r="KD287">
        <v>0</v>
      </c>
      <c r="KE287">
        <v>0</v>
      </c>
      <c r="KF287">
        <v>0</v>
      </c>
      <c r="KG287">
        <v>0</v>
      </c>
      <c r="KH287">
        <v>0</v>
      </c>
      <c r="KI287">
        <v>0</v>
      </c>
      <c r="KJ287">
        <v>0</v>
      </c>
      <c r="KK287">
        <v>0</v>
      </c>
      <c r="KL287">
        <v>0</v>
      </c>
      <c r="KM287">
        <v>0</v>
      </c>
      <c r="KN287">
        <v>0</v>
      </c>
      <c r="KO287">
        <v>0</v>
      </c>
    </row>
    <row r="288" spans="1:301" x14ac:dyDescent="0.25">
      <c r="A288">
        <v>9038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0</v>
      </c>
      <c r="GT288">
        <v>0</v>
      </c>
      <c r="GU288">
        <v>0</v>
      </c>
      <c r="GV288">
        <v>0</v>
      </c>
      <c r="GW288">
        <v>0</v>
      </c>
      <c r="GX288">
        <v>0</v>
      </c>
      <c r="GY288">
        <v>0</v>
      </c>
      <c r="GZ288">
        <v>0</v>
      </c>
      <c r="HA288">
        <v>0</v>
      </c>
      <c r="HB288">
        <v>0</v>
      </c>
      <c r="HC288">
        <v>0</v>
      </c>
      <c r="HD288">
        <v>0</v>
      </c>
      <c r="HE288">
        <v>0</v>
      </c>
      <c r="HF288">
        <v>0</v>
      </c>
      <c r="HG288">
        <v>0</v>
      </c>
      <c r="HH288">
        <v>0</v>
      </c>
      <c r="HI288">
        <v>0</v>
      </c>
      <c r="HJ288">
        <v>0</v>
      </c>
      <c r="HK288">
        <v>0</v>
      </c>
      <c r="HL288">
        <v>0</v>
      </c>
      <c r="HM288">
        <v>0</v>
      </c>
      <c r="HN288">
        <v>0</v>
      </c>
      <c r="HO288">
        <v>0</v>
      </c>
      <c r="HP288">
        <v>0</v>
      </c>
      <c r="HQ288">
        <v>0</v>
      </c>
      <c r="HR288">
        <v>0</v>
      </c>
      <c r="HS288">
        <v>0</v>
      </c>
      <c r="HT288">
        <v>0</v>
      </c>
      <c r="HU288">
        <v>0</v>
      </c>
      <c r="HV288">
        <v>0</v>
      </c>
      <c r="HW288">
        <v>0</v>
      </c>
      <c r="HX288">
        <v>0</v>
      </c>
      <c r="HY288">
        <v>0</v>
      </c>
      <c r="HZ288">
        <v>0</v>
      </c>
      <c r="IA288">
        <v>0</v>
      </c>
      <c r="IB288">
        <v>0</v>
      </c>
      <c r="IC288">
        <v>0</v>
      </c>
      <c r="ID288">
        <v>0</v>
      </c>
      <c r="IE288">
        <v>0</v>
      </c>
      <c r="IF288">
        <v>0</v>
      </c>
      <c r="IG288">
        <v>0</v>
      </c>
      <c r="IH288">
        <v>0</v>
      </c>
      <c r="II288">
        <v>0</v>
      </c>
      <c r="IJ288">
        <v>0</v>
      </c>
      <c r="IK288">
        <v>0</v>
      </c>
      <c r="IL288">
        <v>0</v>
      </c>
      <c r="IM288">
        <v>0</v>
      </c>
      <c r="IN288">
        <v>0</v>
      </c>
      <c r="IO288">
        <v>0</v>
      </c>
      <c r="IP288">
        <v>0</v>
      </c>
      <c r="IQ288">
        <v>0</v>
      </c>
      <c r="IR288">
        <v>0</v>
      </c>
      <c r="IS288">
        <v>0</v>
      </c>
      <c r="IT288">
        <v>0</v>
      </c>
      <c r="IU288">
        <v>0</v>
      </c>
      <c r="IV288">
        <v>0</v>
      </c>
      <c r="IW288">
        <v>0</v>
      </c>
      <c r="IX288">
        <v>0</v>
      </c>
      <c r="IY288">
        <v>0</v>
      </c>
      <c r="IZ288">
        <v>0</v>
      </c>
      <c r="JA288">
        <v>0</v>
      </c>
      <c r="JB288">
        <v>0</v>
      </c>
      <c r="JC288">
        <v>0</v>
      </c>
      <c r="JD288">
        <v>0</v>
      </c>
      <c r="JE288">
        <v>0</v>
      </c>
      <c r="JF288">
        <v>0</v>
      </c>
      <c r="JG288">
        <v>0</v>
      </c>
      <c r="JH288">
        <v>0</v>
      </c>
      <c r="JI288">
        <v>0</v>
      </c>
      <c r="JJ288">
        <v>0</v>
      </c>
      <c r="JK288">
        <v>0</v>
      </c>
      <c r="JL288">
        <v>0</v>
      </c>
      <c r="JM288">
        <v>0</v>
      </c>
      <c r="JN288">
        <v>0</v>
      </c>
      <c r="JO288">
        <v>0</v>
      </c>
      <c r="JP288">
        <v>0</v>
      </c>
      <c r="JQ288">
        <v>0</v>
      </c>
      <c r="JR288">
        <v>0</v>
      </c>
      <c r="JS288">
        <v>0</v>
      </c>
      <c r="JT288">
        <v>0</v>
      </c>
      <c r="JU288">
        <v>0</v>
      </c>
      <c r="JV288">
        <v>0</v>
      </c>
      <c r="JW288">
        <v>0</v>
      </c>
      <c r="JX288">
        <v>0</v>
      </c>
      <c r="JY288">
        <v>0</v>
      </c>
      <c r="JZ288">
        <v>0</v>
      </c>
      <c r="KA288">
        <v>0</v>
      </c>
      <c r="KB288">
        <v>0</v>
      </c>
      <c r="KC288">
        <v>0</v>
      </c>
      <c r="KD288">
        <v>0</v>
      </c>
      <c r="KE288">
        <v>0</v>
      </c>
      <c r="KF288">
        <v>0</v>
      </c>
      <c r="KG288">
        <v>0</v>
      </c>
      <c r="KH288">
        <v>0</v>
      </c>
      <c r="KI288">
        <v>0</v>
      </c>
      <c r="KJ288">
        <v>0</v>
      </c>
      <c r="KK288">
        <v>0</v>
      </c>
      <c r="KL288">
        <v>0</v>
      </c>
      <c r="KM288">
        <v>0</v>
      </c>
      <c r="KN288">
        <v>0</v>
      </c>
      <c r="KO288">
        <v>0</v>
      </c>
    </row>
    <row r="289" spans="1:301" x14ac:dyDescent="0.25">
      <c r="A289">
        <v>9041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0</v>
      </c>
      <c r="GS289">
        <v>0</v>
      </c>
      <c r="GT289">
        <v>0</v>
      </c>
      <c r="GU289">
        <v>0</v>
      </c>
      <c r="GV289">
        <v>0</v>
      </c>
      <c r="GW289">
        <v>0</v>
      </c>
      <c r="GX289">
        <v>0</v>
      </c>
      <c r="GY289">
        <v>0</v>
      </c>
      <c r="GZ289">
        <v>0</v>
      </c>
      <c r="HA289">
        <v>0</v>
      </c>
      <c r="HB289">
        <v>0</v>
      </c>
      <c r="HC289">
        <v>0</v>
      </c>
      <c r="HD289">
        <v>0</v>
      </c>
      <c r="HE289">
        <v>0</v>
      </c>
      <c r="HF289">
        <v>0</v>
      </c>
      <c r="HG289">
        <v>0</v>
      </c>
      <c r="HH289">
        <v>0</v>
      </c>
      <c r="HI289">
        <v>0</v>
      </c>
      <c r="HJ289">
        <v>0</v>
      </c>
      <c r="HK289">
        <v>0</v>
      </c>
      <c r="HL289">
        <v>0</v>
      </c>
      <c r="HM289">
        <v>0</v>
      </c>
      <c r="HN289">
        <v>0</v>
      </c>
      <c r="HO289">
        <v>0</v>
      </c>
      <c r="HP289">
        <v>0</v>
      </c>
      <c r="HQ289">
        <v>0</v>
      </c>
      <c r="HR289">
        <v>0</v>
      </c>
      <c r="HS289">
        <v>0</v>
      </c>
      <c r="HT289">
        <v>0</v>
      </c>
      <c r="HU289">
        <v>0</v>
      </c>
      <c r="HV289">
        <v>0</v>
      </c>
      <c r="HW289">
        <v>0</v>
      </c>
      <c r="HX289">
        <v>0</v>
      </c>
      <c r="HY289">
        <v>0</v>
      </c>
      <c r="HZ289">
        <v>0</v>
      </c>
      <c r="IA289">
        <v>0</v>
      </c>
      <c r="IB289">
        <v>0</v>
      </c>
      <c r="IC289">
        <v>0</v>
      </c>
      <c r="ID289">
        <v>0</v>
      </c>
      <c r="IE289">
        <v>0</v>
      </c>
      <c r="IF289">
        <v>0</v>
      </c>
      <c r="IG289">
        <v>0</v>
      </c>
      <c r="IH289">
        <v>0</v>
      </c>
      <c r="II289">
        <v>0</v>
      </c>
      <c r="IJ289">
        <v>0</v>
      </c>
      <c r="IK289">
        <v>0</v>
      </c>
      <c r="IL289">
        <v>0</v>
      </c>
      <c r="IM289">
        <v>0</v>
      </c>
      <c r="IN289">
        <v>0</v>
      </c>
      <c r="IO289">
        <v>0</v>
      </c>
      <c r="IP289">
        <v>0</v>
      </c>
      <c r="IQ289">
        <v>0</v>
      </c>
      <c r="IR289">
        <v>0</v>
      </c>
      <c r="IS289">
        <v>0</v>
      </c>
      <c r="IT289">
        <v>0</v>
      </c>
      <c r="IU289">
        <v>0</v>
      </c>
      <c r="IV289">
        <v>0</v>
      </c>
      <c r="IW289">
        <v>0</v>
      </c>
      <c r="IX289">
        <v>0</v>
      </c>
      <c r="IY289">
        <v>0</v>
      </c>
      <c r="IZ289">
        <v>0</v>
      </c>
      <c r="JA289">
        <v>0</v>
      </c>
      <c r="JB289">
        <v>0</v>
      </c>
      <c r="JC289">
        <v>0</v>
      </c>
      <c r="JD289">
        <v>0</v>
      </c>
      <c r="JE289">
        <v>0</v>
      </c>
      <c r="JF289">
        <v>0</v>
      </c>
      <c r="JG289">
        <v>0</v>
      </c>
      <c r="JH289">
        <v>0</v>
      </c>
      <c r="JI289">
        <v>0</v>
      </c>
      <c r="JJ289">
        <v>0</v>
      </c>
      <c r="JK289">
        <v>0</v>
      </c>
      <c r="JL289">
        <v>0</v>
      </c>
      <c r="JM289">
        <v>0</v>
      </c>
      <c r="JN289">
        <v>0</v>
      </c>
      <c r="JO289">
        <v>0</v>
      </c>
      <c r="JP289">
        <v>0</v>
      </c>
      <c r="JQ289">
        <v>0</v>
      </c>
      <c r="JR289">
        <v>0</v>
      </c>
      <c r="JS289">
        <v>0</v>
      </c>
      <c r="JT289">
        <v>0</v>
      </c>
      <c r="JU289">
        <v>0</v>
      </c>
      <c r="JV289">
        <v>0</v>
      </c>
      <c r="JW289">
        <v>0</v>
      </c>
      <c r="JX289">
        <v>0</v>
      </c>
      <c r="JY289">
        <v>0</v>
      </c>
      <c r="JZ289">
        <v>0</v>
      </c>
      <c r="KA289">
        <v>0</v>
      </c>
      <c r="KB289">
        <v>0</v>
      </c>
      <c r="KC289">
        <v>0</v>
      </c>
      <c r="KD289">
        <v>0</v>
      </c>
      <c r="KE289">
        <v>0</v>
      </c>
      <c r="KF289">
        <v>0</v>
      </c>
      <c r="KG289">
        <v>0</v>
      </c>
      <c r="KH289">
        <v>0</v>
      </c>
      <c r="KI289">
        <v>0</v>
      </c>
      <c r="KJ289">
        <v>0</v>
      </c>
      <c r="KK289">
        <v>0</v>
      </c>
      <c r="KL289">
        <v>0</v>
      </c>
      <c r="KM289">
        <v>0</v>
      </c>
      <c r="KN289">
        <v>0</v>
      </c>
      <c r="KO289">
        <v>0</v>
      </c>
    </row>
    <row r="290" spans="1:301" x14ac:dyDescent="0.25">
      <c r="A290">
        <v>9042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0</v>
      </c>
      <c r="GS290">
        <v>0</v>
      </c>
      <c r="GT290">
        <v>0</v>
      </c>
      <c r="GU290">
        <v>0</v>
      </c>
      <c r="GV290">
        <v>0</v>
      </c>
      <c r="GW290">
        <v>0</v>
      </c>
      <c r="GX290">
        <v>0</v>
      </c>
      <c r="GY290">
        <v>0</v>
      </c>
      <c r="GZ290">
        <v>0</v>
      </c>
      <c r="HA290">
        <v>0</v>
      </c>
      <c r="HB290">
        <v>0</v>
      </c>
      <c r="HC290">
        <v>0</v>
      </c>
      <c r="HD290">
        <v>0</v>
      </c>
      <c r="HE290">
        <v>0</v>
      </c>
      <c r="HF290">
        <v>0</v>
      </c>
      <c r="HG290">
        <v>0</v>
      </c>
      <c r="HH290">
        <v>0</v>
      </c>
      <c r="HI290">
        <v>0</v>
      </c>
      <c r="HJ290">
        <v>0</v>
      </c>
      <c r="HK290">
        <v>0</v>
      </c>
      <c r="HL290">
        <v>0</v>
      </c>
      <c r="HM290">
        <v>0</v>
      </c>
      <c r="HN290">
        <v>0</v>
      </c>
      <c r="HO290">
        <v>0</v>
      </c>
      <c r="HP290">
        <v>0</v>
      </c>
      <c r="HQ290">
        <v>0</v>
      </c>
      <c r="HR290">
        <v>0</v>
      </c>
      <c r="HS290">
        <v>0</v>
      </c>
      <c r="HT290">
        <v>0</v>
      </c>
      <c r="HU290">
        <v>0</v>
      </c>
      <c r="HV290">
        <v>0</v>
      </c>
      <c r="HW290">
        <v>0</v>
      </c>
      <c r="HX290">
        <v>0</v>
      </c>
      <c r="HY290">
        <v>0</v>
      </c>
      <c r="HZ290">
        <v>0</v>
      </c>
      <c r="IA290">
        <v>0</v>
      </c>
      <c r="IB290">
        <v>0</v>
      </c>
      <c r="IC290">
        <v>0</v>
      </c>
      <c r="ID290">
        <v>0</v>
      </c>
      <c r="IE290">
        <v>0</v>
      </c>
      <c r="IF290">
        <v>0</v>
      </c>
      <c r="IG290">
        <v>0</v>
      </c>
      <c r="IH290">
        <v>0</v>
      </c>
      <c r="II290">
        <v>0</v>
      </c>
      <c r="IJ290">
        <v>0</v>
      </c>
      <c r="IK290">
        <v>0</v>
      </c>
      <c r="IL290">
        <v>0</v>
      </c>
      <c r="IM290">
        <v>0</v>
      </c>
      <c r="IN290">
        <v>0</v>
      </c>
      <c r="IO290">
        <v>0</v>
      </c>
      <c r="IP290">
        <v>0</v>
      </c>
      <c r="IQ290">
        <v>0</v>
      </c>
      <c r="IR290">
        <v>0</v>
      </c>
      <c r="IS290">
        <v>0</v>
      </c>
      <c r="IT290">
        <v>0</v>
      </c>
      <c r="IU290">
        <v>0</v>
      </c>
      <c r="IV290">
        <v>0</v>
      </c>
      <c r="IW290">
        <v>0</v>
      </c>
      <c r="IX290">
        <v>0</v>
      </c>
      <c r="IY290">
        <v>0</v>
      </c>
      <c r="IZ290">
        <v>0</v>
      </c>
      <c r="JA290">
        <v>0</v>
      </c>
      <c r="JB290">
        <v>0</v>
      </c>
      <c r="JC290">
        <v>0</v>
      </c>
      <c r="JD290">
        <v>0</v>
      </c>
      <c r="JE290">
        <v>0</v>
      </c>
      <c r="JF290">
        <v>0</v>
      </c>
      <c r="JG290">
        <v>0</v>
      </c>
      <c r="JH290">
        <v>0</v>
      </c>
      <c r="JI290">
        <v>0</v>
      </c>
      <c r="JJ290">
        <v>0</v>
      </c>
      <c r="JK290">
        <v>0</v>
      </c>
      <c r="JL290">
        <v>0</v>
      </c>
      <c r="JM290">
        <v>0</v>
      </c>
      <c r="JN290">
        <v>0</v>
      </c>
      <c r="JO290">
        <v>0</v>
      </c>
      <c r="JP290">
        <v>0</v>
      </c>
      <c r="JQ290">
        <v>0</v>
      </c>
      <c r="JR290">
        <v>0</v>
      </c>
      <c r="JS290">
        <v>0</v>
      </c>
      <c r="JT290">
        <v>0</v>
      </c>
      <c r="JU290">
        <v>0</v>
      </c>
      <c r="JV290">
        <v>0</v>
      </c>
      <c r="JW290">
        <v>0</v>
      </c>
      <c r="JX290">
        <v>0</v>
      </c>
      <c r="JY290">
        <v>0</v>
      </c>
      <c r="JZ290">
        <v>0</v>
      </c>
      <c r="KA290">
        <v>0</v>
      </c>
      <c r="KB290">
        <v>0</v>
      </c>
      <c r="KC290">
        <v>0</v>
      </c>
      <c r="KD290">
        <v>0</v>
      </c>
      <c r="KE290">
        <v>0</v>
      </c>
      <c r="KF290">
        <v>0</v>
      </c>
      <c r="KG290">
        <v>0</v>
      </c>
      <c r="KH290">
        <v>0</v>
      </c>
      <c r="KI290">
        <v>0</v>
      </c>
      <c r="KJ290">
        <v>0</v>
      </c>
      <c r="KK290">
        <v>0</v>
      </c>
      <c r="KL290">
        <v>0</v>
      </c>
      <c r="KM290">
        <v>0</v>
      </c>
      <c r="KN290">
        <v>0</v>
      </c>
      <c r="KO290">
        <v>0</v>
      </c>
    </row>
    <row r="291" spans="1:301" x14ac:dyDescent="0.25">
      <c r="A291">
        <v>9043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  <c r="GQ291">
        <v>0</v>
      </c>
      <c r="GR291">
        <v>0</v>
      </c>
      <c r="GS291">
        <v>0</v>
      </c>
      <c r="GT291">
        <v>0</v>
      </c>
      <c r="GU291">
        <v>0</v>
      </c>
      <c r="GV291">
        <v>0</v>
      </c>
      <c r="GW291">
        <v>0</v>
      </c>
      <c r="GX291">
        <v>0</v>
      </c>
      <c r="GY291">
        <v>0</v>
      </c>
      <c r="GZ291">
        <v>0</v>
      </c>
      <c r="HA291">
        <v>0</v>
      </c>
      <c r="HB291">
        <v>0</v>
      </c>
      <c r="HC291">
        <v>0</v>
      </c>
      <c r="HD291">
        <v>0</v>
      </c>
      <c r="HE291">
        <v>0</v>
      </c>
      <c r="HF291">
        <v>0</v>
      </c>
      <c r="HG291">
        <v>0</v>
      </c>
      <c r="HH291">
        <v>0</v>
      </c>
      <c r="HI291">
        <v>0</v>
      </c>
      <c r="HJ291">
        <v>0</v>
      </c>
      <c r="HK291">
        <v>0</v>
      </c>
      <c r="HL291">
        <v>0</v>
      </c>
      <c r="HM291">
        <v>0</v>
      </c>
      <c r="HN291">
        <v>0</v>
      </c>
      <c r="HO291">
        <v>0</v>
      </c>
      <c r="HP291">
        <v>0</v>
      </c>
      <c r="HQ291">
        <v>0</v>
      </c>
      <c r="HR291">
        <v>0</v>
      </c>
      <c r="HS291">
        <v>0</v>
      </c>
      <c r="HT291">
        <v>0</v>
      </c>
      <c r="HU291">
        <v>0</v>
      </c>
      <c r="HV291">
        <v>0</v>
      </c>
      <c r="HW291">
        <v>0</v>
      </c>
      <c r="HX291">
        <v>0</v>
      </c>
      <c r="HY291">
        <v>0</v>
      </c>
      <c r="HZ291">
        <v>0</v>
      </c>
      <c r="IA291">
        <v>0</v>
      </c>
      <c r="IB291">
        <v>0</v>
      </c>
      <c r="IC291">
        <v>0</v>
      </c>
      <c r="ID291">
        <v>0</v>
      </c>
      <c r="IE291">
        <v>0</v>
      </c>
      <c r="IF291">
        <v>0</v>
      </c>
      <c r="IG291">
        <v>0</v>
      </c>
      <c r="IH291">
        <v>0</v>
      </c>
      <c r="II291">
        <v>0</v>
      </c>
      <c r="IJ291">
        <v>0</v>
      </c>
      <c r="IK291">
        <v>0</v>
      </c>
      <c r="IL291">
        <v>0</v>
      </c>
      <c r="IM291">
        <v>0</v>
      </c>
      <c r="IN291">
        <v>0</v>
      </c>
      <c r="IO291">
        <v>0</v>
      </c>
      <c r="IP291">
        <v>0</v>
      </c>
      <c r="IQ291">
        <v>0</v>
      </c>
      <c r="IR291">
        <v>0</v>
      </c>
      <c r="IS291">
        <v>0</v>
      </c>
      <c r="IT291">
        <v>0</v>
      </c>
      <c r="IU291">
        <v>0</v>
      </c>
      <c r="IV291">
        <v>0</v>
      </c>
      <c r="IW291">
        <v>0</v>
      </c>
      <c r="IX291">
        <v>0</v>
      </c>
      <c r="IY291">
        <v>0</v>
      </c>
      <c r="IZ291">
        <v>0</v>
      </c>
      <c r="JA291">
        <v>0</v>
      </c>
      <c r="JB291">
        <v>0</v>
      </c>
      <c r="JC291">
        <v>0</v>
      </c>
      <c r="JD291">
        <v>0</v>
      </c>
      <c r="JE291">
        <v>0</v>
      </c>
      <c r="JF291">
        <v>0</v>
      </c>
      <c r="JG291">
        <v>0</v>
      </c>
      <c r="JH291">
        <v>0</v>
      </c>
      <c r="JI291">
        <v>0</v>
      </c>
      <c r="JJ291">
        <v>0</v>
      </c>
      <c r="JK291">
        <v>0</v>
      </c>
      <c r="JL291">
        <v>0</v>
      </c>
      <c r="JM291">
        <v>0</v>
      </c>
      <c r="JN291">
        <v>0</v>
      </c>
      <c r="JO291">
        <v>0</v>
      </c>
      <c r="JP291">
        <v>0</v>
      </c>
      <c r="JQ291">
        <v>0</v>
      </c>
      <c r="JR291">
        <v>0</v>
      </c>
      <c r="JS291">
        <v>0</v>
      </c>
      <c r="JT291">
        <v>0</v>
      </c>
      <c r="JU291">
        <v>0</v>
      </c>
      <c r="JV291">
        <v>0</v>
      </c>
      <c r="JW291">
        <v>0</v>
      </c>
      <c r="JX291">
        <v>0</v>
      </c>
      <c r="JY291">
        <v>0</v>
      </c>
      <c r="JZ291">
        <v>0</v>
      </c>
      <c r="KA291">
        <v>0</v>
      </c>
      <c r="KB291">
        <v>0</v>
      </c>
      <c r="KC291">
        <v>0</v>
      </c>
      <c r="KD291">
        <v>0</v>
      </c>
      <c r="KE291">
        <v>0</v>
      </c>
      <c r="KF291">
        <v>0</v>
      </c>
      <c r="KG291">
        <v>0</v>
      </c>
      <c r="KH291">
        <v>0</v>
      </c>
      <c r="KI291">
        <v>0</v>
      </c>
      <c r="KJ291">
        <v>0</v>
      </c>
      <c r="KK291">
        <v>0</v>
      </c>
      <c r="KL291">
        <v>0</v>
      </c>
      <c r="KM291">
        <v>0</v>
      </c>
      <c r="KN291">
        <v>0</v>
      </c>
      <c r="KO291">
        <v>0</v>
      </c>
    </row>
    <row r="292" spans="1:301" x14ac:dyDescent="0.25">
      <c r="A292">
        <v>9044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0</v>
      </c>
      <c r="GR292">
        <v>0</v>
      </c>
      <c r="GS292">
        <v>0</v>
      </c>
      <c r="GT292">
        <v>0</v>
      </c>
      <c r="GU292">
        <v>0</v>
      </c>
      <c r="GV292">
        <v>0</v>
      </c>
      <c r="GW292">
        <v>0</v>
      </c>
      <c r="GX292">
        <v>0</v>
      </c>
      <c r="GY292">
        <v>0</v>
      </c>
      <c r="GZ292">
        <v>0</v>
      </c>
      <c r="HA292">
        <v>0</v>
      </c>
      <c r="HB292">
        <v>0</v>
      </c>
      <c r="HC292">
        <v>0</v>
      </c>
      <c r="HD292">
        <v>0</v>
      </c>
      <c r="HE292">
        <v>0</v>
      </c>
      <c r="HF292">
        <v>0</v>
      </c>
      <c r="HG292">
        <v>0</v>
      </c>
      <c r="HH292">
        <v>0</v>
      </c>
      <c r="HI292">
        <v>0</v>
      </c>
      <c r="HJ292">
        <v>0</v>
      </c>
      <c r="HK292">
        <v>0</v>
      </c>
      <c r="HL292">
        <v>0</v>
      </c>
      <c r="HM292">
        <v>0</v>
      </c>
      <c r="HN292">
        <v>0</v>
      </c>
      <c r="HO292">
        <v>0</v>
      </c>
      <c r="HP292">
        <v>0</v>
      </c>
      <c r="HQ292">
        <v>0</v>
      </c>
      <c r="HR292">
        <v>0</v>
      </c>
      <c r="HS292">
        <v>0</v>
      </c>
      <c r="HT292">
        <v>0</v>
      </c>
      <c r="HU292">
        <v>0</v>
      </c>
      <c r="HV292">
        <v>0</v>
      </c>
      <c r="HW292">
        <v>0</v>
      </c>
      <c r="HX292">
        <v>0</v>
      </c>
      <c r="HY292">
        <v>0</v>
      </c>
      <c r="HZ292">
        <v>0</v>
      </c>
      <c r="IA292">
        <v>0</v>
      </c>
      <c r="IB292">
        <v>0</v>
      </c>
      <c r="IC292">
        <v>0</v>
      </c>
      <c r="ID292">
        <v>0</v>
      </c>
      <c r="IE292">
        <v>0</v>
      </c>
      <c r="IF292">
        <v>0</v>
      </c>
      <c r="IG292">
        <v>0</v>
      </c>
      <c r="IH292">
        <v>0</v>
      </c>
      <c r="II292">
        <v>0</v>
      </c>
      <c r="IJ292">
        <v>0</v>
      </c>
      <c r="IK292">
        <v>0</v>
      </c>
      <c r="IL292">
        <v>0</v>
      </c>
      <c r="IM292">
        <v>0</v>
      </c>
      <c r="IN292">
        <v>0</v>
      </c>
      <c r="IO292">
        <v>0</v>
      </c>
      <c r="IP292">
        <v>0</v>
      </c>
      <c r="IQ292">
        <v>0</v>
      </c>
      <c r="IR292">
        <v>0</v>
      </c>
      <c r="IS292">
        <v>0</v>
      </c>
      <c r="IT292">
        <v>0</v>
      </c>
      <c r="IU292">
        <v>0</v>
      </c>
      <c r="IV292">
        <v>0</v>
      </c>
      <c r="IW292">
        <v>0</v>
      </c>
      <c r="IX292">
        <v>0</v>
      </c>
      <c r="IY292">
        <v>0</v>
      </c>
      <c r="IZ292">
        <v>0</v>
      </c>
      <c r="JA292">
        <v>0</v>
      </c>
      <c r="JB292">
        <v>0</v>
      </c>
      <c r="JC292">
        <v>0</v>
      </c>
      <c r="JD292">
        <v>0</v>
      </c>
      <c r="JE292">
        <v>0</v>
      </c>
      <c r="JF292">
        <v>0</v>
      </c>
      <c r="JG292">
        <v>0</v>
      </c>
      <c r="JH292">
        <v>0</v>
      </c>
      <c r="JI292">
        <v>0</v>
      </c>
      <c r="JJ292">
        <v>0</v>
      </c>
      <c r="JK292">
        <v>0</v>
      </c>
      <c r="JL292">
        <v>0</v>
      </c>
      <c r="JM292">
        <v>0</v>
      </c>
      <c r="JN292">
        <v>0</v>
      </c>
      <c r="JO292">
        <v>0</v>
      </c>
      <c r="JP292">
        <v>0</v>
      </c>
      <c r="JQ292">
        <v>0</v>
      </c>
      <c r="JR292">
        <v>0</v>
      </c>
      <c r="JS292">
        <v>0</v>
      </c>
      <c r="JT292">
        <v>0</v>
      </c>
      <c r="JU292">
        <v>0</v>
      </c>
      <c r="JV292">
        <v>0</v>
      </c>
      <c r="JW292">
        <v>0</v>
      </c>
      <c r="JX292">
        <v>0</v>
      </c>
      <c r="JY292">
        <v>0</v>
      </c>
      <c r="JZ292">
        <v>0</v>
      </c>
      <c r="KA292">
        <v>0</v>
      </c>
      <c r="KB292">
        <v>0</v>
      </c>
      <c r="KC292">
        <v>0</v>
      </c>
      <c r="KD292">
        <v>0</v>
      </c>
      <c r="KE292">
        <v>0</v>
      </c>
      <c r="KF292">
        <v>0</v>
      </c>
      <c r="KG292">
        <v>0</v>
      </c>
      <c r="KH292">
        <v>0</v>
      </c>
      <c r="KI292">
        <v>0</v>
      </c>
      <c r="KJ292">
        <v>0</v>
      </c>
      <c r="KK292">
        <v>0</v>
      </c>
      <c r="KL292">
        <v>0</v>
      </c>
      <c r="KM292">
        <v>0</v>
      </c>
      <c r="KN292">
        <v>0</v>
      </c>
      <c r="KO292">
        <v>0</v>
      </c>
    </row>
    <row r="293" spans="1:301" x14ac:dyDescent="0.25">
      <c r="A293">
        <v>9051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  <c r="GQ293">
        <v>0</v>
      </c>
      <c r="GR293">
        <v>0</v>
      </c>
      <c r="GS293">
        <v>0</v>
      </c>
      <c r="GT293">
        <v>0</v>
      </c>
      <c r="GU293">
        <v>0</v>
      </c>
      <c r="GV293">
        <v>0</v>
      </c>
      <c r="GW293">
        <v>0</v>
      </c>
      <c r="GX293">
        <v>0</v>
      </c>
      <c r="GY293">
        <v>0</v>
      </c>
      <c r="GZ293">
        <v>0</v>
      </c>
      <c r="HA293">
        <v>0</v>
      </c>
      <c r="HB293">
        <v>0</v>
      </c>
      <c r="HC293">
        <v>0</v>
      </c>
      <c r="HD293">
        <v>0</v>
      </c>
      <c r="HE293">
        <v>0</v>
      </c>
      <c r="HF293">
        <v>0</v>
      </c>
      <c r="HG293">
        <v>0</v>
      </c>
      <c r="HH293">
        <v>0</v>
      </c>
      <c r="HI293">
        <v>0</v>
      </c>
      <c r="HJ293">
        <v>0</v>
      </c>
      <c r="HK293">
        <v>0</v>
      </c>
      <c r="HL293">
        <v>0</v>
      </c>
      <c r="HM293">
        <v>0</v>
      </c>
      <c r="HN293">
        <v>0</v>
      </c>
      <c r="HO293">
        <v>0</v>
      </c>
      <c r="HP293">
        <v>0</v>
      </c>
      <c r="HQ293">
        <v>0</v>
      </c>
      <c r="HR293">
        <v>0</v>
      </c>
      <c r="HS293">
        <v>0</v>
      </c>
      <c r="HT293">
        <v>0</v>
      </c>
      <c r="HU293">
        <v>0</v>
      </c>
      <c r="HV293">
        <v>0</v>
      </c>
      <c r="HW293">
        <v>0</v>
      </c>
      <c r="HX293">
        <v>0</v>
      </c>
      <c r="HY293">
        <v>0</v>
      </c>
      <c r="HZ293">
        <v>0</v>
      </c>
      <c r="IA293">
        <v>0</v>
      </c>
      <c r="IB293">
        <v>0</v>
      </c>
      <c r="IC293">
        <v>0</v>
      </c>
      <c r="ID293">
        <v>0</v>
      </c>
      <c r="IE293">
        <v>0</v>
      </c>
      <c r="IF293">
        <v>0</v>
      </c>
      <c r="IG293">
        <v>0</v>
      </c>
      <c r="IH293">
        <v>0</v>
      </c>
      <c r="II293">
        <v>0</v>
      </c>
      <c r="IJ293">
        <v>0</v>
      </c>
      <c r="IK293">
        <v>0</v>
      </c>
      <c r="IL293">
        <v>0</v>
      </c>
      <c r="IM293">
        <v>0</v>
      </c>
      <c r="IN293">
        <v>0</v>
      </c>
      <c r="IO293">
        <v>0</v>
      </c>
      <c r="IP293">
        <v>0</v>
      </c>
      <c r="IQ293">
        <v>0</v>
      </c>
      <c r="IR293">
        <v>0</v>
      </c>
      <c r="IS293">
        <v>0</v>
      </c>
      <c r="IT293">
        <v>0</v>
      </c>
      <c r="IU293">
        <v>0</v>
      </c>
      <c r="IV293">
        <v>0</v>
      </c>
      <c r="IW293">
        <v>0</v>
      </c>
      <c r="IX293">
        <v>0</v>
      </c>
      <c r="IY293">
        <v>0</v>
      </c>
      <c r="IZ293">
        <v>0</v>
      </c>
      <c r="JA293">
        <v>0</v>
      </c>
      <c r="JB293">
        <v>0</v>
      </c>
      <c r="JC293">
        <v>0</v>
      </c>
      <c r="JD293">
        <v>0</v>
      </c>
      <c r="JE293">
        <v>0</v>
      </c>
      <c r="JF293">
        <v>0</v>
      </c>
      <c r="JG293">
        <v>0</v>
      </c>
      <c r="JH293">
        <v>0</v>
      </c>
      <c r="JI293">
        <v>0</v>
      </c>
      <c r="JJ293">
        <v>0</v>
      </c>
      <c r="JK293">
        <v>0</v>
      </c>
      <c r="JL293">
        <v>0</v>
      </c>
      <c r="JM293">
        <v>0</v>
      </c>
      <c r="JN293">
        <v>0</v>
      </c>
      <c r="JO293">
        <v>0</v>
      </c>
      <c r="JP293">
        <v>0</v>
      </c>
      <c r="JQ293">
        <v>0</v>
      </c>
      <c r="JR293">
        <v>0</v>
      </c>
      <c r="JS293">
        <v>0</v>
      </c>
      <c r="JT293">
        <v>0</v>
      </c>
      <c r="JU293">
        <v>0</v>
      </c>
      <c r="JV293">
        <v>0</v>
      </c>
      <c r="JW293">
        <v>0</v>
      </c>
      <c r="JX293">
        <v>0</v>
      </c>
      <c r="JY293">
        <v>0</v>
      </c>
      <c r="JZ293">
        <v>0</v>
      </c>
      <c r="KA293">
        <v>0</v>
      </c>
      <c r="KB293">
        <v>0</v>
      </c>
      <c r="KC293">
        <v>0</v>
      </c>
      <c r="KD293">
        <v>0</v>
      </c>
      <c r="KE293">
        <v>0</v>
      </c>
      <c r="KF293">
        <v>0</v>
      </c>
      <c r="KG293">
        <v>0</v>
      </c>
      <c r="KH293">
        <v>0</v>
      </c>
      <c r="KI293">
        <v>0</v>
      </c>
      <c r="KJ293">
        <v>0</v>
      </c>
      <c r="KK293">
        <v>0</v>
      </c>
      <c r="KL293">
        <v>0</v>
      </c>
      <c r="KM293">
        <v>0</v>
      </c>
      <c r="KN293">
        <v>0</v>
      </c>
      <c r="KO293">
        <v>0</v>
      </c>
    </row>
    <row r="294" spans="1:301" x14ac:dyDescent="0.25">
      <c r="A294">
        <v>9052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0</v>
      </c>
      <c r="GT294">
        <v>0</v>
      </c>
      <c r="GU294">
        <v>0</v>
      </c>
      <c r="GV294">
        <v>0</v>
      </c>
      <c r="GW294">
        <v>0</v>
      </c>
      <c r="GX294">
        <v>0</v>
      </c>
      <c r="GY294">
        <v>0</v>
      </c>
      <c r="GZ294">
        <v>0</v>
      </c>
      <c r="HA294">
        <v>0</v>
      </c>
      <c r="HB294">
        <v>0</v>
      </c>
      <c r="HC294">
        <v>0</v>
      </c>
      <c r="HD294">
        <v>0</v>
      </c>
      <c r="HE294">
        <v>0</v>
      </c>
      <c r="HF294">
        <v>0</v>
      </c>
      <c r="HG294">
        <v>0</v>
      </c>
      <c r="HH294">
        <v>0</v>
      </c>
      <c r="HI294">
        <v>0</v>
      </c>
      <c r="HJ294">
        <v>0</v>
      </c>
      <c r="HK294">
        <v>0</v>
      </c>
      <c r="HL294">
        <v>0</v>
      </c>
      <c r="HM294">
        <v>0</v>
      </c>
      <c r="HN294">
        <v>0</v>
      </c>
      <c r="HO294">
        <v>0</v>
      </c>
      <c r="HP294">
        <v>0</v>
      </c>
      <c r="HQ294">
        <v>0</v>
      </c>
      <c r="HR294">
        <v>0</v>
      </c>
      <c r="HS294">
        <v>0</v>
      </c>
      <c r="HT294">
        <v>0</v>
      </c>
      <c r="HU294">
        <v>0</v>
      </c>
      <c r="HV294">
        <v>0</v>
      </c>
      <c r="HW294">
        <v>0</v>
      </c>
      <c r="HX294">
        <v>0</v>
      </c>
      <c r="HY294">
        <v>0</v>
      </c>
      <c r="HZ294">
        <v>0</v>
      </c>
      <c r="IA294">
        <v>0</v>
      </c>
      <c r="IB294">
        <v>0</v>
      </c>
      <c r="IC294">
        <v>0</v>
      </c>
      <c r="ID294">
        <v>0</v>
      </c>
      <c r="IE294">
        <v>0</v>
      </c>
      <c r="IF294">
        <v>0</v>
      </c>
      <c r="IG294">
        <v>0</v>
      </c>
      <c r="IH294">
        <v>0</v>
      </c>
      <c r="II294">
        <v>0</v>
      </c>
      <c r="IJ294">
        <v>0</v>
      </c>
      <c r="IK294">
        <v>0</v>
      </c>
      <c r="IL294">
        <v>0</v>
      </c>
      <c r="IM294">
        <v>0</v>
      </c>
      <c r="IN294">
        <v>0</v>
      </c>
      <c r="IO294">
        <v>0</v>
      </c>
      <c r="IP294">
        <v>0</v>
      </c>
      <c r="IQ294">
        <v>0</v>
      </c>
      <c r="IR294">
        <v>0</v>
      </c>
      <c r="IS294">
        <v>0</v>
      </c>
      <c r="IT294">
        <v>0</v>
      </c>
      <c r="IU294">
        <v>0</v>
      </c>
      <c r="IV294">
        <v>0</v>
      </c>
      <c r="IW294">
        <v>0</v>
      </c>
      <c r="IX294">
        <v>0</v>
      </c>
      <c r="IY294">
        <v>0</v>
      </c>
      <c r="IZ294">
        <v>0</v>
      </c>
      <c r="JA294">
        <v>0</v>
      </c>
      <c r="JB294">
        <v>0</v>
      </c>
      <c r="JC294">
        <v>0</v>
      </c>
      <c r="JD294">
        <v>0</v>
      </c>
      <c r="JE294">
        <v>0</v>
      </c>
      <c r="JF294">
        <v>0</v>
      </c>
      <c r="JG294">
        <v>0</v>
      </c>
      <c r="JH294">
        <v>0</v>
      </c>
      <c r="JI294">
        <v>0</v>
      </c>
      <c r="JJ294">
        <v>0</v>
      </c>
      <c r="JK294">
        <v>0</v>
      </c>
      <c r="JL294">
        <v>0</v>
      </c>
      <c r="JM294">
        <v>0</v>
      </c>
      <c r="JN294">
        <v>0</v>
      </c>
      <c r="JO294">
        <v>0</v>
      </c>
      <c r="JP294">
        <v>0</v>
      </c>
      <c r="JQ294">
        <v>0</v>
      </c>
      <c r="JR294">
        <v>0</v>
      </c>
      <c r="JS294">
        <v>0</v>
      </c>
      <c r="JT294">
        <v>0</v>
      </c>
      <c r="JU294">
        <v>0</v>
      </c>
      <c r="JV294">
        <v>0</v>
      </c>
      <c r="JW294">
        <v>0</v>
      </c>
      <c r="JX294">
        <v>0</v>
      </c>
      <c r="JY294">
        <v>0</v>
      </c>
      <c r="JZ294">
        <v>0</v>
      </c>
      <c r="KA294">
        <v>0</v>
      </c>
      <c r="KB294">
        <v>0</v>
      </c>
      <c r="KC294">
        <v>0</v>
      </c>
      <c r="KD294">
        <v>0</v>
      </c>
      <c r="KE294">
        <v>0</v>
      </c>
      <c r="KF294">
        <v>0</v>
      </c>
      <c r="KG294">
        <v>0</v>
      </c>
      <c r="KH294">
        <v>0</v>
      </c>
      <c r="KI294">
        <v>0</v>
      </c>
      <c r="KJ294">
        <v>0</v>
      </c>
      <c r="KK294">
        <v>0</v>
      </c>
      <c r="KL294">
        <v>0</v>
      </c>
      <c r="KM294">
        <v>0</v>
      </c>
      <c r="KN294">
        <v>0</v>
      </c>
      <c r="KO294">
        <v>0</v>
      </c>
    </row>
    <row r="295" spans="1:301" x14ac:dyDescent="0.25">
      <c r="A295">
        <v>9053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0</v>
      </c>
      <c r="GT295">
        <v>0</v>
      </c>
      <c r="GU295">
        <v>0</v>
      </c>
      <c r="GV295">
        <v>0</v>
      </c>
      <c r="GW295">
        <v>0</v>
      </c>
      <c r="GX295">
        <v>0</v>
      </c>
      <c r="GY295">
        <v>0</v>
      </c>
      <c r="GZ295">
        <v>0</v>
      </c>
      <c r="HA295">
        <v>0</v>
      </c>
      <c r="HB295">
        <v>0</v>
      </c>
      <c r="HC295">
        <v>0</v>
      </c>
      <c r="HD295">
        <v>0</v>
      </c>
      <c r="HE295">
        <v>0</v>
      </c>
      <c r="HF295">
        <v>0</v>
      </c>
      <c r="HG295">
        <v>0</v>
      </c>
      <c r="HH295">
        <v>0</v>
      </c>
      <c r="HI295">
        <v>0</v>
      </c>
      <c r="HJ295">
        <v>0</v>
      </c>
      <c r="HK295">
        <v>0</v>
      </c>
      <c r="HL295">
        <v>0</v>
      </c>
      <c r="HM295">
        <v>0</v>
      </c>
      <c r="HN295">
        <v>0</v>
      </c>
      <c r="HO295">
        <v>0</v>
      </c>
      <c r="HP295">
        <v>0</v>
      </c>
      <c r="HQ295">
        <v>0</v>
      </c>
      <c r="HR295">
        <v>0</v>
      </c>
      <c r="HS295">
        <v>0</v>
      </c>
      <c r="HT295">
        <v>0</v>
      </c>
      <c r="HU295">
        <v>0</v>
      </c>
      <c r="HV295">
        <v>0</v>
      </c>
      <c r="HW295">
        <v>0</v>
      </c>
      <c r="HX295">
        <v>0</v>
      </c>
      <c r="HY295">
        <v>0</v>
      </c>
      <c r="HZ295">
        <v>0</v>
      </c>
      <c r="IA295">
        <v>0</v>
      </c>
      <c r="IB295">
        <v>0</v>
      </c>
      <c r="IC295">
        <v>0</v>
      </c>
      <c r="ID295">
        <v>0</v>
      </c>
      <c r="IE295">
        <v>0</v>
      </c>
      <c r="IF295">
        <v>0</v>
      </c>
      <c r="IG295">
        <v>0</v>
      </c>
      <c r="IH295">
        <v>0</v>
      </c>
      <c r="II295">
        <v>0</v>
      </c>
      <c r="IJ295">
        <v>0</v>
      </c>
      <c r="IK295">
        <v>0</v>
      </c>
      <c r="IL295">
        <v>0</v>
      </c>
      <c r="IM295">
        <v>0</v>
      </c>
      <c r="IN295">
        <v>0</v>
      </c>
      <c r="IO295">
        <v>0</v>
      </c>
      <c r="IP295">
        <v>0</v>
      </c>
      <c r="IQ295">
        <v>0</v>
      </c>
      <c r="IR295">
        <v>0</v>
      </c>
      <c r="IS295">
        <v>0</v>
      </c>
      <c r="IT295">
        <v>0</v>
      </c>
      <c r="IU295">
        <v>0</v>
      </c>
      <c r="IV295">
        <v>0</v>
      </c>
      <c r="IW295">
        <v>0</v>
      </c>
      <c r="IX295">
        <v>0</v>
      </c>
      <c r="IY295">
        <v>0</v>
      </c>
      <c r="IZ295">
        <v>0</v>
      </c>
      <c r="JA295">
        <v>0</v>
      </c>
      <c r="JB295">
        <v>0</v>
      </c>
      <c r="JC295">
        <v>0</v>
      </c>
      <c r="JD295">
        <v>0</v>
      </c>
      <c r="JE295">
        <v>0</v>
      </c>
      <c r="JF295">
        <v>0</v>
      </c>
      <c r="JG295">
        <v>0</v>
      </c>
      <c r="JH295">
        <v>0</v>
      </c>
      <c r="JI295">
        <v>0</v>
      </c>
      <c r="JJ295">
        <v>0</v>
      </c>
      <c r="JK295">
        <v>0</v>
      </c>
      <c r="JL295">
        <v>0</v>
      </c>
      <c r="JM295">
        <v>0</v>
      </c>
      <c r="JN295">
        <v>0</v>
      </c>
      <c r="JO295">
        <v>0</v>
      </c>
      <c r="JP295">
        <v>0</v>
      </c>
      <c r="JQ295">
        <v>0</v>
      </c>
      <c r="JR295">
        <v>0</v>
      </c>
      <c r="JS295">
        <v>0</v>
      </c>
      <c r="JT295">
        <v>0</v>
      </c>
      <c r="JU295">
        <v>0</v>
      </c>
      <c r="JV295">
        <v>0</v>
      </c>
      <c r="JW295">
        <v>0</v>
      </c>
      <c r="JX295">
        <v>0</v>
      </c>
      <c r="JY295">
        <v>0</v>
      </c>
      <c r="JZ295">
        <v>0</v>
      </c>
      <c r="KA295">
        <v>0</v>
      </c>
      <c r="KB295">
        <v>0</v>
      </c>
      <c r="KC295">
        <v>0</v>
      </c>
      <c r="KD295">
        <v>0</v>
      </c>
      <c r="KE295">
        <v>0</v>
      </c>
      <c r="KF295">
        <v>0</v>
      </c>
      <c r="KG295">
        <v>0</v>
      </c>
      <c r="KH295">
        <v>0</v>
      </c>
      <c r="KI295">
        <v>0</v>
      </c>
      <c r="KJ295">
        <v>0</v>
      </c>
      <c r="KK295">
        <v>0</v>
      </c>
      <c r="KL295">
        <v>0</v>
      </c>
      <c r="KM295">
        <v>0</v>
      </c>
      <c r="KN295">
        <v>0</v>
      </c>
      <c r="KO295">
        <v>0</v>
      </c>
    </row>
    <row r="296" spans="1:301" x14ac:dyDescent="0.25">
      <c r="A296">
        <v>9054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0</v>
      </c>
      <c r="FK296">
        <v>0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  <c r="GQ296">
        <v>0</v>
      </c>
      <c r="GR296">
        <v>0</v>
      </c>
      <c r="GS296">
        <v>0</v>
      </c>
      <c r="GT296">
        <v>0</v>
      </c>
      <c r="GU296">
        <v>0</v>
      </c>
      <c r="GV296">
        <v>0</v>
      </c>
      <c r="GW296">
        <v>0</v>
      </c>
      <c r="GX296">
        <v>0</v>
      </c>
      <c r="GY296">
        <v>0</v>
      </c>
      <c r="GZ296">
        <v>0</v>
      </c>
      <c r="HA296">
        <v>0</v>
      </c>
      <c r="HB296">
        <v>0</v>
      </c>
      <c r="HC296">
        <v>0</v>
      </c>
      <c r="HD296">
        <v>0</v>
      </c>
      <c r="HE296">
        <v>0</v>
      </c>
      <c r="HF296">
        <v>0</v>
      </c>
      <c r="HG296">
        <v>0</v>
      </c>
      <c r="HH296">
        <v>0</v>
      </c>
      <c r="HI296">
        <v>0</v>
      </c>
      <c r="HJ296">
        <v>0</v>
      </c>
      <c r="HK296">
        <v>0</v>
      </c>
      <c r="HL296">
        <v>0</v>
      </c>
      <c r="HM296">
        <v>0</v>
      </c>
      <c r="HN296">
        <v>0</v>
      </c>
      <c r="HO296">
        <v>0</v>
      </c>
      <c r="HP296">
        <v>0</v>
      </c>
      <c r="HQ296">
        <v>0</v>
      </c>
      <c r="HR296">
        <v>0</v>
      </c>
      <c r="HS296">
        <v>0</v>
      </c>
      <c r="HT296">
        <v>0</v>
      </c>
      <c r="HU296">
        <v>0</v>
      </c>
      <c r="HV296">
        <v>0</v>
      </c>
      <c r="HW296">
        <v>0</v>
      </c>
      <c r="HX296">
        <v>0</v>
      </c>
      <c r="HY296">
        <v>0</v>
      </c>
      <c r="HZ296">
        <v>0</v>
      </c>
      <c r="IA296">
        <v>0</v>
      </c>
      <c r="IB296">
        <v>0</v>
      </c>
      <c r="IC296">
        <v>0</v>
      </c>
      <c r="ID296">
        <v>0</v>
      </c>
      <c r="IE296">
        <v>0</v>
      </c>
      <c r="IF296">
        <v>0</v>
      </c>
      <c r="IG296">
        <v>0</v>
      </c>
      <c r="IH296">
        <v>0</v>
      </c>
      <c r="II296">
        <v>0</v>
      </c>
      <c r="IJ296">
        <v>0</v>
      </c>
      <c r="IK296">
        <v>0</v>
      </c>
      <c r="IL296">
        <v>0</v>
      </c>
      <c r="IM296">
        <v>0</v>
      </c>
      <c r="IN296">
        <v>0</v>
      </c>
      <c r="IO296">
        <v>0</v>
      </c>
      <c r="IP296">
        <v>0</v>
      </c>
      <c r="IQ296">
        <v>0</v>
      </c>
      <c r="IR296">
        <v>0</v>
      </c>
      <c r="IS296">
        <v>0</v>
      </c>
      <c r="IT296">
        <v>0</v>
      </c>
      <c r="IU296">
        <v>0</v>
      </c>
      <c r="IV296">
        <v>0</v>
      </c>
      <c r="IW296">
        <v>0</v>
      </c>
      <c r="IX296">
        <v>0</v>
      </c>
      <c r="IY296">
        <v>0</v>
      </c>
      <c r="IZ296">
        <v>0</v>
      </c>
      <c r="JA296">
        <v>0</v>
      </c>
      <c r="JB296">
        <v>0</v>
      </c>
      <c r="JC296">
        <v>0</v>
      </c>
      <c r="JD296">
        <v>0</v>
      </c>
      <c r="JE296">
        <v>0</v>
      </c>
      <c r="JF296">
        <v>0</v>
      </c>
      <c r="JG296">
        <v>0</v>
      </c>
      <c r="JH296">
        <v>0</v>
      </c>
      <c r="JI296">
        <v>0</v>
      </c>
      <c r="JJ296">
        <v>0</v>
      </c>
      <c r="JK296">
        <v>0</v>
      </c>
      <c r="JL296">
        <v>0</v>
      </c>
      <c r="JM296">
        <v>0</v>
      </c>
      <c r="JN296">
        <v>0</v>
      </c>
      <c r="JO296">
        <v>0</v>
      </c>
      <c r="JP296">
        <v>0</v>
      </c>
      <c r="JQ296">
        <v>0</v>
      </c>
      <c r="JR296">
        <v>0</v>
      </c>
      <c r="JS296">
        <v>0</v>
      </c>
      <c r="JT296">
        <v>0</v>
      </c>
      <c r="JU296">
        <v>0</v>
      </c>
      <c r="JV296">
        <v>0</v>
      </c>
      <c r="JW296">
        <v>0</v>
      </c>
      <c r="JX296">
        <v>0</v>
      </c>
      <c r="JY296">
        <v>0</v>
      </c>
      <c r="JZ296">
        <v>0</v>
      </c>
      <c r="KA296">
        <v>0</v>
      </c>
      <c r="KB296">
        <v>0</v>
      </c>
      <c r="KC296">
        <v>0</v>
      </c>
      <c r="KD296">
        <v>0</v>
      </c>
      <c r="KE296">
        <v>0</v>
      </c>
      <c r="KF296">
        <v>0</v>
      </c>
      <c r="KG296">
        <v>0</v>
      </c>
      <c r="KH296">
        <v>0</v>
      </c>
      <c r="KI296">
        <v>0</v>
      </c>
      <c r="KJ296">
        <v>0</v>
      </c>
      <c r="KK296">
        <v>0</v>
      </c>
      <c r="KL296">
        <v>0</v>
      </c>
      <c r="KM296">
        <v>0</v>
      </c>
      <c r="KN296">
        <v>0</v>
      </c>
      <c r="KO296">
        <v>0</v>
      </c>
    </row>
    <row r="297" spans="1:301" x14ac:dyDescent="0.25">
      <c r="A297">
        <v>9055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0</v>
      </c>
      <c r="FH297">
        <v>0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  <c r="GQ297">
        <v>0</v>
      </c>
      <c r="GR297">
        <v>0</v>
      </c>
      <c r="GS297">
        <v>0</v>
      </c>
      <c r="GT297">
        <v>0</v>
      </c>
      <c r="GU297">
        <v>0</v>
      </c>
      <c r="GV297">
        <v>0</v>
      </c>
      <c r="GW297">
        <v>0</v>
      </c>
      <c r="GX297">
        <v>0</v>
      </c>
      <c r="GY297">
        <v>0</v>
      </c>
      <c r="GZ297">
        <v>0</v>
      </c>
      <c r="HA297">
        <v>0</v>
      </c>
      <c r="HB297">
        <v>0</v>
      </c>
      <c r="HC297">
        <v>0</v>
      </c>
      <c r="HD297">
        <v>0</v>
      </c>
      <c r="HE297">
        <v>0</v>
      </c>
      <c r="HF297">
        <v>0</v>
      </c>
      <c r="HG297">
        <v>0</v>
      </c>
      <c r="HH297">
        <v>0</v>
      </c>
      <c r="HI297">
        <v>0</v>
      </c>
      <c r="HJ297">
        <v>0</v>
      </c>
      <c r="HK297">
        <v>0</v>
      </c>
      <c r="HL297">
        <v>0</v>
      </c>
      <c r="HM297">
        <v>0</v>
      </c>
      <c r="HN297">
        <v>0</v>
      </c>
      <c r="HO297">
        <v>0</v>
      </c>
      <c r="HP297">
        <v>0</v>
      </c>
      <c r="HQ297">
        <v>0</v>
      </c>
      <c r="HR297">
        <v>0</v>
      </c>
      <c r="HS297">
        <v>0</v>
      </c>
      <c r="HT297">
        <v>0</v>
      </c>
      <c r="HU297">
        <v>0</v>
      </c>
      <c r="HV297">
        <v>0</v>
      </c>
      <c r="HW297">
        <v>0</v>
      </c>
      <c r="HX297">
        <v>0</v>
      </c>
      <c r="HY297">
        <v>0</v>
      </c>
      <c r="HZ297">
        <v>0</v>
      </c>
      <c r="IA297">
        <v>0</v>
      </c>
      <c r="IB297">
        <v>0</v>
      </c>
      <c r="IC297">
        <v>0</v>
      </c>
      <c r="ID297">
        <v>0</v>
      </c>
      <c r="IE297">
        <v>0</v>
      </c>
      <c r="IF297">
        <v>0</v>
      </c>
      <c r="IG297">
        <v>0</v>
      </c>
      <c r="IH297">
        <v>0</v>
      </c>
      <c r="II297">
        <v>0</v>
      </c>
      <c r="IJ297">
        <v>0</v>
      </c>
      <c r="IK297">
        <v>0</v>
      </c>
      <c r="IL297">
        <v>0</v>
      </c>
      <c r="IM297">
        <v>0</v>
      </c>
      <c r="IN297">
        <v>0</v>
      </c>
      <c r="IO297">
        <v>0</v>
      </c>
      <c r="IP297">
        <v>0</v>
      </c>
      <c r="IQ297">
        <v>0</v>
      </c>
      <c r="IR297">
        <v>0</v>
      </c>
      <c r="IS297">
        <v>0</v>
      </c>
      <c r="IT297">
        <v>0</v>
      </c>
      <c r="IU297">
        <v>0</v>
      </c>
      <c r="IV297">
        <v>0</v>
      </c>
      <c r="IW297">
        <v>0</v>
      </c>
      <c r="IX297">
        <v>0</v>
      </c>
      <c r="IY297">
        <v>0</v>
      </c>
      <c r="IZ297">
        <v>0</v>
      </c>
      <c r="JA297">
        <v>0</v>
      </c>
      <c r="JB297">
        <v>0</v>
      </c>
      <c r="JC297">
        <v>0</v>
      </c>
      <c r="JD297">
        <v>0</v>
      </c>
      <c r="JE297">
        <v>0</v>
      </c>
      <c r="JF297">
        <v>0</v>
      </c>
      <c r="JG297">
        <v>0</v>
      </c>
      <c r="JH297">
        <v>0</v>
      </c>
      <c r="JI297">
        <v>0</v>
      </c>
      <c r="JJ297">
        <v>0</v>
      </c>
      <c r="JK297">
        <v>0</v>
      </c>
      <c r="JL297">
        <v>0</v>
      </c>
      <c r="JM297">
        <v>0</v>
      </c>
      <c r="JN297">
        <v>0</v>
      </c>
      <c r="JO297">
        <v>0</v>
      </c>
      <c r="JP297">
        <v>0</v>
      </c>
      <c r="JQ297">
        <v>0</v>
      </c>
      <c r="JR297">
        <v>0</v>
      </c>
      <c r="JS297">
        <v>0</v>
      </c>
      <c r="JT297">
        <v>0</v>
      </c>
      <c r="JU297">
        <v>0</v>
      </c>
      <c r="JV297">
        <v>0</v>
      </c>
      <c r="JW297">
        <v>0</v>
      </c>
      <c r="JX297">
        <v>0</v>
      </c>
      <c r="JY297">
        <v>0</v>
      </c>
      <c r="JZ297">
        <v>0</v>
      </c>
      <c r="KA297">
        <v>0</v>
      </c>
      <c r="KB297">
        <v>0</v>
      </c>
      <c r="KC297">
        <v>0</v>
      </c>
      <c r="KD297">
        <v>0</v>
      </c>
      <c r="KE297">
        <v>0</v>
      </c>
      <c r="KF297">
        <v>0</v>
      </c>
      <c r="KG297">
        <v>0</v>
      </c>
      <c r="KH297">
        <v>0</v>
      </c>
      <c r="KI297">
        <v>0</v>
      </c>
      <c r="KJ297">
        <v>0</v>
      </c>
      <c r="KK297">
        <v>0</v>
      </c>
      <c r="KL297">
        <v>0</v>
      </c>
      <c r="KM297">
        <v>0</v>
      </c>
      <c r="KN297">
        <v>0</v>
      </c>
      <c r="KO297">
        <v>0</v>
      </c>
    </row>
    <row r="298" spans="1:301" x14ac:dyDescent="0.25">
      <c r="A298">
        <v>9071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  <c r="GQ298">
        <v>0</v>
      </c>
      <c r="GR298">
        <v>0</v>
      </c>
      <c r="GS298">
        <v>0</v>
      </c>
      <c r="GT298">
        <v>0</v>
      </c>
      <c r="GU298">
        <v>0</v>
      </c>
      <c r="GV298">
        <v>0</v>
      </c>
      <c r="GW298">
        <v>0</v>
      </c>
      <c r="GX298">
        <v>0</v>
      </c>
      <c r="GY298">
        <v>0</v>
      </c>
      <c r="GZ298">
        <v>0</v>
      </c>
      <c r="HA298">
        <v>0</v>
      </c>
      <c r="HB298">
        <v>0</v>
      </c>
      <c r="HC298">
        <v>0</v>
      </c>
      <c r="HD298">
        <v>0</v>
      </c>
      <c r="HE298">
        <v>0</v>
      </c>
      <c r="HF298">
        <v>0</v>
      </c>
      <c r="HG298">
        <v>0</v>
      </c>
      <c r="HH298">
        <v>0</v>
      </c>
      <c r="HI298">
        <v>0</v>
      </c>
      <c r="HJ298">
        <v>0</v>
      </c>
      <c r="HK298">
        <v>0</v>
      </c>
      <c r="HL298">
        <v>0</v>
      </c>
      <c r="HM298">
        <v>0</v>
      </c>
      <c r="HN298">
        <v>0</v>
      </c>
      <c r="HO298">
        <v>0</v>
      </c>
      <c r="HP298">
        <v>0</v>
      </c>
      <c r="HQ298">
        <v>0</v>
      </c>
      <c r="HR298">
        <v>0</v>
      </c>
      <c r="HS298">
        <v>0</v>
      </c>
      <c r="HT298">
        <v>0</v>
      </c>
      <c r="HU298">
        <v>0</v>
      </c>
      <c r="HV298">
        <v>0</v>
      </c>
      <c r="HW298">
        <v>0</v>
      </c>
      <c r="HX298">
        <v>0</v>
      </c>
      <c r="HY298">
        <v>0</v>
      </c>
      <c r="HZ298">
        <v>0</v>
      </c>
      <c r="IA298">
        <v>0</v>
      </c>
      <c r="IB298">
        <v>0</v>
      </c>
      <c r="IC298">
        <v>0</v>
      </c>
      <c r="ID298">
        <v>0</v>
      </c>
      <c r="IE298">
        <v>0</v>
      </c>
      <c r="IF298">
        <v>0</v>
      </c>
      <c r="IG298">
        <v>0</v>
      </c>
      <c r="IH298">
        <v>0</v>
      </c>
      <c r="II298">
        <v>0</v>
      </c>
      <c r="IJ298">
        <v>0</v>
      </c>
      <c r="IK298">
        <v>0</v>
      </c>
      <c r="IL298">
        <v>0</v>
      </c>
      <c r="IM298">
        <v>0</v>
      </c>
      <c r="IN298">
        <v>0</v>
      </c>
      <c r="IO298">
        <v>0</v>
      </c>
      <c r="IP298">
        <v>0</v>
      </c>
      <c r="IQ298">
        <v>0</v>
      </c>
      <c r="IR298">
        <v>0</v>
      </c>
      <c r="IS298">
        <v>0</v>
      </c>
      <c r="IT298">
        <v>0</v>
      </c>
      <c r="IU298">
        <v>0</v>
      </c>
      <c r="IV298">
        <v>0</v>
      </c>
      <c r="IW298">
        <v>0</v>
      </c>
      <c r="IX298">
        <v>0</v>
      </c>
      <c r="IY298">
        <v>0</v>
      </c>
      <c r="IZ298">
        <v>0</v>
      </c>
      <c r="JA298">
        <v>0</v>
      </c>
      <c r="JB298">
        <v>0</v>
      </c>
      <c r="JC298">
        <v>0</v>
      </c>
      <c r="JD298">
        <v>0</v>
      </c>
      <c r="JE298">
        <v>0</v>
      </c>
      <c r="JF298">
        <v>0</v>
      </c>
      <c r="JG298">
        <v>0</v>
      </c>
      <c r="JH298">
        <v>0</v>
      </c>
      <c r="JI298">
        <v>0</v>
      </c>
      <c r="JJ298">
        <v>0</v>
      </c>
      <c r="JK298">
        <v>0</v>
      </c>
      <c r="JL298">
        <v>0</v>
      </c>
      <c r="JM298">
        <v>0</v>
      </c>
      <c r="JN298">
        <v>0</v>
      </c>
      <c r="JO298">
        <v>0</v>
      </c>
      <c r="JP298">
        <v>0</v>
      </c>
      <c r="JQ298">
        <v>0</v>
      </c>
      <c r="JR298">
        <v>0</v>
      </c>
      <c r="JS298">
        <v>0</v>
      </c>
      <c r="JT298">
        <v>0</v>
      </c>
      <c r="JU298">
        <v>0</v>
      </c>
      <c r="JV298">
        <v>0</v>
      </c>
      <c r="JW298">
        <v>0</v>
      </c>
      <c r="JX298">
        <v>0</v>
      </c>
      <c r="JY298">
        <v>0</v>
      </c>
      <c r="JZ298">
        <v>0</v>
      </c>
      <c r="KA298">
        <v>0</v>
      </c>
      <c r="KB298">
        <v>0</v>
      </c>
      <c r="KC298">
        <v>0</v>
      </c>
      <c r="KD298">
        <v>0</v>
      </c>
      <c r="KE298">
        <v>0</v>
      </c>
      <c r="KF298">
        <v>0</v>
      </c>
      <c r="KG298">
        <v>0</v>
      </c>
      <c r="KH298">
        <v>0</v>
      </c>
      <c r="KI298">
        <v>0</v>
      </c>
      <c r="KJ298">
        <v>0</v>
      </c>
      <c r="KK298">
        <v>0</v>
      </c>
      <c r="KL298">
        <v>0</v>
      </c>
      <c r="KM298">
        <v>0</v>
      </c>
      <c r="KN298">
        <v>0</v>
      </c>
      <c r="KO298">
        <v>0</v>
      </c>
    </row>
    <row r="299" spans="1:301" x14ac:dyDescent="0.25">
      <c r="A299">
        <v>9072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0</v>
      </c>
      <c r="GS299">
        <v>0</v>
      </c>
      <c r="GT299">
        <v>0</v>
      </c>
      <c r="GU299">
        <v>0</v>
      </c>
      <c r="GV299">
        <v>0</v>
      </c>
      <c r="GW299">
        <v>0</v>
      </c>
      <c r="GX299">
        <v>0</v>
      </c>
      <c r="GY299">
        <v>0</v>
      </c>
      <c r="GZ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</v>
      </c>
      <c r="HH299">
        <v>0</v>
      </c>
      <c r="HI299">
        <v>0</v>
      </c>
      <c r="HJ299">
        <v>0</v>
      </c>
      <c r="HK299">
        <v>0</v>
      </c>
      <c r="HL299">
        <v>0</v>
      </c>
      <c r="HM299">
        <v>0</v>
      </c>
      <c r="HN299">
        <v>0</v>
      </c>
      <c r="HO299">
        <v>0</v>
      </c>
      <c r="HP299">
        <v>0</v>
      </c>
      <c r="HQ299">
        <v>0</v>
      </c>
      <c r="HR299">
        <v>0</v>
      </c>
      <c r="HS299">
        <v>0</v>
      </c>
      <c r="HT299">
        <v>0</v>
      </c>
      <c r="HU299">
        <v>0</v>
      </c>
      <c r="HV299">
        <v>0</v>
      </c>
      <c r="HW299">
        <v>0</v>
      </c>
      <c r="HX299">
        <v>0</v>
      </c>
      <c r="HY299">
        <v>0</v>
      </c>
      <c r="HZ299">
        <v>0</v>
      </c>
      <c r="IA299">
        <v>0</v>
      </c>
      <c r="IB299">
        <v>0</v>
      </c>
      <c r="IC299">
        <v>0</v>
      </c>
      <c r="ID299">
        <v>0</v>
      </c>
      <c r="IE299">
        <v>0</v>
      </c>
      <c r="IF299">
        <v>0</v>
      </c>
      <c r="IG299">
        <v>0</v>
      </c>
      <c r="IH299">
        <v>0</v>
      </c>
      <c r="II299">
        <v>0</v>
      </c>
      <c r="IJ299">
        <v>0</v>
      </c>
      <c r="IK299">
        <v>0</v>
      </c>
      <c r="IL299">
        <v>0</v>
      </c>
      <c r="IM299">
        <v>0</v>
      </c>
      <c r="IN299">
        <v>0</v>
      </c>
      <c r="IO299">
        <v>0</v>
      </c>
      <c r="IP299">
        <v>0</v>
      </c>
      <c r="IQ299">
        <v>0</v>
      </c>
      <c r="IR299">
        <v>0</v>
      </c>
      <c r="IS299">
        <v>0</v>
      </c>
      <c r="IT299">
        <v>0</v>
      </c>
      <c r="IU299">
        <v>0</v>
      </c>
      <c r="IV299">
        <v>0</v>
      </c>
      <c r="IW299">
        <v>0</v>
      </c>
      <c r="IX299">
        <v>0</v>
      </c>
      <c r="IY299">
        <v>0</v>
      </c>
      <c r="IZ299">
        <v>0</v>
      </c>
      <c r="JA299">
        <v>0</v>
      </c>
      <c r="JB299">
        <v>0</v>
      </c>
      <c r="JC299">
        <v>0</v>
      </c>
      <c r="JD299">
        <v>0</v>
      </c>
      <c r="JE299">
        <v>0</v>
      </c>
      <c r="JF299">
        <v>0</v>
      </c>
      <c r="JG299">
        <v>0</v>
      </c>
      <c r="JH299">
        <v>0</v>
      </c>
      <c r="JI299">
        <v>0</v>
      </c>
      <c r="JJ299">
        <v>0</v>
      </c>
      <c r="JK299">
        <v>0</v>
      </c>
      <c r="JL299">
        <v>0</v>
      </c>
      <c r="JM299">
        <v>0</v>
      </c>
      <c r="JN299">
        <v>0</v>
      </c>
      <c r="JO299">
        <v>0</v>
      </c>
      <c r="JP299">
        <v>0</v>
      </c>
      <c r="JQ299">
        <v>0</v>
      </c>
      <c r="JR299">
        <v>0</v>
      </c>
      <c r="JS299">
        <v>0</v>
      </c>
      <c r="JT299">
        <v>0</v>
      </c>
      <c r="JU299">
        <v>0</v>
      </c>
      <c r="JV299">
        <v>0</v>
      </c>
      <c r="JW299">
        <v>0</v>
      </c>
      <c r="JX299">
        <v>0</v>
      </c>
      <c r="JY299">
        <v>0</v>
      </c>
      <c r="JZ299">
        <v>0</v>
      </c>
      <c r="KA299">
        <v>0</v>
      </c>
      <c r="KB299">
        <v>0</v>
      </c>
      <c r="KC299">
        <v>0</v>
      </c>
      <c r="KD299">
        <v>0</v>
      </c>
      <c r="KE299">
        <v>0</v>
      </c>
      <c r="KF299">
        <v>0</v>
      </c>
      <c r="KG299">
        <v>0</v>
      </c>
      <c r="KH299">
        <v>0</v>
      </c>
      <c r="KI299">
        <v>0</v>
      </c>
      <c r="KJ299">
        <v>0</v>
      </c>
      <c r="KK299">
        <v>0</v>
      </c>
      <c r="KL299">
        <v>0</v>
      </c>
      <c r="KM299">
        <v>0</v>
      </c>
      <c r="KN299">
        <v>0</v>
      </c>
      <c r="KO299">
        <v>0</v>
      </c>
    </row>
    <row r="300" spans="1:301" x14ac:dyDescent="0.25">
      <c r="A300">
        <v>9121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0</v>
      </c>
      <c r="GR300">
        <v>0</v>
      </c>
      <c r="GS300">
        <v>0</v>
      </c>
      <c r="GT300">
        <v>0</v>
      </c>
      <c r="GU300">
        <v>0</v>
      </c>
      <c r="GV300">
        <v>0</v>
      </c>
      <c r="GW300">
        <v>0</v>
      </c>
      <c r="GX300">
        <v>0</v>
      </c>
      <c r="GY300">
        <v>0</v>
      </c>
      <c r="GZ300">
        <v>0</v>
      </c>
      <c r="HA300">
        <v>0</v>
      </c>
      <c r="HB300">
        <v>0</v>
      </c>
      <c r="HC300">
        <v>0</v>
      </c>
      <c r="HD300">
        <v>0</v>
      </c>
      <c r="HE300">
        <v>0</v>
      </c>
      <c r="HF300">
        <v>0</v>
      </c>
      <c r="HG300">
        <v>0</v>
      </c>
      <c r="HH300">
        <v>0</v>
      </c>
      <c r="HI300">
        <v>0</v>
      </c>
      <c r="HJ300">
        <v>0</v>
      </c>
      <c r="HK300">
        <v>0</v>
      </c>
      <c r="HL300">
        <v>0</v>
      </c>
      <c r="HM300">
        <v>0</v>
      </c>
      <c r="HN300">
        <v>0</v>
      </c>
      <c r="HO300">
        <v>0</v>
      </c>
      <c r="HP300">
        <v>0</v>
      </c>
      <c r="HQ300">
        <v>0</v>
      </c>
      <c r="HR300">
        <v>0</v>
      </c>
      <c r="HS300">
        <v>0</v>
      </c>
      <c r="HT300">
        <v>0</v>
      </c>
      <c r="HU300">
        <v>0</v>
      </c>
      <c r="HV300">
        <v>0</v>
      </c>
      <c r="HW300">
        <v>0</v>
      </c>
      <c r="HX300">
        <v>0</v>
      </c>
      <c r="HY300">
        <v>0</v>
      </c>
      <c r="HZ300">
        <v>0</v>
      </c>
      <c r="IA300">
        <v>0</v>
      </c>
      <c r="IB300">
        <v>0</v>
      </c>
      <c r="IC300">
        <v>0</v>
      </c>
      <c r="ID300">
        <v>0</v>
      </c>
      <c r="IE300">
        <v>0</v>
      </c>
      <c r="IF300">
        <v>0</v>
      </c>
      <c r="IG300">
        <v>0</v>
      </c>
      <c r="IH300">
        <v>0</v>
      </c>
      <c r="II300">
        <v>0</v>
      </c>
      <c r="IJ300">
        <v>0</v>
      </c>
      <c r="IK300">
        <v>0</v>
      </c>
      <c r="IL300">
        <v>0</v>
      </c>
      <c r="IM300">
        <v>0</v>
      </c>
      <c r="IN300">
        <v>0</v>
      </c>
      <c r="IO300">
        <v>0</v>
      </c>
      <c r="IP300">
        <v>0</v>
      </c>
      <c r="IQ300">
        <v>0</v>
      </c>
      <c r="IR300">
        <v>0</v>
      </c>
      <c r="IS300">
        <v>0</v>
      </c>
      <c r="IT300">
        <v>0</v>
      </c>
      <c r="IU300">
        <v>0</v>
      </c>
      <c r="IV300">
        <v>0</v>
      </c>
      <c r="IW300">
        <v>0</v>
      </c>
      <c r="IX300">
        <v>0</v>
      </c>
      <c r="IY300">
        <v>0</v>
      </c>
      <c r="IZ300">
        <v>0</v>
      </c>
      <c r="JA300">
        <v>0</v>
      </c>
      <c r="JB300">
        <v>0</v>
      </c>
      <c r="JC300">
        <v>0</v>
      </c>
      <c r="JD300">
        <v>0</v>
      </c>
      <c r="JE300">
        <v>0</v>
      </c>
      <c r="JF300">
        <v>0</v>
      </c>
      <c r="JG300">
        <v>0</v>
      </c>
      <c r="JH300">
        <v>0</v>
      </c>
      <c r="JI300">
        <v>0</v>
      </c>
      <c r="JJ300">
        <v>0</v>
      </c>
      <c r="JK300">
        <v>0</v>
      </c>
      <c r="JL300">
        <v>0</v>
      </c>
      <c r="JM300">
        <v>0</v>
      </c>
      <c r="JN300">
        <v>0</v>
      </c>
      <c r="JO300">
        <v>0</v>
      </c>
      <c r="JP300">
        <v>0</v>
      </c>
      <c r="JQ300">
        <v>0</v>
      </c>
      <c r="JR300">
        <v>0</v>
      </c>
      <c r="JS300">
        <v>0</v>
      </c>
      <c r="JT300">
        <v>0</v>
      </c>
      <c r="JU300">
        <v>0</v>
      </c>
      <c r="JV300">
        <v>0</v>
      </c>
      <c r="JW300">
        <v>0</v>
      </c>
      <c r="JX300">
        <v>0</v>
      </c>
      <c r="JY300">
        <v>0</v>
      </c>
      <c r="JZ300">
        <v>0</v>
      </c>
      <c r="KA300">
        <v>0</v>
      </c>
      <c r="KB300">
        <v>0</v>
      </c>
      <c r="KC300">
        <v>0</v>
      </c>
      <c r="KD300">
        <v>0</v>
      </c>
      <c r="KE300">
        <v>0</v>
      </c>
      <c r="KF300">
        <v>0</v>
      </c>
      <c r="KG300">
        <v>0</v>
      </c>
      <c r="KH300">
        <v>0</v>
      </c>
      <c r="KI300">
        <v>0</v>
      </c>
      <c r="KJ300">
        <v>0</v>
      </c>
      <c r="KK300">
        <v>0</v>
      </c>
      <c r="KL300">
        <v>0</v>
      </c>
      <c r="KM300">
        <v>0</v>
      </c>
      <c r="KN300">
        <v>0</v>
      </c>
      <c r="KO300">
        <v>0</v>
      </c>
    </row>
    <row r="301" spans="1:301" x14ac:dyDescent="0.25">
      <c r="A301">
        <v>9533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  <c r="GQ301">
        <v>0</v>
      </c>
      <c r="GR301">
        <v>0</v>
      </c>
      <c r="GS301">
        <v>0</v>
      </c>
      <c r="GT301">
        <v>0</v>
      </c>
      <c r="GU301">
        <v>0</v>
      </c>
      <c r="GV301">
        <v>0</v>
      </c>
      <c r="GW301">
        <v>0</v>
      </c>
      <c r="GX301">
        <v>0</v>
      </c>
      <c r="GY301">
        <v>0</v>
      </c>
      <c r="GZ301">
        <v>0</v>
      </c>
      <c r="HA301">
        <v>0</v>
      </c>
      <c r="HB301">
        <v>0</v>
      </c>
      <c r="HC301">
        <v>0</v>
      </c>
      <c r="HD301">
        <v>0</v>
      </c>
      <c r="HE301">
        <v>0</v>
      </c>
      <c r="HF301">
        <v>0</v>
      </c>
      <c r="HG301">
        <v>0</v>
      </c>
      <c r="HH301">
        <v>0</v>
      </c>
      <c r="HI301">
        <v>0</v>
      </c>
      <c r="HJ301">
        <v>0</v>
      </c>
      <c r="HK301">
        <v>0</v>
      </c>
      <c r="HL301">
        <v>0</v>
      </c>
      <c r="HM301">
        <v>0</v>
      </c>
      <c r="HN301">
        <v>0</v>
      </c>
      <c r="HO301">
        <v>0</v>
      </c>
      <c r="HP301">
        <v>0</v>
      </c>
      <c r="HQ301">
        <v>0</v>
      </c>
      <c r="HR301">
        <v>0</v>
      </c>
      <c r="HS301">
        <v>0</v>
      </c>
      <c r="HT301">
        <v>0</v>
      </c>
      <c r="HU301">
        <v>0</v>
      </c>
      <c r="HV301">
        <v>0</v>
      </c>
      <c r="HW301">
        <v>0</v>
      </c>
      <c r="HX301">
        <v>0</v>
      </c>
      <c r="HY301">
        <v>0</v>
      </c>
      <c r="HZ301">
        <v>0</v>
      </c>
      <c r="IA301">
        <v>0</v>
      </c>
      <c r="IB301">
        <v>0</v>
      </c>
      <c r="IC301">
        <v>0</v>
      </c>
      <c r="ID301">
        <v>0</v>
      </c>
      <c r="IE301">
        <v>0</v>
      </c>
      <c r="IF301">
        <v>0</v>
      </c>
      <c r="IG301">
        <v>0</v>
      </c>
      <c r="IH301">
        <v>0</v>
      </c>
      <c r="II301">
        <v>0</v>
      </c>
      <c r="IJ301">
        <v>0</v>
      </c>
      <c r="IK301">
        <v>0</v>
      </c>
      <c r="IL301">
        <v>0</v>
      </c>
      <c r="IM301">
        <v>0</v>
      </c>
      <c r="IN301">
        <v>0</v>
      </c>
      <c r="IO301">
        <v>0</v>
      </c>
      <c r="IP301">
        <v>0</v>
      </c>
      <c r="IQ301">
        <v>0</v>
      </c>
      <c r="IR301">
        <v>0</v>
      </c>
      <c r="IS301">
        <v>0</v>
      </c>
      <c r="IT301">
        <v>0</v>
      </c>
      <c r="IU301">
        <v>0</v>
      </c>
      <c r="IV301">
        <v>0</v>
      </c>
      <c r="IW301">
        <v>0</v>
      </c>
      <c r="IX301">
        <v>0</v>
      </c>
      <c r="IY301">
        <v>0</v>
      </c>
      <c r="IZ301">
        <v>0</v>
      </c>
      <c r="JA301">
        <v>0</v>
      </c>
      <c r="JB301">
        <v>0</v>
      </c>
      <c r="JC301">
        <v>0</v>
      </c>
      <c r="JD301">
        <v>0</v>
      </c>
      <c r="JE301">
        <v>0</v>
      </c>
      <c r="JF301">
        <v>0</v>
      </c>
      <c r="JG301">
        <v>0</v>
      </c>
      <c r="JH301">
        <v>0</v>
      </c>
      <c r="JI301">
        <v>0</v>
      </c>
      <c r="JJ301">
        <v>0</v>
      </c>
      <c r="JK301">
        <v>0</v>
      </c>
      <c r="JL301">
        <v>0</v>
      </c>
      <c r="JM301">
        <v>0</v>
      </c>
      <c r="JN301">
        <v>0</v>
      </c>
      <c r="JO301">
        <v>0</v>
      </c>
      <c r="JP301">
        <v>0</v>
      </c>
      <c r="JQ301">
        <v>0</v>
      </c>
      <c r="JR301">
        <v>0</v>
      </c>
      <c r="JS301">
        <v>0</v>
      </c>
      <c r="JT301">
        <v>0</v>
      </c>
      <c r="JU301">
        <v>0</v>
      </c>
      <c r="JV301">
        <v>0</v>
      </c>
      <c r="JW301">
        <v>0</v>
      </c>
      <c r="JX301">
        <v>0</v>
      </c>
      <c r="JY301">
        <v>0</v>
      </c>
      <c r="JZ301">
        <v>0</v>
      </c>
      <c r="KA301">
        <v>0</v>
      </c>
      <c r="KB301">
        <v>0</v>
      </c>
      <c r="KC301">
        <v>0</v>
      </c>
      <c r="KD301">
        <v>0</v>
      </c>
      <c r="KE301">
        <v>0</v>
      </c>
      <c r="KF301">
        <v>0</v>
      </c>
      <c r="KG301">
        <v>0</v>
      </c>
      <c r="KH301">
        <v>0</v>
      </c>
      <c r="KI301">
        <v>0</v>
      </c>
      <c r="KJ301">
        <v>0</v>
      </c>
      <c r="KK301">
        <v>0</v>
      </c>
      <c r="KL301">
        <v>0</v>
      </c>
      <c r="KM301">
        <v>0</v>
      </c>
      <c r="KN301">
        <v>0</v>
      </c>
      <c r="KO301">
        <v>0</v>
      </c>
    </row>
    <row r="320" spans="25:25" x14ac:dyDescent="0.25">
      <c r="Y320">
        <v>1.4979670447250157</v>
      </c>
    </row>
    <row r="321" spans="27:109" x14ac:dyDescent="0.25">
      <c r="AA321">
        <v>2.2934556509680513</v>
      </c>
    </row>
    <row r="323" spans="27:109" x14ac:dyDescent="0.25">
      <c r="DA323">
        <v>2.5415896487985217</v>
      </c>
    </row>
    <row r="324" spans="27:109" x14ac:dyDescent="0.25">
      <c r="CI324">
        <v>2.5641025641025639</v>
      </c>
    </row>
    <row r="325" spans="27:109" x14ac:dyDescent="0.25">
      <c r="DE325">
        <v>1.5182601559294213</v>
      </c>
    </row>
    <row r="527" spans="64:64" x14ac:dyDescent="0.25">
      <c r="BL527">
        <v>0.87498452267943383</v>
      </c>
    </row>
    <row r="529" spans="71:73" x14ac:dyDescent="0.25">
      <c r="BS529">
        <v>1.27979031915411</v>
      </c>
    </row>
    <row r="532" spans="71:73" x14ac:dyDescent="0.25">
      <c r="BU532">
        <v>0.67538404552932696</v>
      </c>
    </row>
    <row r="553" spans="78:78" x14ac:dyDescent="0.25">
      <c r="BZ553">
        <v>1.1200704173563394</v>
      </c>
    </row>
    <row r="563" spans="75:75" x14ac:dyDescent="0.25">
      <c r="BW563">
        <v>0.69182975666218738</v>
      </c>
    </row>
    <row r="610" spans="78:78" x14ac:dyDescent="0.25">
      <c r="BZ610">
        <v>1.5226885461303556</v>
      </c>
    </row>
    <row r="665" spans="195:195" x14ac:dyDescent="0.25">
      <c r="GM665">
        <v>1.8957196230677482</v>
      </c>
    </row>
    <row r="1191" spans="120:120" x14ac:dyDescent="0.25">
      <c r="DP1191">
        <v>1.8867924528301887</v>
      </c>
    </row>
    <row r="1201" spans="119:121" x14ac:dyDescent="0.25">
      <c r="DQ1201">
        <v>0</v>
      </c>
    </row>
    <row r="1202" spans="119:121" x14ac:dyDescent="0.25">
      <c r="DO1202">
        <v>0</v>
      </c>
      <c r="DQ1202">
        <v>0</v>
      </c>
    </row>
    <row r="2041" spans="197:205" x14ac:dyDescent="0.25">
      <c r="GO2041">
        <v>0.24999375015624609</v>
      </c>
      <c r="GW2041">
        <v>0.47600913937547612</v>
      </c>
    </row>
    <row r="7002" spans="2:4" x14ac:dyDescent="0.25">
      <c r="B7002">
        <v>0</v>
      </c>
    </row>
    <row r="7003" spans="2:4" x14ac:dyDescent="0.25">
      <c r="C7003">
        <v>4.6694060515502427</v>
      </c>
    </row>
    <row r="7004" spans="2:4" x14ac:dyDescent="0.25">
      <c r="D7004">
        <v>0</v>
      </c>
    </row>
    <row r="7012" spans="12:24" x14ac:dyDescent="0.25">
      <c r="L7012">
        <v>0</v>
      </c>
    </row>
    <row r="7013" spans="12:24" x14ac:dyDescent="0.25">
      <c r="M7013">
        <v>0</v>
      </c>
    </row>
    <row r="7018" spans="12:24" x14ac:dyDescent="0.25">
      <c r="R7018">
        <v>0</v>
      </c>
    </row>
    <row r="7024" spans="12:24" x14ac:dyDescent="0.25">
      <c r="X7024">
        <v>0</v>
      </c>
    </row>
    <row r="7025" spans="25:40" x14ac:dyDescent="0.25">
      <c r="Y7025">
        <v>0</v>
      </c>
    </row>
    <row r="7040" spans="25:40" x14ac:dyDescent="0.25">
      <c r="AN7040">
        <v>0</v>
      </c>
    </row>
    <row r="7045" spans="45:56" x14ac:dyDescent="0.25">
      <c r="AS7045">
        <v>0</v>
      </c>
    </row>
    <row r="7050" spans="45:56" x14ac:dyDescent="0.25">
      <c r="AX7050">
        <v>0</v>
      </c>
    </row>
    <row r="7056" spans="45:56" x14ac:dyDescent="0.25">
      <c r="BD7056">
        <v>0</v>
      </c>
    </row>
    <row r="7058" spans="58:72" x14ac:dyDescent="0.25">
      <c r="BF7058">
        <v>0</v>
      </c>
    </row>
    <row r="7062" spans="58:72" x14ac:dyDescent="0.25">
      <c r="BJ7062">
        <v>0</v>
      </c>
    </row>
    <row r="7063" spans="58:72" x14ac:dyDescent="0.25">
      <c r="BK7063">
        <v>0</v>
      </c>
    </row>
    <row r="7072" spans="58:72" x14ac:dyDescent="0.25">
      <c r="BT7072">
        <v>0</v>
      </c>
    </row>
    <row r="7131" spans="131:131" x14ac:dyDescent="0.25">
      <c r="EA7131">
        <v>0</v>
      </c>
    </row>
    <row r="7140" spans="140:140" x14ac:dyDescent="0.25">
      <c r="EJ7140">
        <v>0</v>
      </c>
    </row>
    <row r="7167" spans="167:167" x14ac:dyDescent="0.25">
      <c r="FK7167">
        <v>0</v>
      </c>
    </row>
    <row r="9002" spans="38:38 9002:9073" x14ac:dyDescent="0.25">
      <c r="AL9002">
        <v>278.81040892193306</v>
      </c>
      <c r="MHJ9002">
        <v>62.743129627305812</v>
      </c>
      <c r="MHK9002">
        <v>0.12742508343541337</v>
      </c>
      <c r="MHQ9002">
        <v>8.5777507470276501E-2</v>
      </c>
    </row>
    <row r="9003" spans="38:38 9002:9073" x14ac:dyDescent="0.25">
      <c r="MHQ9003">
        <v>0.39455988165232769</v>
      </c>
      <c r="MHZ9003">
        <v>6.8668692815091088</v>
      </c>
      <c r="MIC9003">
        <v>4.7752828062947311E-2</v>
      </c>
    </row>
    <row r="9004" spans="38:38 9002:9073" x14ac:dyDescent="0.25">
      <c r="MHK9004">
        <v>0.43476286130723579</v>
      </c>
      <c r="MHL9004">
        <v>0.87249125693398377</v>
      </c>
      <c r="MIJ9004">
        <v>3.2910804325205371E-2</v>
      </c>
      <c r="MIK9004">
        <v>3.1481425972393028E-2</v>
      </c>
      <c r="MIL9004">
        <v>3.1998546597180551E-2</v>
      </c>
      <c r="MIM9004">
        <v>6.6617049834480052E-2</v>
      </c>
      <c r="MIN9004">
        <v>4.4480066284973939E-2</v>
      </c>
      <c r="MIO9004">
        <v>5.4655795097037843E-2</v>
      </c>
      <c r="MIP9004">
        <v>5.6944461817839576E-2</v>
      </c>
      <c r="MIQ9004">
        <v>4.9040968513866398E-2</v>
      </c>
      <c r="MIW9004">
        <v>7.7841137148234125</v>
      </c>
    </row>
    <row r="9005" spans="38:38 9002:9073" x14ac:dyDescent="0.25">
      <c r="MIT9005">
        <v>5.9380526535298114E-2</v>
      </c>
      <c r="MIU9005">
        <v>3.4321684833331874E-2</v>
      </c>
      <c r="MIV9005">
        <v>5.3802293395716981E-2</v>
      </c>
      <c r="MIW9005">
        <v>16.617908658745694</v>
      </c>
    </row>
    <row r="9006" spans="38:38 9002:9073" x14ac:dyDescent="0.25">
      <c r="MHF9006">
        <v>62.743129627305812</v>
      </c>
      <c r="MJD9006">
        <v>0.11209852212661436</v>
      </c>
      <c r="MJE9006">
        <v>0.11209852212661436</v>
      </c>
      <c r="MJF9006">
        <v>0.11047784273764588</v>
      </c>
      <c r="MJG9006">
        <v>0</v>
      </c>
      <c r="MJH9006">
        <v>0</v>
      </c>
    </row>
    <row r="9007" spans="38:38 9002:9073" x14ac:dyDescent="0.25">
      <c r="MHF9007">
        <v>0.12742508343541337</v>
      </c>
      <c r="MHH9007">
        <v>0.43476286130723579</v>
      </c>
      <c r="MHL9007">
        <v>0.86938442264584048</v>
      </c>
    </row>
    <row r="9008" spans="38:38 9002:9073" x14ac:dyDescent="0.25">
      <c r="MHH9008">
        <v>0.87249125693398377</v>
      </c>
      <c r="MHK9008">
        <v>0.86938442264584048</v>
      </c>
      <c r="MJX9008">
        <v>4.9040968513866398E-2</v>
      </c>
      <c r="MJY9008">
        <v>7.1177869646465039E-2</v>
      </c>
    </row>
    <row r="9013" spans="9002:9122" x14ac:dyDescent="0.25">
      <c r="MHF9013">
        <v>8.5777507470276501E-2</v>
      </c>
      <c r="MHG9013">
        <v>0.39455988165232769</v>
      </c>
      <c r="MLV9013">
        <v>0.22727391157585777</v>
      </c>
    </row>
    <row r="9022" spans="9002:9122" x14ac:dyDescent="0.25">
      <c r="MHG9022">
        <v>6.8668692815091088</v>
      </c>
      <c r="MIA9022">
        <v>5.4620887905606139E-2</v>
      </c>
      <c r="MIB9022">
        <v>0.5189432165095047</v>
      </c>
    </row>
    <row r="9023" spans="9002:9122" x14ac:dyDescent="0.25">
      <c r="MHZ9023">
        <v>5.4620887905606139E-2</v>
      </c>
    </row>
    <row r="9024" spans="9002:9122" x14ac:dyDescent="0.25">
      <c r="MHZ9024">
        <v>0.5189432165095047</v>
      </c>
      <c r="MID9024">
        <v>4.1680351848858169E-2</v>
      </c>
      <c r="MIE9024">
        <v>4.5472267182443911E-2</v>
      </c>
    </row>
    <row r="9025" spans="9003:9024" x14ac:dyDescent="0.25">
      <c r="MHG9025">
        <v>4.7752828062947311E-2</v>
      </c>
    </row>
    <row r="9026" spans="9003:9024" x14ac:dyDescent="0.25">
      <c r="MIB9026">
        <v>4.1680351848858169E-2</v>
      </c>
    </row>
    <row r="9027" spans="9003:9024" x14ac:dyDescent="0.25">
      <c r="MIB9027">
        <v>4.5472267182443911E-2</v>
      </c>
    </row>
    <row r="9032" spans="9003:9024" x14ac:dyDescent="0.25">
      <c r="MHH9032">
        <v>3.2910804325205371E-2</v>
      </c>
    </row>
    <row r="9033" spans="9003:9024" x14ac:dyDescent="0.25">
      <c r="MHH9033">
        <v>3.1481425972393028E-2</v>
      </c>
    </row>
    <row r="9034" spans="9003:9024" x14ac:dyDescent="0.25">
      <c r="MHH9034">
        <v>3.1998546597180551E-2</v>
      </c>
    </row>
    <row r="9035" spans="9003:9024" x14ac:dyDescent="0.25">
      <c r="MHH9035">
        <v>6.6617049834480052E-2</v>
      </c>
    </row>
    <row r="9036" spans="9003:9024" x14ac:dyDescent="0.25">
      <c r="MHH9036">
        <v>4.4480066284973939E-2</v>
      </c>
    </row>
    <row r="9037" spans="9003:9024" x14ac:dyDescent="0.25">
      <c r="MHH9037">
        <v>5.4655795097037843E-2</v>
      </c>
    </row>
    <row r="9038" spans="9003:9024" x14ac:dyDescent="0.25">
      <c r="MHH9038">
        <v>5.6944461817839576E-2</v>
      </c>
    </row>
    <row r="9039" spans="9003:9024" x14ac:dyDescent="0.25">
      <c r="MHH9039">
        <v>4.9040968513866398E-2</v>
      </c>
    </row>
    <row r="9042" spans="9004:9006 9534:9534" x14ac:dyDescent="0.25">
      <c r="MHI9042">
        <v>5.9380526535298114E-2</v>
      </c>
    </row>
    <row r="9043" spans="9004:9006 9534:9534" x14ac:dyDescent="0.25">
      <c r="MHI9043">
        <v>3.4321684833331874E-2</v>
      </c>
    </row>
    <row r="9044" spans="9004:9006 9534:9534" x14ac:dyDescent="0.25">
      <c r="MHI9044">
        <v>5.3802293395716981E-2</v>
      </c>
    </row>
    <row r="9045" spans="9004:9006 9534:9534" x14ac:dyDescent="0.25">
      <c r="MHH9045">
        <v>7.7841137148234125</v>
      </c>
      <c r="MHI9045">
        <v>16.617908658745694</v>
      </c>
    </row>
    <row r="9052" spans="9004:9006 9534:9534" x14ac:dyDescent="0.25">
      <c r="MHJ9052">
        <v>0.11209852212661436</v>
      </c>
    </row>
    <row r="9053" spans="9004:9006 9534:9534" x14ac:dyDescent="0.25">
      <c r="MHJ9053">
        <v>0.11209852212661436</v>
      </c>
    </row>
    <row r="9054" spans="9004:9006 9534:9534" x14ac:dyDescent="0.25">
      <c r="MHJ9054">
        <v>0.11047784273764588</v>
      </c>
      <c r="NBR9054">
        <v>0</v>
      </c>
    </row>
    <row r="9055" spans="9004:9006 9534:9534" x14ac:dyDescent="0.25">
      <c r="MHJ9055">
        <v>0</v>
      </c>
    </row>
    <row r="9056" spans="9004:9006 9534:9534" x14ac:dyDescent="0.25">
      <c r="MHJ9056">
        <v>0</v>
      </c>
    </row>
    <row r="9072" spans="9008:9008" x14ac:dyDescent="0.25">
      <c r="MHL9072">
        <v>4.9040968513866398E-2</v>
      </c>
    </row>
    <row r="9073" spans="9008:9008" x14ac:dyDescent="0.25">
      <c r="MHL9073">
        <v>7.1177869646465039E-2</v>
      </c>
    </row>
    <row r="9122" spans="9013:9013" x14ac:dyDescent="0.25">
      <c r="MHQ9122">
        <v>0.22727391157585777</v>
      </c>
    </row>
    <row r="9534" spans="9054:9054" x14ac:dyDescent="0.25">
      <c r="MJF953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BR9534"/>
  <sheetViews>
    <sheetView workbookViewId="0">
      <selection sqref="A1:XFD1048576"/>
    </sheetView>
  </sheetViews>
  <sheetFormatPr defaultRowHeight="15" x14ac:dyDescent="0.25"/>
  <sheetData>
    <row r="1" spans="1:301 7002:701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  <c r="KD1" t="s">
        <v>288</v>
      </c>
      <c r="KE1" t="s">
        <v>289</v>
      </c>
      <c r="KF1" t="s">
        <v>290</v>
      </c>
      <c r="KG1" t="s">
        <v>291</v>
      </c>
      <c r="KH1" t="s">
        <v>292</v>
      </c>
      <c r="KI1" t="s">
        <v>293</v>
      </c>
      <c r="KJ1" t="s">
        <v>294</v>
      </c>
      <c r="KK1" t="s">
        <v>295</v>
      </c>
      <c r="KL1" t="s">
        <v>296</v>
      </c>
      <c r="KM1" t="s">
        <v>297</v>
      </c>
      <c r="KN1" t="s">
        <v>298</v>
      </c>
      <c r="KO1" t="s">
        <v>299</v>
      </c>
    </row>
    <row r="2" spans="1:301 7002:7013" x14ac:dyDescent="0.25">
      <c r="A2">
        <v>1</v>
      </c>
      <c r="B2">
        <v>0</v>
      </c>
      <c r="C2">
        <v>0</v>
      </c>
      <c r="D2">
        <v>-19.23076923076923</v>
      </c>
      <c r="E2">
        <v>0</v>
      </c>
      <c r="F2">
        <v>-162.16216216216216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JIH2">
        <v>-51.203277009728623</v>
      </c>
    </row>
    <row r="3" spans="1:301 7002:7013" x14ac:dyDescent="0.25">
      <c r="A3">
        <v>2</v>
      </c>
      <c r="B3">
        <v>0</v>
      </c>
      <c r="C3">
        <v>0</v>
      </c>
      <c r="D3">
        <v>-19.23076923076923</v>
      </c>
      <c r="E3">
        <v>0</v>
      </c>
      <c r="F3">
        <v>0</v>
      </c>
      <c r="G3">
        <v>-109.75609756097562</v>
      </c>
      <c r="H3">
        <v>0</v>
      </c>
      <c r="I3">
        <v>-35.294117647058826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JII3">
        <v>-68.173328352633547</v>
      </c>
    </row>
    <row r="4" spans="1:301 7002:7013" x14ac:dyDescent="0.25">
      <c r="A4">
        <v>3</v>
      </c>
      <c r="B4">
        <v>-19.23076923076923</v>
      </c>
      <c r="C4">
        <v>-19.23076923076923</v>
      </c>
      <c r="D4">
        <v>0</v>
      </c>
      <c r="E4">
        <v>-200</v>
      </c>
      <c r="F4">
        <v>0</v>
      </c>
      <c r="G4">
        <v>0</v>
      </c>
      <c r="H4">
        <v>-333.33333333333331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-14.300518134715027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-140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JIJ4">
        <v>-94.876660341555976</v>
      </c>
    </row>
    <row r="5" spans="1:301 7002:7013" x14ac:dyDescent="0.25">
      <c r="A5">
        <v>4</v>
      </c>
      <c r="B5">
        <v>0</v>
      </c>
      <c r="C5">
        <v>0</v>
      </c>
      <c r="D5">
        <v>-200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-52.054794520547944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</row>
    <row r="6" spans="1:301 7002:7013" x14ac:dyDescent="0.25">
      <c r="A6">
        <v>5</v>
      </c>
      <c r="B6">
        <v>-162.16216216216216</v>
      </c>
      <c r="C6">
        <v>0</v>
      </c>
      <c r="D6">
        <v>0</v>
      </c>
      <c r="E6">
        <v>0</v>
      </c>
      <c r="F6">
        <v>0</v>
      </c>
      <c r="G6">
        <v>0</v>
      </c>
      <c r="H6">
        <v>-25.641025641025642</v>
      </c>
      <c r="I6">
        <v>0</v>
      </c>
      <c r="J6">
        <v>-33.067274800456097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</row>
    <row r="7" spans="1:301 7002:7013" x14ac:dyDescent="0.25">
      <c r="A7">
        <v>6</v>
      </c>
      <c r="B7">
        <v>0</v>
      </c>
      <c r="C7">
        <v>-109.75609756097562</v>
      </c>
      <c r="D7">
        <v>0</v>
      </c>
      <c r="E7">
        <v>0</v>
      </c>
      <c r="F7">
        <v>0</v>
      </c>
      <c r="G7">
        <v>0</v>
      </c>
      <c r="H7">
        <v>-25.641025641025642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</row>
    <row r="8" spans="1:301 7002:7013" x14ac:dyDescent="0.25">
      <c r="A8">
        <v>7</v>
      </c>
      <c r="B8">
        <v>0</v>
      </c>
      <c r="C8">
        <v>0</v>
      </c>
      <c r="D8">
        <v>-333.33333333333331</v>
      </c>
      <c r="E8">
        <v>0</v>
      </c>
      <c r="F8">
        <v>-25.641025641025642</v>
      </c>
      <c r="G8">
        <v>-25.641025641025642</v>
      </c>
      <c r="H8">
        <v>0</v>
      </c>
      <c r="I8">
        <v>0</v>
      </c>
      <c r="J8">
        <v>0</v>
      </c>
      <c r="K8">
        <v>0</v>
      </c>
      <c r="L8">
        <v>0</v>
      </c>
      <c r="M8">
        <v>-109.75609756097562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-140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</row>
    <row r="9" spans="1:301 7002:7013" x14ac:dyDescent="0.25">
      <c r="A9">
        <v>8</v>
      </c>
      <c r="B9">
        <v>0</v>
      </c>
      <c r="C9">
        <v>-35.294117647058826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-16.040978634494845</v>
      </c>
      <c r="M9">
        <v>0</v>
      </c>
      <c r="N9">
        <v>0</v>
      </c>
      <c r="O9">
        <v>-21.727884117951369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</row>
    <row r="10" spans="1:301 7002:7013" x14ac:dyDescent="0.25">
      <c r="A10">
        <v>9</v>
      </c>
      <c r="B10">
        <v>0</v>
      </c>
      <c r="C10">
        <v>0</v>
      </c>
      <c r="D10">
        <v>0</v>
      </c>
      <c r="E10">
        <v>0</v>
      </c>
      <c r="F10">
        <v>-33.067274800456097</v>
      </c>
      <c r="G10">
        <v>0</v>
      </c>
      <c r="H10">
        <v>0</v>
      </c>
      <c r="I10">
        <v>0</v>
      </c>
      <c r="J10">
        <v>0</v>
      </c>
      <c r="K10">
        <v>0</v>
      </c>
      <c r="L10">
        <v>-35.294117647058826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</row>
    <row r="11" spans="1:301 7002:7013" x14ac:dyDescent="0.25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-11.235955056179776</v>
      </c>
      <c r="M11">
        <v>-18.867924528301888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</row>
    <row r="12" spans="1:301 7002:7013" x14ac:dyDescent="0.25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-16.040978634494845</v>
      </c>
      <c r="J12">
        <v>-35.294117647058826</v>
      </c>
      <c r="K12">
        <v>-11.235955056179776</v>
      </c>
      <c r="L12">
        <v>0</v>
      </c>
      <c r="M12">
        <v>0</v>
      </c>
      <c r="N12">
        <v>-27.868852459016392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JIR12">
        <v>-52.002080083203332</v>
      </c>
    </row>
    <row r="13" spans="1:301 7002:7013" x14ac:dyDescent="0.25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-109.75609756097562</v>
      </c>
      <c r="I13">
        <v>0</v>
      </c>
      <c r="J13">
        <v>0</v>
      </c>
      <c r="K13">
        <v>-18.867924528301888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-65.502183406113545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JIS13">
        <v>-32.051282051282051</v>
      </c>
    </row>
    <row r="14" spans="1:301 7002:7013" x14ac:dyDescent="0.25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-27.868852459016392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-28.523489932885905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</row>
    <row r="15" spans="1:301 7002:7013" x14ac:dyDescent="0.25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-21.727884117951369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-21.428571428571427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</row>
    <row r="16" spans="1:301 7002:7013" x14ac:dyDescent="0.25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-21.428571428571427</v>
      </c>
      <c r="P16">
        <v>0</v>
      </c>
      <c r="Q16">
        <v>-26.297577854671282</v>
      </c>
      <c r="R16">
        <v>-23.14728670631229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-3.7730682042933865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-3.4780169693569878</v>
      </c>
      <c r="CM16">
        <v>-2.5747419938291305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</row>
    <row r="17" spans="1:321 7018:7025" x14ac:dyDescent="0.25">
      <c r="A17">
        <v>16</v>
      </c>
      <c r="B17">
        <v>0</v>
      </c>
      <c r="C17">
        <v>0</v>
      </c>
      <c r="D17">
        <v>0</v>
      </c>
      <c r="E17">
        <v>-52.054794520547944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-26.297577854671282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-45.081967213114758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</row>
    <row r="18" spans="1:321 7018:7025" x14ac:dyDescent="0.25">
      <c r="A18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-23.14728670631229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JIX18">
        <v>-60.459492140266029</v>
      </c>
    </row>
    <row r="19" spans="1:321 7018:7025" x14ac:dyDescent="0.25">
      <c r="A19">
        <v>19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</row>
    <row r="20" spans="1:321 7018:7025" x14ac:dyDescent="0.25">
      <c r="A20">
        <v>20</v>
      </c>
      <c r="B20">
        <v>0</v>
      </c>
      <c r="C20">
        <v>0</v>
      </c>
      <c r="D20">
        <v>-14.300518134715027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-54.878048780487809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-12.178413761607551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</row>
    <row r="21" spans="1:321 7018:7025" x14ac:dyDescent="0.25">
      <c r="A21">
        <v>21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-28.523489932885905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-71.428571428571416</v>
      </c>
      <c r="W21">
        <v>-24.535315985130111</v>
      </c>
      <c r="X21">
        <v>0</v>
      </c>
      <c r="Y21">
        <v>0</v>
      </c>
      <c r="Z21">
        <v>0</v>
      </c>
      <c r="AA21">
        <v>0</v>
      </c>
      <c r="AB21">
        <v>-4.7259699672231115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</row>
    <row r="22" spans="1:321 7018:7025" x14ac:dyDescent="0.25">
      <c r="A22">
        <v>22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-65.502183406113545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-54.878048780487809</v>
      </c>
      <c r="U22">
        <v>-71.428571428571416</v>
      </c>
      <c r="V22">
        <v>0</v>
      </c>
      <c r="W22">
        <v>0</v>
      </c>
      <c r="X22">
        <v>0</v>
      </c>
      <c r="Y22">
        <v>-29.010238907849828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</row>
    <row r="23" spans="1:321 7018:7025" x14ac:dyDescent="0.25">
      <c r="A23">
        <v>23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-24.535315985130111</v>
      </c>
      <c r="V23">
        <v>0</v>
      </c>
      <c r="W23">
        <v>0</v>
      </c>
      <c r="X23">
        <v>-7.3876871880199664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</row>
    <row r="24" spans="1:321 7018:7025" x14ac:dyDescent="0.25">
      <c r="A24">
        <v>24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-7.3876871880199664</v>
      </c>
      <c r="X24">
        <v>0</v>
      </c>
      <c r="Y24">
        <v>-15.625000000000002</v>
      </c>
      <c r="Z24">
        <v>-20.722635494155153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JJD24">
        <v>-43.478260869565219</v>
      </c>
    </row>
    <row r="25" spans="1:321 7018:7025" x14ac:dyDescent="0.25">
      <c r="A25">
        <v>25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-29.010238907849828</v>
      </c>
      <c r="W25">
        <v>0</v>
      </c>
      <c r="X25">
        <v>-15.625000000000002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LH25">
        <v>-14.551679863043011</v>
      </c>
      <c r="JJE25">
        <v>-34.602076124567475</v>
      </c>
    </row>
    <row r="26" spans="1:321 7018:7025" x14ac:dyDescent="0.25">
      <c r="A26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-20.722635494155153</v>
      </c>
      <c r="Y26">
        <v>0</v>
      </c>
      <c r="Z26">
        <v>0</v>
      </c>
      <c r="AA26">
        <v>-11.204039766451004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</row>
    <row r="27" spans="1:321 7018:7025" x14ac:dyDescent="0.25">
      <c r="A27">
        <v>27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-11.204039766451004</v>
      </c>
      <c r="AA27">
        <v>0</v>
      </c>
      <c r="AB27">
        <v>-7.3059360730593612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LI27">
        <v>-6.9337031308336439</v>
      </c>
    </row>
    <row r="28" spans="1:321 7018:7025" x14ac:dyDescent="0.25">
      <c r="A28">
        <v>33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-4.7259699672231115</v>
      </c>
      <c r="V28">
        <v>0</v>
      </c>
      <c r="W28">
        <v>0</v>
      </c>
      <c r="X28">
        <v>0</v>
      </c>
      <c r="Y28">
        <v>0</v>
      </c>
      <c r="Z28">
        <v>0</v>
      </c>
      <c r="AA28">
        <v>-7.3059360730593612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</row>
    <row r="29" spans="1:321 7018:7025" x14ac:dyDescent="0.25">
      <c r="A29">
        <v>34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</row>
    <row r="30" spans="1:321 7018:7025" x14ac:dyDescent="0.25">
      <c r="A30">
        <v>35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</row>
    <row r="31" spans="1:321 7018:7025" x14ac:dyDescent="0.25">
      <c r="A31">
        <v>36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</row>
    <row r="32" spans="1:321 7018:7025" x14ac:dyDescent="0.25">
      <c r="A32">
        <v>37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</row>
    <row r="33" spans="1:301 7040:7045 9002:9002" x14ac:dyDescent="0.25">
      <c r="A33">
        <v>38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</row>
    <row r="34" spans="1:301 7040:7045 9002:9002" x14ac:dyDescent="0.25">
      <c r="A34">
        <v>39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-15.873015873015872</v>
      </c>
      <c r="AJ34">
        <v>0</v>
      </c>
      <c r="AK34">
        <v>0</v>
      </c>
      <c r="AL34">
        <v>0</v>
      </c>
      <c r="AM34">
        <v>-79.866888519134775</v>
      </c>
      <c r="AN34">
        <v>0</v>
      </c>
      <c r="AO34">
        <v>-33.067274800456097</v>
      </c>
      <c r="AP34">
        <v>-22.655426765015807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</row>
    <row r="35" spans="1:301 7040:7045 9002:9002" x14ac:dyDescent="0.25">
      <c r="A35">
        <v>40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-15.873015873015872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-123.07692307692309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</row>
    <row r="36" spans="1:301 7040:7045 9002:9002" x14ac:dyDescent="0.25">
      <c r="A36">
        <v>41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-21.276595744680851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-16.025641025641026</v>
      </c>
      <c r="BV36">
        <v>0</v>
      </c>
      <c r="BW36">
        <v>0</v>
      </c>
      <c r="BX36">
        <v>0</v>
      </c>
      <c r="BY36">
        <v>-60.34482758620689</v>
      </c>
      <c r="BZ36">
        <v>-30.818278427205097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</row>
    <row r="37" spans="1:301 7040:7045 9002:9002" x14ac:dyDescent="0.25">
      <c r="A37">
        <v>42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-21.276595744680851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-36.241610738255041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</row>
    <row r="38" spans="1:301 7040:7045 9002:9002" x14ac:dyDescent="0.25">
      <c r="A38">
        <v>43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-3.7730682042933865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-20.67751869775627</v>
      </c>
      <c r="AN38">
        <v>0</v>
      </c>
      <c r="AO38">
        <v>-13.973799126637555</v>
      </c>
      <c r="AP38">
        <v>-25.787965616045845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-11.824817518248175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-3.3902829684997329</v>
      </c>
      <c r="CM38">
        <v>-6.9255098702148548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MHF38">
        <v>-2137.5464684014869</v>
      </c>
    </row>
    <row r="39" spans="1:301 7040:7045 9002:9002" x14ac:dyDescent="0.25">
      <c r="A39">
        <v>44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-79.866888519134775</v>
      </c>
      <c r="AI39">
        <v>0</v>
      </c>
      <c r="AJ39">
        <v>0</v>
      </c>
      <c r="AK39">
        <v>0</v>
      </c>
      <c r="AL39">
        <v>-20.67751869775627</v>
      </c>
      <c r="AM39">
        <v>0</v>
      </c>
      <c r="AN39">
        <v>0</v>
      </c>
      <c r="AO39">
        <v>0</v>
      </c>
      <c r="AP39">
        <v>-25.81995812979763</v>
      </c>
      <c r="AQ39">
        <v>0</v>
      </c>
      <c r="AR39">
        <v>-10.124519958105434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</row>
    <row r="40" spans="1:301 7040:7045 9002:9002" x14ac:dyDescent="0.25">
      <c r="A40">
        <v>45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-154.88867376573089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JJT40">
        <v>-31.65558721114277</v>
      </c>
    </row>
    <row r="41" spans="1:301 7040:7045 9002:9002" x14ac:dyDescent="0.25">
      <c r="A41">
        <v>46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-33.067274800456097</v>
      </c>
      <c r="AI41">
        <v>0</v>
      </c>
      <c r="AJ41">
        <v>0</v>
      </c>
      <c r="AK41">
        <v>0</v>
      </c>
      <c r="AL41">
        <v>-13.973799126637555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-6.3135454247294192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</row>
    <row r="42" spans="1:301 7040:7045 9002:9002" x14ac:dyDescent="0.25">
      <c r="A42">
        <v>47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-22.655426765015807</v>
      </c>
      <c r="AI42">
        <v>0</v>
      </c>
      <c r="AJ42">
        <v>0</v>
      </c>
      <c r="AK42">
        <v>0</v>
      </c>
      <c r="AL42">
        <v>-25.787965616045845</v>
      </c>
      <c r="AM42">
        <v>-25.81995812979763</v>
      </c>
      <c r="AN42">
        <v>0</v>
      </c>
      <c r="AO42">
        <v>0</v>
      </c>
      <c r="AP42">
        <v>0</v>
      </c>
      <c r="AQ42">
        <v>-34.482758620689651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-4.6921829705694496</v>
      </c>
      <c r="AY42">
        <v>0</v>
      </c>
      <c r="AZ42">
        <v>-10.020265705922091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</row>
    <row r="43" spans="1:301 7040:7045 9002:9002" x14ac:dyDescent="0.25">
      <c r="A43">
        <v>48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-45.081967213114758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-123.07692307692309</v>
      </c>
      <c r="AJ43">
        <v>0</v>
      </c>
      <c r="AK43">
        <v>0</v>
      </c>
      <c r="AL43">
        <v>0</v>
      </c>
      <c r="AM43">
        <v>0</v>
      </c>
      <c r="AN43">
        <v>-154.88867376573089</v>
      </c>
      <c r="AO43">
        <v>0</v>
      </c>
      <c r="AP43">
        <v>-34.482758620689651</v>
      </c>
      <c r="AQ43">
        <v>0</v>
      </c>
      <c r="AR43">
        <v>0</v>
      </c>
      <c r="AS43">
        <v>0</v>
      </c>
      <c r="AT43">
        <v>0</v>
      </c>
      <c r="AU43">
        <v>-70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</row>
    <row r="44" spans="1:301 7040:7045 9002:9002" x14ac:dyDescent="0.25">
      <c r="A44">
        <v>49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-10.124519958105434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-12.286689419795223</v>
      </c>
      <c r="AT44">
        <v>0</v>
      </c>
      <c r="AU44">
        <v>0</v>
      </c>
      <c r="AV44">
        <v>0</v>
      </c>
      <c r="AW44">
        <v>-3.373289214487118</v>
      </c>
      <c r="AX44">
        <v>0</v>
      </c>
      <c r="AY44">
        <v>0</v>
      </c>
      <c r="AZ44">
        <v>0</v>
      </c>
      <c r="BA44">
        <v>0</v>
      </c>
      <c r="BB44">
        <v>-23.076923076923077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</row>
    <row r="45" spans="1:301 7040:7045 9002:9002" x14ac:dyDescent="0.25">
      <c r="A45">
        <v>51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-12.286689419795223</v>
      </c>
      <c r="AS45">
        <v>0</v>
      </c>
      <c r="AT45">
        <v>-50</v>
      </c>
      <c r="AU45">
        <v>0</v>
      </c>
      <c r="AV45">
        <v>-10.789980732177264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-10.714285714285714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JJY45">
        <v>-5.5002475111380011</v>
      </c>
    </row>
    <row r="46" spans="1:301 7040:7045 9002:9002" x14ac:dyDescent="0.25">
      <c r="A46">
        <v>52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-50</v>
      </c>
      <c r="AT46">
        <v>0</v>
      </c>
      <c r="AU46">
        <v>-47.61904761904762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-23.699421965317917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-18.018018018018019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</row>
    <row r="47" spans="1:301 7040:7045 9002:9002" x14ac:dyDescent="0.25">
      <c r="A47">
        <v>53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-70</v>
      </c>
      <c r="AR47">
        <v>0</v>
      </c>
      <c r="AS47">
        <v>0</v>
      </c>
      <c r="AT47">
        <v>-47.61904761904762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-23.476802683063163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</row>
    <row r="48" spans="1:301 7040:7045 9002:9002" x14ac:dyDescent="0.25">
      <c r="A48">
        <v>54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-10.789980732177264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-6.110666273336423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-7.4811386546630319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</row>
    <row r="49" spans="1:527 7050:7063" x14ac:dyDescent="0.25">
      <c r="A49">
        <v>55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-6.3135454247294192</v>
      </c>
      <c r="AP49">
        <v>0</v>
      </c>
      <c r="AQ49">
        <v>0</v>
      </c>
      <c r="AR49">
        <v>-3.373289214487118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-13.873349742671738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</row>
    <row r="50" spans="1:527 7050:7063" x14ac:dyDescent="0.25">
      <c r="A50">
        <v>57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-11.824817518248175</v>
      </c>
      <c r="AM50">
        <v>0</v>
      </c>
      <c r="AN50">
        <v>0</v>
      </c>
      <c r="AO50">
        <v>0</v>
      </c>
      <c r="AP50">
        <v>-4.6921829705694496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-9.594773910380729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JKD50">
        <v>-80.645161290322577</v>
      </c>
    </row>
    <row r="51" spans="1:527 7050:7063" x14ac:dyDescent="0.25">
      <c r="A51">
        <v>58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0</v>
      </c>
    </row>
    <row r="52" spans="1:527 7050:7063" x14ac:dyDescent="0.25">
      <c r="A52">
        <v>59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-10.020265705922091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-9.594773910380729</v>
      </c>
      <c r="AY52">
        <v>0</v>
      </c>
      <c r="AZ52">
        <v>0</v>
      </c>
      <c r="BA52">
        <v>-8.2264150943396235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</row>
    <row r="53" spans="1:527 7050:7063" x14ac:dyDescent="0.25">
      <c r="A53">
        <v>60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-8.2264150943396235</v>
      </c>
      <c r="BA53">
        <v>0</v>
      </c>
      <c r="BB53">
        <v>0</v>
      </c>
      <c r="BC53">
        <v>0</v>
      </c>
      <c r="BD53">
        <v>-11.221770234254453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</row>
    <row r="54" spans="1:527 7050:7063" x14ac:dyDescent="0.25">
      <c r="A54">
        <v>61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-23.076923076923077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-12.260665099093048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</row>
    <row r="55" spans="1:527 7050:7063" x14ac:dyDescent="0.25">
      <c r="A55">
        <v>62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-10.714285714285714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-12.260665099093048</v>
      </c>
      <c r="BC55">
        <v>0</v>
      </c>
      <c r="BD55">
        <v>-8.7037350008450236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</row>
    <row r="56" spans="1:527 7050:7063" x14ac:dyDescent="0.25">
      <c r="A56">
        <v>63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-11.221770234254453</v>
      </c>
      <c r="BB56">
        <v>0</v>
      </c>
      <c r="BC56">
        <v>-8.7037350008450236</v>
      </c>
      <c r="BD56">
        <v>0</v>
      </c>
      <c r="BE56">
        <v>0</v>
      </c>
      <c r="BF56">
        <v>-5.1546391752577323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JKJ56">
        <v>-5.1002193094303054</v>
      </c>
    </row>
    <row r="57" spans="1:527 7050:7063" x14ac:dyDescent="0.25">
      <c r="A57">
        <v>64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</row>
    <row r="58" spans="1:527 7050:7063" x14ac:dyDescent="0.25">
      <c r="A58">
        <v>69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-5.1546391752577323</v>
      </c>
      <c r="BE58">
        <v>0</v>
      </c>
      <c r="BF58">
        <v>0</v>
      </c>
      <c r="BG58">
        <v>-9.3940817285110398</v>
      </c>
      <c r="BH58">
        <v>0</v>
      </c>
      <c r="BI58">
        <v>0</v>
      </c>
      <c r="BJ58">
        <v>0</v>
      </c>
      <c r="BK58">
        <v>0</v>
      </c>
      <c r="BL58">
        <v>-1.7120994739359157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  <c r="KO58">
        <v>0</v>
      </c>
      <c r="JKL58">
        <v>-18.702075930428279</v>
      </c>
    </row>
    <row r="59" spans="1:527 7050:7063" x14ac:dyDescent="0.25">
      <c r="A59">
        <v>70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-9.3940817285110398</v>
      </c>
      <c r="BG59">
        <v>0</v>
      </c>
      <c r="BH59">
        <v>-34.346103038309117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  <c r="KO59">
        <v>0</v>
      </c>
    </row>
    <row r="60" spans="1:527 7050:7063" x14ac:dyDescent="0.25">
      <c r="A60">
        <v>71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-34.346103038309117</v>
      </c>
      <c r="BH60">
        <v>0</v>
      </c>
      <c r="BI60">
        <v>0</v>
      </c>
      <c r="BJ60">
        <v>-75.144508670520239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  <c r="KO60">
        <v>0</v>
      </c>
    </row>
    <row r="61" spans="1:527 7050:7063" x14ac:dyDescent="0.25">
      <c r="A61">
        <v>72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-23.699421965317917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-15.095215977705525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0</v>
      </c>
    </row>
    <row r="62" spans="1:527 7050:7063" x14ac:dyDescent="0.25">
      <c r="A62">
        <v>73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-75.144508670520239</v>
      </c>
      <c r="BI62">
        <v>0</v>
      </c>
      <c r="BJ62">
        <v>0</v>
      </c>
      <c r="BK62">
        <v>-16.949152542372882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0</v>
      </c>
      <c r="JKP62">
        <v>-42.016806722689076</v>
      </c>
    </row>
    <row r="63" spans="1:527 7050:7063" x14ac:dyDescent="0.25">
      <c r="A63">
        <v>74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-15.095215977705525</v>
      </c>
      <c r="BJ63">
        <v>-16.949152542372882</v>
      </c>
      <c r="BK63">
        <v>0</v>
      </c>
      <c r="BL63">
        <v>0</v>
      </c>
      <c r="BM63">
        <v>-9.3076854888751015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-140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JKQ63">
        <v>-31.113876789047914</v>
      </c>
    </row>
    <row r="64" spans="1:527 7050:7063" x14ac:dyDescent="0.25">
      <c r="A64">
        <v>76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-1.7120994739359157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-26.315789473684209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TG64">
        <v>-5.6791448264476454</v>
      </c>
    </row>
    <row r="65" spans="1:610 7072:7072" x14ac:dyDescent="0.25">
      <c r="A65">
        <v>77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-9.3076854888751015</v>
      </c>
      <c r="BL65">
        <v>-26.315789473684209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</row>
    <row r="66" spans="1:610 7072:7072" x14ac:dyDescent="0.25">
      <c r="A66">
        <v>78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</row>
    <row r="67" spans="1:610 7072:7072" x14ac:dyDescent="0.25">
      <c r="A67">
        <v>79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0</v>
      </c>
      <c r="KO67">
        <v>0</v>
      </c>
    </row>
    <row r="68" spans="1:610 7072:7072" x14ac:dyDescent="0.25">
      <c r="A68">
        <v>80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  <c r="KD68">
        <v>0</v>
      </c>
      <c r="KE68">
        <v>0</v>
      </c>
      <c r="KF68">
        <v>0</v>
      </c>
      <c r="KG68">
        <v>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0</v>
      </c>
      <c r="KO68">
        <v>0</v>
      </c>
    </row>
    <row r="69" spans="1:610 7072:7072" x14ac:dyDescent="0.25">
      <c r="A69">
        <v>81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  <c r="KO69">
        <v>0</v>
      </c>
    </row>
    <row r="70" spans="1:610 7072:7072" x14ac:dyDescent="0.25">
      <c r="A70">
        <v>84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-5.761467889908257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-10.204081632653059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-4.1116526362428001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0</v>
      </c>
      <c r="KK70">
        <v>0</v>
      </c>
      <c r="KL70">
        <v>0</v>
      </c>
      <c r="KM70">
        <v>0</v>
      </c>
      <c r="KN70">
        <v>0</v>
      </c>
      <c r="KO70">
        <v>0</v>
      </c>
    </row>
    <row r="71" spans="1:610 7072:7072" x14ac:dyDescent="0.25">
      <c r="A71">
        <v>85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-9.0711175616835984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0</v>
      </c>
      <c r="KM71">
        <v>0</v>
      </c>
      <c r="KN71">
        <v>0</v>
      </c>
      <c r="KO71">
        <v>0</v>
      </c>
      <c r="TI71">
        <v>-7.8963062691808581</v>
      </c>
    </row>
    <row r="72" spans="1:610 7072:7072" x14ac:dyDescent="0.25">
      <c r="A72">
        <v>86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-9.0711175616835984</v>
      </c>
      <c r="BT72">
        <v>0</v>
      </c>
      <c r="BU72">
        <v>-7.0975781546296792</v>
      </c>
      <c r="BV72">
        <v>-9.0353198868303366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0</v>
      </c>
      <c r="KN72">
        <v>0</v>
      </c>
      <c r="KO72">
        <v>0</v>
      </c>
      <c r="JKZ72">
        <v>-14.501160092807426</v>
      </c>
    </row>
    <row r="73" spans="1:610 7072:7072" x14ac:dyDescent="0.25">
      <c r="A73">
        <v>87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-16.025641025641026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-7.0975781546296792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-11.022424933485368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TL73">
        <v>-5.0917625307484409</v>
      </c>
    </row>
    <row r="74" spans="1:610 7072:7072" x14ac:dyDescent="0.25">
      <c r="A74">
        <v>88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-6.110666273336423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-9.0353198868303366</v>
      </c>
      <c r="BU74">
        <v>0</v>
      </c>
      <c r="BV74">
        <v>0</v>
      </c>
      <c r="BW74">
        <v>-40.983606557377044</v>
      </c>
      <c r="BX74">
        <v>0</v>
      </c>
      <c r="BY74">
        <v>-15.447154471544716</v>
      </c>
      <c r="BZ74">
        <v>0</v>
      </c>
      <c r="CA74">
        <v>0</v>
      </c>
      <c r="CB74">
        <v>-17.173051519154559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  <c r="KD74">
        <v>0</v>
      </c>
      <c r="KE74">
        <v>0</v>
      </c>
      <c r="KF74">
        <v>0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  <c r="KO74">
        <v>0</v>
      </c>
    </row>
    <row r="75" spans="1:610 7072:7072" x14ac:dyDescent="0.25">
      <c r="A75">
        <v>89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-18.018018018018019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-40.983606557377044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-36.241610738255041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0</v>
      </c>
      <c r="KI75">
        <v>0</v>
      </c>
      <c r="KJ75">
        <v>0</v>
      </c>
      <c r="KK75">
        <v>0</v>
      </c>
      <c r="KL75">
        <v>0</v>
      </c>
      <c r="KM75">
        <v>0</v>
      </c>
      <c r="KN75">
        <v>0</v>
      </c>
      <c r="KO75">
        <v>0</v>
      </c>
      <c r="UQ75">
        <v>-4.8694171334300114</v>
      </c>
    </row>
    <row r="76" spans="1:610 7072:7072" x14ac:dyDescent="0.25">
      <c r="A76">
        <v>90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0</v>
      </c>
      <c r="KF76">
        <v>0</v>
      </c>
      <c r="KG76">
        <v>0</v>
      </c>
      <c r="KH76">
        <v>0</v>
      </c>
      <c r="KI76">
        <v>0</v>
      </c>
      <c r="KJ76">
        <v>0</v>
      </c>
      <c r="KK76">
        <v>0</v>
      </c>
      <c r="KL76">
        <v>0</v>
      </c>
      <c r="KM76">
        <v>0</v>
      </c>
      <c r="KN76">
        <v>0</v>
      </c>
      <c r="KO76">
        <v>0</v>
      </c>
    </row>
    <row r="77" spans="1:610 7072:7072" x14ac:dyDescent="0.25">
      <c r="A77">
        <v>91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-60.34482758620689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-15.447154471544716</v>
      </c>
      <c r="BW77">
        <v>0</v>
      </c>
      <c r="BX77">
        <v>0</v>
      </c>
      <c r="BY77">
        <v>0</v>
      </c>
      <c r="BZ77">
        <v>-20.427553444180525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  <c r="KD77">
        <v>0</v>
      </c>
      <c r="KE77">
        <v>0</v>
      </c>
      <c r="KF77">
        <v>0</v>
      </c>
      <c r="KG77">
        <v>0</v>
      </c>
      <c r="KH77">
        <v>0</v>
      </c>
      <c r="KI77">
        <v>0</v>
      </c>
      <c r="KJ77">
        <v>0</v>
      </c>
      <c r="KK77">
        <v>0</v>
      </c>
      <c r="KL77">
        <v>0</v>
      </c>
      <c r="KM77">
        <v>0</v>
      </c>
      <c r="KN77">
        <v>0</v>
      </c>
      <c r="KO77">
        <v>0</v>
      </c>
    </row>
    <row r="78" spans="1:610 7072:7072" x14ac:dyDescent="0.25">
      <c r="A78">
        <v>92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-30.818278427205097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-11.022424933485368</v>
      </c>
      <c r="BV78">
        <v>0</v>
      </c>
      <c r="BW78">
        <v>0</v>
      </c>
      <c r="BX78">
        <v>0</v>
      </c>
      <c r="BY78">
        <v>-20.427553444180525</v>
      </c>
      <c r="BZ78">
        <v>0</v>
      </c>
      <c r="CA78">
        <v>-162.16216216216216</v>
      </c>
      <c r="CB78">
        <v>0</v>
      </c>
      <c r="CC78">
        <v>-13.736263736263735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  <c r="KD78">
        <v>0</v>
      </c>
      <c r="KE78">
        <v>0</v>
      </c>
      <c r="KF78">
        <v>0</v>
      </c>
      <c r="KG78">
        <v>0</v>
      </c>
      <c r="KH78">
        <v>0</v>
      </c>
      <c r="KI78">
        <v>0</v>
      </c>
      <c r="KJ78">
        <v>0</v>
      </c>
      <c r="KK78">
        <v>0</v>
      </c>
      <c r="KL78">
        <v>0</v>
      </c>
      <c r="KM78">
        <v>0</v>
      </c>
      <c r="KN78">
        <v>0</v>
      </c>
      <c r="KO78">
        <v>0</v>
      </c>
      <c r="UG78">
        <v>-3.363982532935538</v>
      </c>
      <c r="WL78">
        <v>-4.1416349585924124</v>
      </c>
    </row>
    <row r="79" spans="1:610 7072:7072" x14ac:dyDescent="0.25">
      <c r="A79">
        <v>94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-162.16216216216216</v>
      </c>
      <c r="CA79">
        <v>0</v>
      </c>
      <c r="CB79">
        <v>-42.307692307692307</v>
      </c>
      <c r="CC79">
        <v>0</v>
      </c>
      <c r="CD79">
        <v>0</v>
      </c>
      <c r="CE79">
        <v>0</v>
      </c>
      <c r="CF79">
        <v>0</v>
      </c>
      <c r="CG79">
        <v>-27.777777777777779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0</v>
      </c>
      <c r="KH79">
        <v>0</v>
      </c>
      <c r="KI79">
        <v>0</v>
      </c>
      <c r="KJ79">
        <v>0</v>
      </c>
      <c r="KK79">
        <v>0</v>
      </c>
      <c r="KL79">
        <v>0</v>
      </c>
      <c r="KM79">
        <v>0</v>
      </c>
      <c r="KN79">
        <v>0</v>
      </c>
      <c r="KO79">
        <v>0</v>
      </c>
    </row>
    <row r="80" spans="1:610 7072:7072" x14ac:dyDescent="0.25">
      <c r="A80">
        <v>97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-5.761467889908257</v>
      </c>
      <c r="BS80">
        <v>0</v>
      </c>
      <c r="BT80">
        <v>0</v>
      </c>
      <c r="BU80">
        <v>0</v>
      </c>
      <c r="BV80">
        <v>-17.173051519154559</v>
      </c>
      <c r="BW80">
        <v>0</v>
      </c>
      <c r="BX80">
        <v>0</v>
      </c>
      <c r="BY80">
        <v>0</v>
      </c>
      <c r="BZ80">
        <v>0</v>
      </c>
      <c r="CA80">
        <v>-42.307692307692307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-2.4929201068964142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0</v>
      </c>
      <c r="KE80">
        <v>0</v>
      </c>
      <c r="KF80">
        <v>0</v>
      </c>
      <c r="KG80">
        <v>0</v>
      </c>
      <c r="KH80">
        <v>0</v>
      </c>
      <c r="KI80">
        <v>0</v>
      </c>
      <c r="KJ80">
        <v>0</v>
      </c>
      <c r="KK80">
        <v>0</v>
      </c>
      <c r="KL80">
        <v>0</v>
      </c>
      <c r="KM80">
        <v>0</v>
      </c>
      <c r="KN80">
        <v>0</v>
      </c>
      <c r="KO80">
        <v>0</v>
      </c>
    </row>
    <row r="81" spans="1:324" x14ac:dyDescent="0.25">
      <c r="A81">
        <v>98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-13.736263736263735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-8.9667309142713485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  <c r="KD81">
        <v>0</v>
      </c>
      <c r="KE81">
        <v>0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0</v>
      </c>
      <c r="KL81">
        <v>0</v>
      </c>
      <c r="KM81">
        <v>0</v>
      </c>
      <c r="KN81">
        <v>0</v>
      </c>
      <c r="KO81">
        <v>0</v>
      </c>
    </row>
    <row r="82" spans="1:324" x14ac:dyDescent="0.25">
      <c r="A82">
        <v>99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-23.476802683063163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-50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-29.965947786606126</v>
      </c>
      <c r="GN82">
        <v>-29.965947786606126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0</v>
      </c>
      <c r="KH82">
        <v>0</v>
      </c>
      <c r="KI82">
        <v>0</v>
      </c>
      <c r="KJ82">
        <v>0</v>
      </c>
      <c r="KK82">
        <v>0</v>
      </c>
      <c r="KL82">
        <v>0</v>
      </c>
      <c r="KM82">
        <v>0</v>
      </c>
      <c r="KN82">
        <v>0</v>
      </c>
      <c r="KO82">
        <v>0</v>
      </c>
    </row>
    <row r="83" spans="1:324" x14ac:dyDescent="0.25">
      <c r="A83">
        <v>100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  <c r="KO83">
        <v>0</v>
      </c>
    </row>
    <row r="84" spans="1:324" x14ac:dyDescent="0.25">
      <c r="A84">
        <v>102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0</v>
      </c>
      <c r="KJ84">
        <v>0</v>
      </c>
      <c r="KK84">
        <v>0</v>
      </c>
      <c r="KL84">
        <v>0</v>
      </c>
      <c r="KM84">
        <v>0</v>
      </c>
      <c r="KN84">
        <v>0</v>
      </c>
      <c r="KO84">
        <v>0</v>
      </c>
    </row>
    <row r="85" spans="1:324" x14ac:dyDescent="0.25">
      <c r="A85">
        <v>103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-27.777777777777779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  <c r="KD85">
        <v>0</v>
      </c>
      <c r="KE85">
        <v>0</v>
      </c>
      <c r="KF85">
        <v>0</v>
      </c>
      <c r="KG85">
        <v>0</v>
      </c>
      <c r="KH85">
        <v>0</v>
      </c>
      <c r="KI85">
        <v>0</v>
      </c>
      <c r="KJ85">
        <v>0</v>
      </c>
      <c r="KK85">
        <v>0</v>
      </c>
      <c r="KL85">
        <v>0</v>
      </c>
      <c r="KM85">
        <v>0</v>
      </c>
      <c r="KN85">
        <v>0</v>
      </c>
      <c r="KO85">
        <v>0</v>
      </c>
    </row>
    <row r="86" spans="1:324" x14ac:dyDescent="0.25">
      <c r="A86">
        <v>104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-15.384615384615387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-20.833333333333332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0</v>
      </c>
      <c r="KO86">
        <v>0</v>
      </c>
    </row>
    <row r="87" spans="1:324" x14ac:dyDescent="0.25">
      <c r="A87">
        <v>105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-15.384615384615387</v>
      </c>
      <c r="CI87">
        <v>0</v>
      </c>
      <c r="CJ87">
        <v>-10.576595018764927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-20.833333333333332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0</v>
      </c>
      <c r="KG87">
        <v>0</v>
      </c>
      <c r="KH87">
        <v>0</v>
      </c>
      <c r="KI87">
        <v>0</v>
      </c>
      <c r="KJ87">
        <v>0</v>
      </c>
      <c r="KK87">
        <v>0</v>
      </c>
      <c r="KL87">
        <v>0</v>
      </c>
      <c r="KM87">
        <v>0</v>
      </c>
      <c r="KN87">
        <v>0</v>
      </c>
      <c r="KO87">
        <v>0</v>
      </c>
      <c r="LL87">
        <v>-20.512820512820511</v>
      </c>
    </row>
    <row r="88" spans="1:324" x14ac:dyDescent="0.25">
      <c r="A88">
        <v>107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-12.178413761607551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-10.576595018764927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-21.739130434782609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  <c r="KD88">
        <v>0</v>
      </c>
      <c r="KE88">
        <v>0</v>
      </c>
      <c r="KF88">
        <v>0</v>
      </c>
      <c r="KG88">
        <v>0</v>
      </c>
      <c r="KH88">
        <v>0</v>
      </c>
      <c r="KI88">
        <v>0</v>
      </c>
      <c r="KJ88">
        <v>0</v>
      </c>
      <c r="KK88">
        <v>0</v>
      </c>
      <c r="KL88">
        <v>0</v>
      </c>
      <c r="KM88">
        <v>0</v>
      </c>
      <c r="KN88">
        <v>0</v>
      </c>
      <c r="KO88">
        <v>0</v>
      </c>
    </row>
    <row r="89" spans="1:324" x14ac:dyDescent="0.25">
      <c r="A89">
        <v>108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-36.241610738255041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-36.241610738255041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-50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  <c r="KD89">
        <v>0</v>
      </c>
      <c r="KE89">
        <v>0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0</v>
      </c>
      <c r="KM89">
        <v>0</v>
      </c>
      <c r="KN89">
        <v>0</v>
      </c>
      <c r="KO89">
        <v>0</v>
      </c>
    </row>
    <row r="90" spans="1:324" x14ac:dyDescent="0.25">
      <c r="A90">
        <v>109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-3.4780169693569878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-3.3902829684997329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-7.2693952351863169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  <c r="KD90">
        <v>0</v>
      </c>
      <c r="KE90">
        <v>0</v>
      </c>
      <c r="KF90">
        <v>0</v>
      </c>
      <c r="KG90">
        <v>0</v>
      </c>
      <c r="KH90">
        <v>0</v>
      </c>
      <c r="KI90">
        <v>0</v>
      </c>
      <c r="KJ90">
        <v>0</v>
      </c>
      <c r="KK90">
        <v>0</v>
      </c>
      <c r="KL90">
        <v>0</v>
      </c>
      <c r="KM90">
        <v>0</v>
      </c>
      <c r="KN90">
        <v>0</v>
      </c>
      <c r="KO90">
        <v>0</v>
      </c>
    </row>
    <row r="91" spans="1:324" x14ac:dyDescent="0.25">
      <c r="A91">
        <v>110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-2.5747419938291305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-6.9255098702148548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-5.5591054313099049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  <c r="KD91">
        <v>0</v>
      </c>
      <c r="KE91">
        <v>0</v>
      </c>
      <c r="KF91">
        <v>0</v>
      </c>
      <c r="KG91">
        <v>0</v>
      </c>
      <c r="KH91">
        <v>0</v>
      </c>
      <c r="KI91">
        <v>0</v>
      </c>
      <c r="KJ91">
        <v>0</v>
      </c>
      <c r="KK91">
        <v>0</v>
      </c>
      <c r="KL91">
        <v>0</v>
      </c>
      <c r="KM91">
        <v>0</v>
      </c>
      <c r="KN91">
        <v>0</v>
      </c>
      <c r="KO91">
        <v>0</v>
      </c>
    </row>
    <row r="92" spans="1:324" x14ac:dyDescent="0.25">
      <c r="A92">
        <v>112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-7.2693952351863169</v>
      </c>
      <c r="CM92">
        <v>0</v>
      </c>
      <c r="CN92">
        <v>0</v>
      </c>
      <c r="CO92">
        <v>0</v>
      </c>
      <c r="CP92">
        <v>0</v>
      </c>
      <c r="CQ92">
        <v>-3.4185031550216869</v>
      </c>
      <c r="CR92">
        <v>0</v>
      </c>
      <c r="CS92">
        <v>0</v>
      </c>
      <c r="CT92">
        <v>-12.006861063464836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  <c r="KD92">
        <v>0</v>
      </c>
      <c r="KE92">
        <v>0</v>
      </c>
      <c r="KF92">
        <v>0</v>
      </c>
      <c r="KG92">
        <v>0</v>
      </c>
      <c r="KH92">
        <v>0</v>
      </c>
      <c r="KI92">
        <v>0</v>
      </c>
      <c r="KJ92">
        <v>0</v>
      </c>
      <c r="KK92">
        <v>0</v>
      </c>
      <c r="KL92">
        <v>0</v>
      </c>
      <c r="KM92">
        <v>0</v>
      </c>
      <c r="KN92">
        <v>0</v>
      </c>
      <c r="KO92">
        <v>0</v>
      </c>
    </row>
    <row r="93" spans="1:324" x14ac:dyDescent="0.25">
      <c r="A93">
        <v>113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-5.5591054313099049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-6.8256150163530362</v>
      </c>
      <c r="DA93">
        <v>0</v>
      </c>
      <c r="DB93">
        <v>-10.510682051867933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  <c r="KD93">
        <v>0</v>
      </c>
      <c r="KE93">
        <v>0</v>
      </c>
      <c r="KF93">
        <v>0</v>
      </c>
      <c r="KG93">
        <v>0</v>
      </c>
      <c r="KH93">
        <v>0</v>
      </c>
      <c r="KI93">
        <v>0</v>
      </c>
      <c r="KJ93">
        <v>0</v>
      </c>
      <c r="KK93">
        <v>0</v>
      </c>
      <c r="KL93">
        <v>0</v>
      </c>
      <c r="KM93">
        <v>0</v>
      </c>
      <c r="KN93">
        <v>0</v>
      </c>
      <c r="KO93">
        <v>0</v>
      </c>
    </row>
    <row r="94" spans="1:324" x14ac:dyDescent="0.25">
      <c r="A94">
        <v>114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  <c r="KD94">
        <v>0</v>
      </c>
      <c r="KE94">
        <v>0</v>
      </c>
      <c r="KF94">
        <v>0</v>
      </c>
      <c r="KG94">
        <v>0</v>
      </c>
      <c r="KH94">
        <v>0</v>
      </c>
      <c r="KI94">
        <v>0</v>
      </c>
      <c r="KJ94">
        <v>0</v>
      </c>
      <c r="KK94">
        <v>0</v>
      </c>
      <c r="KL94">
        <v>0</v>
      </c>
      <c r="KM94">
        <v>0</v>
      </c>
      <c r="KN94">
        <v>0</v>
      </c>
      <c r="KO94">
        <v>0</v>
      </c>
    </row>
    <row r="95" spans="1:324" x14ac:dyDescent="0.25">
      <c r="A95">
        <v>115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-21.739130434782609</v>
      </c>
      <c r="CK95">
        <v>0</v>
      </c>
      <c r="CL95">
        <v>0</v>
      </c>
      <c r="CM95">
        <v>0</v>
      </c>
      <c r="CN95">
        <v>-3.4185031550216869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-1.6447558481277902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  <c r="KD95">
        <v>0</v>
      </c>
      <c r="KE95">
        <v>0</v>
      </c>
      <c r="KF95">
        <v>0</v>
      </c>
      <c r="KG95">
        <v>0</v>
      </c>
      <c r="KH95">
        <v>0</v>
      </c>
      <c r="KI95">
        <v>0</v>
      </c>
      <c r="KJ95">
        <v>0</v>
      </c>
      <c r="KK95">
        <v>0</v>
      </c>
      <c r="KL95">
        <v>0</v>
      </c>
      <c r="KM95">
        <v>0</v>
      </c>
      <c r="KN95">
        <v>0</v>
      </c>
      <c r="KO95">
        <v>0</v>
      </c>
    </row>
    <row r="96" spans="1:324" x14ac:dyDescent="0.25">
      <c r="A96">
        <v>116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  <c r="KD96">
        <v>0</v>
      </c>
      <c r="KE96">
        <v>0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0</v>
      </c>
      <c r="KN96">
        <v>0</v>
      </c>
      <c r="KO96">
        <v>0</v>
      </c>
    </row>
    <row r="97" spans="1:325" x14ac:dyDescent="0.25">
      <c r="A97">
        <v>117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  <c r="KD97">
        <v>0</v>
      </c>
      <c r="KE97">
        <v>0</v>
      </c>
      <c r="KF97">
        <v>0</v>
      </c>
      <c r="KG97">
        <v>0</v>
      </c>
      <c r="KH97">
        <v>0</v>
      </c>
      <c r="KI97">
        <v>0</v>
      </c>
      <c r="KJ97">
        <v>0</v>
      </c>
      <c r="KK97">
        <v>0</v>
      </c>
      <c r="KL97">
        <v>0</v>
      </c>
      <c r="KM97">
        <v>0</v>
      </c>
      <c r="KN97">
        <v>0</v>
      </c>
      <c r="KO97">
        <v>0</v>
      </c>
    </row>
    <row r="98" spans="1:325" x14ac:dyDescent="0.25">
      <c r="A98">
        <v>118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-12.006861063464836</v>
      </c>
      <c r="CO98">
        <v>0</v>
      </c>
      <c r="CP98">
        <v>0</v>
      </c>
      <c r="CQ98">
        <v>-1.6447558481277902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-16.094746431825083</v>
      </c>
      <c r="CX98">
        <v>0</v>
      </c>
      <c r="CY98">
        <v>-9.2854259184497376</v>
      </c>
      <c r="CZ98">
        <v>-7.0979753316267171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0</v>
      </c>
      <c r="KE98">
        <v>0</v>
      </c>
      <c r="KF98">
        <v>0</v>
      </c>
      <c r="KG98">
        <v>0</v>
      </c>
      <c r="KH98">
        <v>0</v>
      </c>
      <c r="KI98">
        <v>0</v>
      </c>
      <c r="KJ98">
        <v>0</v>
      </c>
      <c r="KK98">
        <v>0</v>
      </c>
      <c r="KL98">
        <v>0</v>
      </c>
      <c r="KM98">
        <v>0</v>
      </c>
      <c r="KN98">
        <v>0</v>
      </c>
      <c r="KO98">
        <v>0</v>
      </c>
    </row>
    <row r="99" spans="1:325" x14ac:dyDescent="0.25">
      <c r="A99">
        <v>119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-13.698630136986301</v>
      </c>
      <c r="CX99">
        <v>0</v>
      </c>
      <c r="CY99">
        <v>-7.6596822181426862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  <c r="KD99">
        <v>0</v>
      </c>
      <c r="KE99">
        <v>0</v>
      </c>
      <c r="KF99">
        <v>0</v>
      </c>
      <c r="KG99">
        <v>0</v>
      </c>
      <c r="KH99">
        <v>0</v>
      </c>
      <c r="KI99">
        <v>0</v>
      </c>
      <c r="KJ99">
        <v>0</v>
      </c>
      <c r="KK99">
        <v>0</v>
      </c>
      <c r="KL99">
        <v>0</v>
      </c>
      <c r="KM99">
        <v>0</v>
      </c>
      <c r="KN99">
        <v>0</v>
      </c>
      <c r="KO99">
        <v>0</v>
      </c>
    </row>
    <row r="100" spans="1:325" x14ac:dyDescent="0.25">
      <c r="A100">
        <v>120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-20.833333333333332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-6.418180089379101</v>
      </c>
      <c r="DE100">
        <v>-200.00000000000003</v>
      </c>
      <c r="DF100">
        <v>-2.7799373336160391</v>
      </c>
      <c r="DG100">
        <v>-5.3087625091530386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  <c r="KD100">
        <v>0</v>
      </c>
      <c r="KE100">
        <v>0</v>
      </c>
      <c r="KF100">
        <v>0</v>
      </c>
      <c r="KG100">
        <v>0</v>
      </c>
      <c r="KH100">
        <v>0</v>
      </c>
      <c r="KI100">
        <v>0</v>
      </c>
      <c r="KJ100">
        <v>0</v>
      </c>
      <c r="KK100">
        <v>0</v>
      </c>
      <c r="KL100">
        <v>0</v>
      </c>
      <c r="KM100">
        <v>0</v>
      </c>
      <c r="KN100">
        <v>0</v>
      </c>
      <c r="KO100">
        <v>0</v>
      </c>
    </row>
    <row r="101" spans="1:325" x14ac:dyDescent="0.25">
      <c r="A101">
        <v>121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-16.094746431825083</v>
      </c>
      <c r="CU101">
        <v>-13.698630136986301</v>
      </c>
      <c r="CV101">
        <v>0</v>
      </c>
      <c r="CW101">
        <v>0</v>
      </c>
      <c r="CX101">
        <v>0</v>
      </c>
      <c r="CY101">
        <v>-22.352941176470591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  <c r="KD101">
        <v>0</v>
      </c>
      <c r="KE101">
        <v>0</v>
      </c>
      <c r="KF101">
        <v>0</v>
      </c>
      <c r="KG101">
        <v>0</v>
      </c>
      <c r="KH101">
        <v>0</v>
      </c>
      <c r="KI101">
        <v>0</v>
      </c>
      <c r="KJ101">
        <v>0</v>
      </c>
      <c r="KK101">
        <v>0</v>
      </c>
      <c r="KL101">
        <v>0</v>
      </c>
      <c r="KM101">
        <v>0</v>
      </c>
      <c r="KN101">
        <v>0</v>
      </c>
      <c r="KO101">
        <v>0</v>
      </c>
    </row>
    <row r="102" spans="1:325" x14ac:dyDescent="0.25">
      <c r="A102">
        <v>122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  <c r="KD102">
        <v>0</v>
      </c>
      <c r="KE102">
        <v>0</v>
      </c>
      <c r="KF102">
        <v>0</v>
      </c>
      <c r="KG102">
        <v>0</v>
      </c>
      <c r="KH102">
        <v>0</v>
      </c>
      <c r="KI102">
        <v>0</v>
      </c>
      <c r="KJ102">
        <v>0</v>
      </c>
      <c r="KK102">
        <v>0</v>
      </c>
      <c r="KL102">
        <v>0</v>
      </c>
      <c r="KM102">
        <v>0</v>
      </c>
      <c r="KN102">
        <v>0</v>
      </c>
      <c r="KO102">
        <v>0</v>
      </c>
    </row>
    <row r="103" spans="1:325" x14ac:dyDescent="0.25">
      <c r="A103">
        <v>123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-20.833333333333332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-9.2854259184497376</v>
      </c>
      <c r="CU103">
        <v>-7.6596822181426862</v>
      </c>
      <c r="CV103">
        <v>0</v>
      </c>
      <c r="CW103">
        <v>-22.352941176470591</v>
      </c>
      <c r="CX103">
        <v>0</v>
      </c>
      <c r="CY103">
        <v>0</v>
      </c>
      <c r="CZ103">
        <v>0</v>
      </c>
      <c r="DA103">
        <v>-10.765349032800673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0</v>
      </c>
      <c r="KH103">
        <v>0</v>
      </c>
      <c r="KI103">
        <v>0</v>
      </c>
      <c r="KJ103">
        <v>0</v>
      </c>
      <c r="KK103">
        <v>0</v>
      </c>
      <c r="KL103">
        <v>0</v>
      </c>
      <c r="KM103">
        <v>0</v>
      </c>
      <c r="KN103">
        <v>0</v>
      </c>
      <c r="KO103">
        <v>0</v>
      </c>
    </row>
    <row r="104" spans="1:325" x14ac:dyDescent="0.25">
      <c r="A104">
        <v>124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-6.8256150163530362</v>
      </c>
      <c r="CP104">
        <v>0</v>
      </c>
      <c r="CQ104">
        <v>0</v>
      </c>
      <c r="CR104">
        <v>0</v>
      </c>
      <c r="CS104">
        <v>0</v>
      </c>
      <c r="CT104">
        <v>-7.0979753316267171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-14.744351961950061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  <c r="KD104">
        <v>0</v>
      </c>
      <c r="KE104">
        <v>0</v>
      </c>
      <c r="KF104">
        <v>0</v>
      </c>
      <c r="KG104">
        <v>0</v>
      </c>
      <c r="KH104">
        <v>0</v>
      </c>
      <c r="KI104">
        <v>0</v>
      </c>
      <c r="KJ104">
        <v>0</v>
      </c>
      <c r="KK104">
        <v>0</v>
      </c>
      <c r="KL104">
        <v>0</v>
      </c>
      <c r="KM104">
        <v>0</v>
      </c>
      <c r="KN104">
        <v>0</v>
      </c>
      <c r="KO104">
        <v>0</v>
      </c>
    </row>
    <row r="105" spans="1:325" x14ac:dyDescent="0.25">
      <c r="A105">
        <v>125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-10.765349032800673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-5.7329334979714233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0</v>
      </c>
      <c r="KE105">
        <v>0</v>
      </c>
      <c r="KF105">
        <v>0</v>
      </c>
      <c r="KG105">
        <v>0</v>
      </c>
      <c r="KH105">
        <v>0</v>
      </c>
      <c r="KI105">
        <v>0</v>
      </c>
      <c r="KJ105">
        <v>0</v>
      </c>
      <c r="KK105">
        <v>0</v>
      </c>
      <c r="KL105">
        <v>0</v>
      </c>
      <c r="KM105">
        <v>0</v>
      </c>
      <c r="KN105">
        <v>0</v>
      </c>
      <c r="KO105">
        <v>0</v>
      </c>
      <c r="LK105">
        <v>-7.1626617375231065</v>
      </c>
    </row>
    <row r="106" spans="1:325" x14ac:dyDescent="0.25">
      <c r="A106">
        <v>126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-10.510682051867933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-14.744351961950061</v>
      </c>
      <c r="DA106">
        <v>0</v>
      </c>
      <c r="DB106">
        <v>0</v>
      </c>
      <c r="DC106">
        <v>0</v>
      </c>
      <c r="DD106">
        <v>-11.156186612576066</v>
      </c>
      <c r="DE106">
        <v>0</v>
      </c>
      <c r="DF106">
        <v>0</v>
      </c>
      <c r="DG106">
        <v>-2.166272224599104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  <c r="KD106">
        <v>0</v>
      </c>
      <c r="KE106">
        <v>0</v>
      </c>
      <c r="KF106">
        <v>0</v>
      </c>
      <c r="KG106">
        <v>0</v>
      </c>
      <c r="KH106">
        <v>0</v>
      </c>
      <c r="KI106">
        <v>0</v>
      </c>
      <c r="KJ106">
        <v>0</v>
      </c>
      <c r="KK106">
        <v>0</v>
      </c>
      <c r="KL106">
        <v>0</v>
      </c>
      <c r="KM106">
        <v>0</v>
      </c>
      <c r="KN106">
        <v>0</v>
      </c>
      <c r="KO106">
        <v>0</v>
      </c>
    </row>
    <row r="107" spans="1:325" x14ac:dyDescent="0.25">
      <c r="A107">
        <v>127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  <c r="KD107">
        <v>0</v>
      </c>
      <c r="KE107">
        <v>0</v>
      </c>
      <c r="KF107">
        <v>0</v>
      </c>
      <c r="KG107">
        <v>0</v>
      </c>
      <c r="KH107">
        <v>0</v>
      </c>
      <c r="KI107">
        <v>0</v>
      </c>
      <c r="KJ107">
        <v>0</v>
      </c>
      <c r="KK107">
        <v>0</v>
      </c>
      <c r="KL107">
        <v>0</v>
      </c>
      <c r="KM107">
        <v>0</v>
      </c>
      <c r="KN107">
        <v>0</v>
      </c>
      <c r="KO107">
        <v>0</v>
      </c>
    </row>
    <row r="108" spans="1:325" x14ac:dyDescent="0.25">
      <c r="A108">
        <v>128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-13.873349742671738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-6.418180089379101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-11.156186612576066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  <c r="KD108">
        <v>0</v>
      </c>
      <c r="KE108">
        <v>0</v>
      </c>
      <c r="KF108">
        <v>0</v>
      </c>
      <c r="KG108">
        <v>0</v>
      </c>
      <c r="KH108">
        <v>0</v>
      </c>
      <c r="KI108">
        <v>0</v>
      </c>
      <c r="KJ108">
        <v>0</v>
      </c>
      <c r="KK108">
        <v>0</v>
      </c>
      <c r="KL108">
        <v>0</v>
      </c>
      <c r="KM108">
        <v>0</v>
      </c>
      <c r="KN108">
        <v>0</v>
      </c>
      <c r="KO108">
        <v>0</v>
      </c>
    </row>
    <row r="109" spans="1:325" x14ac:dyDescent="0.25">
      <c r="A109">
        <v>129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-200.00000000000003</v>
      </c>
      <c r="CW109">
        <v>0</v>
      </c>
      <c r="CX109">
        <v>0</v>
      </c>
      <c r="CY109">
        <v>0</v>
      </c>
      <c r="CZ109">
        <v>0</v>
      </c>
      <c r="DA109">
        <v>-5.7329334979714233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  <c r="KD109">
        <v>0</v>
      </c>
      <c r="KE109">
        <v>0</v>
      </c>
      <c r="KF109">
        <v>0</v>
      </c>
      <c r="KG109">
        <v>0</v>
      </c>
      <c r="KH109">
        <v>0</v>
      </c>
      <c r="KI109">
        <v>0</v>
      </c>
      <c r="KJ109">
        <v>0</v>
      </c>
      <c r="KK109">
        <v>0</v>
      </c>
      <c r="KL109">
        <v>0</v>
      </c>
      <c r="KM109">
        <v>0</v>
      </c>
      <c r="KN109">
        <v>0</v>
      </c>
      <c r="KO109">
        <v>0</v>
      </c>
      <c r="LM109">
        <v>-4.2675420599097249</v>
      </c>
    </row>
    <row r="110" spans="1:325" x14ac:dyDescent="0.25">
      <c r="A110">
        <v>130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-2.7799373336160391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-4.74765197646816</v>
      </c>
      <c r="DH110">
        <v>0</v>
      </c>
      <c r="DI110">
        <v>0</v>
      </c>
      <c r="DJ110">
        <v>-3.2206497719685925</v>
      </c>
      <c r="DK110">
        <v>-2.3627728010581373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  <c r="KD110">
        <v>0</v>
      </c>
      <c r="KE110">
        <v>0</v>
      </c>
      <c r="KF110">
        <v>0</v>
      </c>
      <c r="KG110">
        <v>0</v>
      </c>
      <c r="KH110">
        <v>0</v>
      </c>
      <c r="KI110">
        <v>0</v>
      </c>
      <c r="KJ110">
        <v>0</v>
      </c>
      <c r="KK110">
        <v>0</v>
      </c>
      <c r="KL110">
        <v>0</v>
      </c>
      <c r="KM110">
        <v>0</v>
      </c>
      <c r="KN110">
        <v>0</v>
      </c>
      <c r="KO110">
        <v>0</v>
      </c>
    </row>
    <row r="111" spans="1:325" x14ac:dyDescent="0.25">
      <c r="A111">
        <v>131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-5.3087625091530386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-2.166272224599104</v>
      </c>
      <c r="DC111">
        <v>0</v>
      </c>
      <c r="DD111">
        <v>0</v>
      </c>
      <c r="DE111">
        <v>0</v>
      </c>
      <c r="DF111">
        <v>-4.74765197646816</v>
      </c>
      <c r="DG111">
        <v>0</v>
      </c>
      <c r="DH111">
        <v>0</v>
      </c>
      <c r="DI111">
        <v>-2.2030755807612605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  <c r="KD111">
        <v>0</v>
      </c>
      <c r="KE111">
        <v>0</v>
      </c>
      <c r="KF111">
        <v>0</v>
      </c>
      <c r="KG111">
        <v>0</v>
      </c>
      <c r="KH111">
        <v>0</v>
      </c>
      <c r="KI111">
        <v>0</v>
      </c>
      <c r="KJ111">
        <v>0</v>
      </c>
      <c r="KK111">
        <v>0</v>
      </c>
      <c r="KL111">
        <v>0</v>
      </c>
      <c r="KM111">
        <v>0</v>
      </c>
      <c r="KN111">
        <v>0</v>
      </c>
      <c r="KO111">
        <v>0</v>
      </c>
    </row>
    <row r="112" spans="1:325" x14ac:dyDescent="0.25">
      <c r="A112">
        <v>132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  <c r="KD112">
        <v>0</v>
      </c>
      <c r="KE112">
        <v>0</v>
      </c>
      <c r="KF112">
        <v>0</v>
      </c>
      <c r="KG112">
        <v>0</v>
      </c>
      <c r="KH112">
        <v>0</v>
      </c>
      <c r="KI112">
        <v>0</v>
      </c>
      <c r="KJ112">
        <v>0</v>
      </c>
      <c r="KK112">
        <v>0</v>
      </c>
      <c r="KL112">
        <v>0</v>
      </c>
      <c r="KM112">
        <v>0</v>
      </c>
      <c r="KN112">
        <v>0</v>
      </c>
      <c r="KO112">
        <v>0</v>
      </c>
    </row>
    <row r="113" spans="1:301 1191:1202" x14ac:dyDescent="0.25">
      <c r="A113">
        <v>133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-2.2030755807612605</v>
      </c>
      <c r="DH113">
        <v>0</v>
      </c>
      <c r="DI113">
        <v>0</v>
      </c>
      <c r="DJ113">
        <v>0</v>
      </c>
      <c r="DK113">
        <v>-20.457866536775452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  <c r="KD113">
        <v>0</v>
      </c>
      <c r="KE113">
        <v>0</v>
      </c>
      <c r="KF113">
        <v>0</v>
      </c>
      <c r="KG113">
        <v>0</v>
      </c>
      <c r="KH113">
        <v>0</v>
      </c>
      <c r="KI113">
        <v>0</v>
      </c>
      <c r="KJ113">
        <v>0</v>
      </c>
      <c r="KK113">
        <v>0</v>
      </c>
      <c r="KL113">
        <v>0</v>
      </c>
      <c r="KM113">
        <v>0</v>
      </c>
      <c r="KN113">
        <v>0</v>
      </c>
      <c r="KO113">
        <v>0</v>
      </c>
    </row>
    <row r="114" spans="1:301 1191:1202" x14ac:dyDescent="0.25">
      <c r="A114">
        <v>134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-7.4811386546630319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-3.2206497719685925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  <c r="KD114">
        <v>0</v>
      </c>
      <c r="KE114">
        <v>0</v>
      </c>
      <c r="KF114">
        <v>0</v>
      </c>
      <c r="KG114">
        <v>0</v>
      </c>
      <c r="KH114">
        <v>0</v>
      </c>
      <c r="KI114">
        <v>0</v>
      </c>
      <c r="KJ114">
        <v>0</v>
      </c>
      <c r="KK114">
        <v>0</v>
      </c>
      <c r="KL114">
        <v>0</v>
      </c>
      <c r="KM114">
        <v>0</v>
      </c>
      <c r="KN114">
        <v>0</v>
      </c>
      <c r="KO114">
        <v>0</v>
      </c>
    </row>
    <row r="115" spans="1:301 1191:1202" x14ac:dyDescent="0.25">
      <c r="A115">
        <v>135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-2.3627728010581373</v>
      </c>
      <c r="DG115">
        <v>0</v>
      </c>
      <c r="DH115">
        <v>0</v>
      </c>
      <c r="DI115">
        <v>-20.457866536775452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-6.7114093959731544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0</v>
      </c>
      <c r="KE115">
        <v>0</v>
      </c>
      <c r="KF115">
        <v>0</v>
      </c>
      <c r="KG115">
        <v>0</v>
      </c>
      <c r="KH115">
        <v>0</v>
      </c>
      <c r="KI115">
        <v>0</v>
      </c>
      <c r="KJ115">
        <v>0</v>
      </c>
      <c r="KK115">
        <v>0</v>
      </c>
      <c r="KL115">
        <v>0</v>
      </c>
      <c r="KM115">
        <v>0</v>
      </c>
      <c r="KN115">
        <v>0</v>
      </c>
      <c r="KO115">
        <v>0</v>
      </c>
    </row>
    <row r="116" spans="1:301 1191:1202" x14ac:dyDescent="0.25">
      <c r="A116">
        <v>136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-35.714285714285708</v>
      </c>
      <c r="DS116">
        <v>-48.658825830745528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  <c r="KD116">
        <v>0</v>
      </c>
      <c r="KE116">
        <v>0</v>
      </c>
      <c r="KF116">
        <v>0</v>
      </c>
      <c r="KG116">
        <v>0</v>
      </c>
      <c r="KH116">
        <v>0</v>
      </c>
      <c r="KI116">
        <v>0</v>
      </c>
      <c r="KJ116">
        <v>0</v>
      </c>
      <c r="KK116">
        <v>0</v>
      </c>
      <c r="KL116">
        <v>0</v>
      </c>
      <c r="KM116">
        <v>0</v>
      </c>
      <c r="KN116">
        <v>0</v>
      </c>
      <c r="KO116">
        <v>0</v>
      </c>
    </row>
    <row r="117" spans="1:301 1191:1202" x14ac:dyDescent="0.25">
      <c r="A117">
        <v>137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-9.5294244827175856</v>
      </c>
      <c r="DR117">
        <v>0</v>
      </c>
      <c r="DS117">
        <v>0</v>
      </c>
      <c r="DT117">
        <v>0</v>
      </c>
      <c r="DU117">
        <v>-52.759248029108555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  <c r="KD117">
        <v>0</v>
      </c>
      <c r="KE117">
        <v>0</v>
      </c>
      <c r="KF117">
        <v>0</v>
      </c>
      <c r="KG117">
        <v>0</v>
      </c>
      <c r="KH117">
        <v>0</v>
      </c>
      <c r="KI117">
        <v>0</v>
      </c>
      <c r="KJ117">
        <v>0</v>
      </c>
      <c r="KK117">
        <v>0</v>
      </c>
      <c r="KL117">
        <v>0</v>
      </c>
      <c r="KM117">
        <v>0</v>
      </c>
      <c r="KN117">
        <v>0</v>
      </c>
      <c r="KO117">
        <v>0</v>
      </c>
    </row>
    <row r="118" spans="1:301 1191:1202" x14ac:dyDescent="0.25">
      <c r="A118">
        <v>138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-553.84615384615381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-62.500000000000007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  <c r="KD118">
        <v>0</v>
      </c>
      <c r="KE118">
        <v>0</v>
      </c>
      <c r="KF118">
        <v>0</v>
      </c>
      <c r="KG118">
        <v>0</v>
      </c>
      <c r="KH118">
        <v>0</v>
      </c>
      <c r="KI118">
        <v>0</v>
      </c>
      <c r="KJ118">
        <v>0</v>
      </c>
      <c r="KK118">
        <v>0</v>
      </c>
      <c r="KL118">
        <v>0</v>
      </c>
      <c r="KM118">
        <v>0</v>
      </c>
      <c r="KN118">
        <v>0</v>
      </c>
      <c r="KO118">
        <v>0</v>
      </c>
    </row>
    <row r="119" spans="1:301 1191:1202" x14ac:dyDescent="0.25">
      <c r="A119">
        <v>139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-553.84615384615381</v>
      </c>
      <c r="DO119">
        <v>0</v>
      </c>
      <c r="DP119">
        <v>-36.900369003690038</v>
      </c>
      <c r="DQ119">
        <v>0</v>
      </c>
      <c r="DR119">
        <v>-3.4303363412420924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  <c r="KD119">
        <v>0</v>
      </c>
      <c r="KE119">
        <v>0</v>
      </c>
      <c r="KF119">
        <v>0</v>
      </c>
      <c r="KG119">
        <v>0</v>
      </c>
      <c r="KH119">
        <v>0</v>
      </c>
      <c r="KI119">
        <v>0</v>
      </c>
      <c r="KJ119">
        <v>0</v>
      </c>
      <c r="KK119">
        <v>0</v>
      </c>
      <c r="KL119">
        <v>0</v>
      </c>
      <c r="KM119">
        <v>0</v>
      </c>
      <c r="KN119">
        <v>0</v>
      </c>
      <c r="KO119">
        <v>0</v>
      </c>
      <c r="ATF119">
        <v>-1.6225864027259453</v>
      </c>
    </row>
    <row r="120" spans="1:301 1191:1202" x14ac:dyDescent="0.25">
      <c r="A120">
        <v>140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-36.900369003690038</v>
      </c>
      <c r="DP120">
        <v>0</v>
      </c>
      <c r="DQ120">
        <v>-29.498525073746315</v>
      </c>
      <c r="DR120">
        <v>-17.182130584192439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  <c r="KD120">
        <v>0</v>
      </c>
      <c r="KE120">
        <v>0</v>
      </c>
      <c r="KF120">
        <v>0</v>
      </c>
      <c r="KG120">
        <v>0</v>
      </c>
      <c r="KH120">
        <v>0</v>
      </c>
      <c r="KI120">
        <v>0</v>
      </c>
      <c r="KJ120">
        <v>0</v>
      </c>
      <c r="KK120">
        <v>0</v>
      </c>
      <c r="KL120">
        <v>0</v>
      </c>
      <c r="KM120">
        <v>0</v>
      </c>
      <c r="KN120">
        <v>0</v>
      </c>
      <c r="KO120">
        <v>0</v>
      </c>
      <c r="ASU120">
        <v>-43.39622641509434</v>
      </c>
    </row>
    <row r="121" spans="1:301 1191:1202" x14ac:dyDescent="0.25">
      <c r="A121">
        <v>141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-9.5294244827175856</v>
      </c>
      <c r="DN121">
        <v>0</v>
      </c>
      <c r="DO121">
        <v>0</v>
      </c>
      <c r="DP121">
        <v>-29.498525073746315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  <c r="KD121">
        <v>0</v>
      </c>
      <c r="KE121">
        <v>0</v>
      </c>
      <c r="KF121">
        <v>0</v>
      </c>
      <c r="KG121">
        <v>0</v>
      </c>
      <c r="KH121">
        <v>0</v>
      </c>
      <c r="KI121">
        <v>0</v>
      </c>
      <c r="KJ121">
        <v>0</v>
      </c>
      <c r="KK121">
        <v>0</v>
      </c>
      <c r="KL121">
        <v>0</v>
      </c>
      <c r="KM121">
        <v>0</v>
      </c>
      <c r="KN121">
        <v>0</v>
      </c>
      <c r="KO121">
        <v>0</v>
      </c>
      <c r="ATE121">
        <v>-43.478260869565219</v>
      </c>
      <c r="ATF121">
        <v>2.7048958615093324</v>
      </c>
    </row>
    <row r="122" spans="1:301 1191:1202" x14ac:dyDescent="0.25">
      <c r="A122">
        <v>142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-35.714285714285708</v>
      </c>
      <c r="DM122">
        <v>0</v>
      </c>
      <c r="DN122">
        <v>0</v>
      </c>
      <c r="DO122">
        <v>-3.4303363412420924</v>
      </c>
      <c r="DP122">
        <v>-17.182130584192439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0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  <c r="IV122">
        <v>0</v>
      </c>
      <c r="IW122">
        <v>0</v>
      </c>
      <c r="IX122">
        <v>0</v>
      </c>
      <c r="IY122">
        <v>0</v>
      </c>
      <c r="IZ122">
        <v>0</v>
      </c>
      <c r="JA122">
        <v>0</v>
      </c>
      <c r="JB122">
        <v>0</v>
      </c>
      <c r="JC122">
        <v>0</v>
      </c>
      <c r="JD122">
        <v>0</v>
      </c>
      <c r="JE122">
        <v>0</v>
      </c>
      <c r="JF122">
        <v>0</v>
      </c>
      <c r="JG122">
        <v>0</v>
      </c>
      <c r="JH122">
        <v>0</v>
      </c>
      <c r="JI122">
        <v>0</v>
      </c>
      <c r="JJ122">
        <v>0</v>
      </c>
      <c r="JK122">
        <v>0</v>
      </c>
      <c r="JL122">
        <v>0</v>
      </c>
      <c r="JM122">
        <v>0</v>
      </c>
      <c r="JN122">
        <v>0</v>
      </c>
      <c r="JO122">
        <v>0</v>
      </c>
      <c r="JP122">
        <v>0</v>
      </c>
      <c r="JQ122">
        <v>0</v>
      </c>
      <c r="JR122">
        <v>0</v>
      </c>
      <c r="JS122">
        <v>0</v>
      </c>
      <c r="JT122">
        <v>0</v>
      </c>
      <c r="JU122">
        <v>0</v>
      </c>
      <c r="JV122">
        <v>0</v>
      </c>
      <c r="JW122">
        <v>0</v>
      </c>
      <c r="JX122">
        <v>0</v>
      </c>
      <c r="JY122">
        <v>0</v>
      </c>
      <c r="JZ122">
        <v>0</v>
      </c>
      <c r="KA122">
        <v>0</v>
      </c>
      <c r="KB122">
        <v>0</v>
      </c>
      <c r="KC122">
        <v>0</v>
      </c>
      <c r="KD122">
        <v>0</v>
      </c>
      <c r="KE122">
        <v>0</v>
      </c>
      <c r="KF122">
        <v>0</v>
      </c>
      <c r="KG122">
        <v>0</v>
      </c>
      <c r="KH122">
        <v>0</v>
      </c>
      <c r="KI122">
        <v>0</v>
      </c>
      <c r="KJ122">
        <v>0</v>
      </c>
      <c r="KK122">
        <v>0</v>
      </c>
      <c r="KL122">
        <v>0</v>
      </c>
      <c r="KM122">
        <v>0</v>
      </c>
      <c r="KN122">
        <v>0</v>
      </c>
      <c r="KO122">
        <v>0</v>
      </c>
    </row>
    <row r="123" spans="1:301 1191:1202" x14ac:dyDescent="0.25">
      <c r="A123">
        <v>143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-48.658825830745528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-3.8131181676210306</v>
      </c>
      <c r="DU123">
        <v>0</v>
      </c>
      <c r="DV123">
        <v>-2.5491937419204316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-51.248357424441529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0</v>
      </c>
      <c r="IC123">
        <v>0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0</v>
      </c>
      <c r="IK123">
        <v>0</v>
      </c>
      <c r="IL123">
        <v>0</v>
      </c>
      <c r="IM123">
        <v>0</v>
      </c>
      <c r="IN123">
        <v>0</v>
      </c>
      <c r="IO123">
        <v>0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  <c r="IV123">
        <v>0</v>
      </c>
      <c r="IW123">
        <v>0</v>
      </c>
      <c r="IX123">
        <v>0</v>
      </c>
      <c r="IY123">
        <v>0</v>
      </c>
      <c r="IZ123">
        <v>0</v>
      </c>
      <c r="JA123">
        <v>0</v>
      </c>
      <c r="JB123">
        <v>0</v>
      </c>
      <c r="JC123">
        <v>0</v>
      </c>
      <c r="JD123">
        <v>0</v>
      </c>
      <c r="JE123">
        <v>0</v>
      </c>
      <c r="JF123">
        <v>0</v>
      </c>
      <c r="JG123">
        <v>0</v>
      </c>
      <c r="JH123">
        <v>0</v>
      </c>
      <c r="JI123">
        <v>0</v>
      </c>
      <c r="JJ123">
        <v>0</v>
      </c>
      <c r="JK123">
        <v>0</v>
      </c>
      <c r="JL123">
        <v>0</v>
      </c>
      <c r="JM123">
        <v>0</v>
      </c>
      <c r="JN123">
        <v>0</v>
      </c>
      <c r="JO123">
        <v>0</v>
      </c>
      <c r="JP123">
        <v>0</v>
      </c>
      <c r="JQ123">
        <v>0</v>
      </c>
      <c r="JR123">
        <v>0</v>
      </c>
      <c r="JS123">
        <v>0</v>
      </c>
      <c r="JT123">
        <v>0</v>
      </c>
      <c r="JU123">
        <v>0</v>
      </c>
      <c r="JV123">
        <v>0</v>
      </c>
      <c r="JW123">
        <v>0</v>
      </c>
      <c r="JX123">
        <v>0</v>
      </c>
      <c r="JY123">
        <v>0</v>
      </c>
      <c r="JZ123">
        <v>0</v>
      </c>
      <c r="KA123">
        <v>0</v>
      </c>
      <c r="KB123">
        <v>0</v>
      </c>
      <c r="KC123">
        <v>0</v>
      </c>
      <c r="KD123">
        <v>0</v>
      </c>
      <c r="KE123">
        <v>0</v>
      </c>
      <c r="KF123">
        <v>0</v>
      </c>
      <c r="KG123">
        <v>0</v>
      </c>
      <c r="KH123">
        <v>0</v>
      </c>
      <c r="KI123">
        <v>0</v>
      </c>
      <c r="KJ123">
        <v>0</v>
      </c>
      <c r="KK123">
        <v>0</v>
      </c>
      <c r="KL123">
        <v>0</v>
      </c>
      <c r="KM123">
        <v>0</v>
      </c>
      <c r="KN123">
        <v>0</v>
      </c>
      <c r="KO123">
        <v>0</v>
      </c>
    </row>
    <row r="124" spans="1:301 1191:1202" x14ac:dyDescent="0.25">
      <c r="A124">
        <v>144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-3.8131181676210306</v>
      </c>
      <c r="DT124">
        <v>0</v>
      </c>
      <c r="DU124">
        <v>-8.3580865263916682</v>
      </c>
      <c r="DV124">
        <v>-6.3522811607693184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0</v>
      </c>
      <c r="HO124">
        <v>0</v>
      </c>
      <c r="HP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0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0</v>
      </c>
      <c r="IK124">
        <v>0</v>
      </c>
      <c r="IL124">
        <v>0</v>
      </c>
      <c r="IM124">
        <v>0</v>
      </c>
      <c r="IN124">
        <v>0</v>
      </c>
      <c r="IO124">
        <v>0</v>
      </c>
      <c r="IP124">
        <v>0</v>
      </c>
      <c r="IQ124">
        <v>0</v>
      </c>
      <c r="IR124">
        <v>0</v>
      </c>
      <c r="IS124">
        <v>0</v>
      </c>
      <c r="IT124">
        <v>0</v>
      </c>
      <c r="IU124">
        <v>0</v>
      </c>
      <c r="IV124">
        <v>0</v>
      </c>
      <c r="IW124">
        <v>0</v>
      </c>
      <c r="IX124">
        <v>0</v>
      </c>
      <c r="IY124">
        <v>0</v>
      </c>
      <c r="IZ124">
        <v>0</v>
      </c>
      <c r="JA124">
        <v>0</v>
      </c>
      <c r="JB124">
        <v>0</v>
      </c>
      <c r="JC124">
        <v>0</v>
      </c>
      <c r="JD124">
        <v>0</v>
      </c>
      <c r="JE124">
        <v>0</v>
      </c>
      <c r="JF124">
        <v>0</v>
      </c>
      <c r="JG124">
        <v>0</v>
      </c>
      <c r="JH124">
        <v>0</v>
      </c>
      <c r="JI124">
        <v>0</v>
      </c>
      <c r="JJ124">
        <v>0</v>
      </c>
      <c r="JK124">
        <v>0</v>
      </c>
      <c r="JL124">
        <v>0</v>
      </c>
      <c r="JM124">
        <v>0</v>
      </c>
      <c r="JN124">
        <v>0</v>
      </c>
      <c r="JO124">
        <v>0</v>
      </c>
      <c r="JP124">
        <v>0</v>
      </c>
      <c r="JQ124">
        <v>0</v>
      </c>
      <c r="JR124">
        <v>0</v>
      </c>
      <c r="JS124">
        <v>0</v>
      </c>
      <c r="JT124">
        <v>0</v>
      </c>
      <c r="JU124">
        <v>0</v>
      </c>
      <c r="JV124">
        <v>0</v>
      </c>
      <c r="JW124">
        <v>0</v>
      </c>
      <c r="JX124">
        <v>0</v>
      </c>
      <c r="JY124">
        <v>0</v>
      </c>
      <c r="JZ124">
        <v>0</v>
      </c>
      <c r="KA124">
        <v>0</v>
      </c>
      <c r="KB124">
        <v>0</v>
      </c>
      <c r="KC124">
        <v>0</v>
      </c>
      <c r="KD124">
        <v>0</v>
      </c>
      <c r="KE124">
        <v>0</v>
      </c>
      <c r="KF124">
        <v>0</v>
      </c>
      <c r="KG124">
        <v>0</v>
      </c>
      <c r="KH124">
        <v>0</v>
      </c>
      <c r="KI124">
        <v>0</v>
      </c>
      <c r="KJ124">
        <v>0</v>
      </c>
      <c r="KK124">
        <v>0</v>
      </c>
      <c r="KL124">
        <v>0</v>
      </c>
      <c r="KM124">
        <v>0</v>
      </c>
      <c r="KN124">
        <v>0</v>
      </c>
      <c r="KO124">
        <v>0</v>
      </c>
    </row>
    <row r="125" spans="1:301 1191:1202" x14ac:dyDescent="0.25">
      <c r="A125">
        <v>145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-52.759248029108555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-8.3580865263916682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-25.229357798165136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0</v>
      </c>
      <c r="JG125">
        <v>0</v>
      </c>
      <c r="JH125">
        <v>0</v>
      </c>
      <c r="JI125">
        <v>0</v>
      </c>
      <c r="JJ125">
        <v>0</v>
      </c>
      <c r="JK125">
        <v>0</v>
      </c>
      <c r="JL125">
        <v>0</v>
      </c>
      <c r="JM125">
        <v>0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0</v>
      </c>
      <c r="JT125">
        <v>0</v>
      </c>
      <c r="JU125">
        <v>0</v>
      </c>
      <c r="JV125">
        <v>0</v>
      </c>
      <c r="JW125">
        <v>0</v>
      </c>
      <c r="JX125">
        <v>0</v>
      </c>
      <c r="JY125">
        <v>0</v>
      </c>
      <c r="JZ125">
        <v>0</v>
      </c>
      <c r="KA125">
        <v>0</v>
      </c>
      <c r="KB125">
        <v>0</v>
      </c>
      <c r="KC125">
        <v>0</v>
      </c>
      <c r="KD125">
        <v>0</v>
      </c>
      <c r="KE125">
        <v>0</v>
      </c>
      <c r="KF125">
        <v>0</v>
      </c>
      <c r="KG125">
        <v>0</v>
      </c>
      <c r="KH125">
        <v>0</v>
      </c>
      <c r="KI125">
        <v>0</v>
      </c>
      <c r="KJ125">
        <v>0</v>
      </c>
      <c r="KK125">
        <v>0</v>
      </c>
      <c r="KL125">
        <v>0</v>
      </c>
      <c r="KM125">
        <v>0</v>
      </c>
      <c r="KN125">
        <v>0</v>
      </c>
      <c r="KO125">
        <v>0</v>
      </c>
    </row>
    <row r="126" spans="1:301 1191:1202" x14ac:dyDescent="0.25">
      <c r="A126">
        <v>146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-2.5491937419204316</v>
      </c>
      <c r="DT126">
        <v>-6.3522811607693184</v>
      </c>
      <c r="DU126">
        <v>0</v>
      </c>
      <c r="DV126">
        <v>0</v>
      </c>
      <c r="DW126">
        <v>-50.714377654781835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0</v>
      </c>
      <c r="HB126">
        <v>0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L126">
        <v>0</v>
      </c>
      <c r="HM126">
        <v>0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0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0</v>
      </c>
      <c r="IC126">
        <v>0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0</v>
      </c>
      <c r="IK126">
        <v>0</v>
      </c>
      <c r="IL126">
        <v>0</v>
      </c>
      <c r="IM126">
        <v>0</v>
      </c>
      <c r="IN126">
        <v>0</v>
      </c>
      <c r="IO126">
        <v>0</v>
      </c>
      <c r="IP126">
        <v>0</v>
      </c>
      <c r="IQ126">
        <v>0</v>
      </c>
      <c r="IR126">
        <v>0</v>
      </c>
      <c r="IS126">
        <v>0</v>
      </c>
      <c r="IT126">
        <v>0</v>
      </c>
      <c r="IU126">
        <v>0</v>
      </c>
      <c r="IV126">
        <v>0</v>
      </c>
      <c r="IW126">
        <v>0</v>
      </c>
      <c r="IX126">
        <v>0</v>
      </c>
      <c r="IY126">
        <v>0</v>
      </c>
      <c r="IZ126">
        <v>0</v>
      </c>
      <c r="JA126">
        <v>0</v>
      </c>
      <c r="JB126">
        <v>0</v>
      </c>
      <c r="JC126">
        <v>0</v>
      </c>
      <c r="JD126">
        <v>0</v>
      </c>
      <c r="JE126">
        <v>0</v>
      </c>
      <c r="JF126">
        <v>0</v>
      </c>
      <c r="JG126">
        <v>0</v>
      </c>
      <c r="JH126">
        <v>0</v>
      </c>
      <c r="JI126">
        <v>0</v>
      </c>
      <c r="JJ126">
        <v>0</v>
      </c>
      <c r="JK126">
        <v>0</v>
      </c>
      <c r="JL126">
        <v>0</v>
      </c>
      <c r="JM126">
        <v>0</v>
      </c>
      <c r="JN126">
        <v>0</v>
      </c>
      <c r="JO126">
        <v>0</v>
      </c>
      <c r="JP126">
        <v>0</v>
      </c>
      <c r="JQ126">
        <v>0</v>
      </c>
      <c r="JR126">
        <v>0</v>
      </c>
      <c r="JS126">
        <v>0</v>
      </c>
      <c r="JT126">
        <v>0</v>
      </c>
      <c r="JU126">
        <v>0</v>
      </c>
      <c r="JV126">
        <v>0</v>
      </c>
      <c r="JW126">
        <v>0</v>
      </c>
      <c r="JX126">
        <v>0</v>
      </c>
      <c r="JY126">
        <v>0</v>
      </c>
      <c r="JZ126">
        <v>0</v>
      </c>
      <c r="KA126">
        <v>0</v>
      </c>
      <c r="KB126">
        <v>0</v>
      </c>
      <c r="KC126">
        <v>0</v>
      </c>
      <c r="KD126">
        <v>0</v>
      </c>
      <c r="KE126">
        <v>0</v>
      </c>
      <c r="KF126">
        <v>0</v>
      </c>
      <c r="KG126">
        <v>0</v>
      </c>
      <c r="KH126">
        <v>0</v>
      </c>
      <c r="KI126">
        <v>0</v>
      </c>
      <c r="KJ126">
        <v>0</v>
      </c>
      <c r="KK126">
        <v>0</v>
      </c>
      <c r="KL126">
        <v>0</v>
      </c>
      <c r="KM126">
        <v>0</v>
      </c>
      <c r="KN126">
        <v>0</v>
      </c>
      <c r="KO126">
        <v>0</v>
      </c>
    </row>
    <row r="127" spans="1:301 1191:1202" x14ac:dyDescent="0.25">
      <c r="A127">
        <v>147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-50.714377654781835</v>
      </c>
      <c r="DW127">
        <v>0</v>
      </c>
      <c r="DX127">
        <v>-24.178238391460606</v>
      </c>
      <c r="DY127">
        <v>0</v>
      </c>
      <c r="DZ127">
        <v>-8.9448838256928429</v>
      </c>
      <c r="EA127">
        <v>0</v>
      </c>
      <c r="EB127">
        <v>0</v>
      </c>
      <c r="EC127">
        <v>-5.8437664875224504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-19.801980198019802</v>
      </c>
      <c r="FC127">
        <v>-18.214257904412388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-8.4707667032244558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0</v>
      </c>
      <c r="IK127">
        <v>0</v>
      </c>
      <c r="IL127">
        <v>0</v>
      </c>
      <c r="IM127">
        <v>0</v>
      </c>
      <c r="IN127">
        <v>0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  <c r="IV127">
        <v>0</v>
      </c>
      <c r="IW127">
        <v>0</v>
      </c>
      <c r="IX127">
        <v>0</v>
      </c>
      <c r="IY127">
        <v>0</v>
      </c>
      <c r="IZ127">
        <v>0</v>
      </c>
      <c r="JA127">
        <v>0</v>
      </c>
      <c r="JB127">
        <v>0</v>
      </c>
      <c r="JC127">
        <v>0</v>
      </c>
      <c r="JD127">
        <v>0</v>
      </c>
      <c r="JE127">
        <v>0</v>
      </c>
      <c r="JF127">
        <v>0</v>
      </c>
      <c r="JG127">
        <v>0</v>
      </c>
      <c r="JH127">
        <v>0</v>
      </c>
      <c r="JI127">
        <v>0</v>
      </c>
      <c r="JJ127">
        <v>0</v>
      </c>
      <c r="JK127">
        <v>0</v>
      </c>
      <c r="JL127">
        <v>0</v>
      </c>
      <c r="JM127">
        <v>0</v>
      </c>
      <c r="JN127">
        <v>0</v>
      </c>
      <c r="JO127">
        <v>0</v>
      </c>
      <c r="JP127">
        <v>0</v>
      </c>
      <c r="JQ127">
        <v>0</v>
      </c>
      <c r="JR127">
        <v>0</v>
      </c>
      <c r="JS127">
        <v>0</v>
      </c>
      <c r="JT127">
        <v>0</v>
      </c>
      <c r="JU127">
        <v>0</v>
      </c>
      <c r="JV127">
        <v>0</v>
      </c>
      <c r="JW127">
        <v>0</v>
      </c>
      <c r="JX127">
        <v>0</v>
      </c>
      <c r="JY127">
        <v>0</v>
      </c>
      <c r="JZ127">
        <v>0</v>
      </c>
      <c r="KA127">
        <v>0</v>
      </c>
      <c r="KB127">
        <v>0</v>
      </c>
      <c r="KC127">
        <v>0</v>
      </c>
      <c r="KD127">
        <v>0</v>
      </c>
      <c r="KE127">
        <v>0</v>
      </c>
      <c r="KF127">
        <v>0</v>
      </c>
      <c r="KG127">
        <v>0</v>
      </c>
      <c r="KH127">
        <v>0</v>
      </c>
      <c r="KI127">
        <v>0</v>
      </c>
      <c r="KJ127">
        <v>0</v>
      </c>
      <c r="KK127">
        <v>0</v>
      </c>
      <c r="KL127">
        <v>0</v>
      </c>
      <c r="KM127">
        <v>0</v>
      </c>
      <c r="KN127">
        <v>0</v>
      </c>
      <c r="KO127">
        <v>0</v>
      </c>
    </row>
    <row r="128" spans="1:301 1191:1202" x14ac:dyDescent="0.25">
      <c r="A128">
        <v>148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-24.178238391460606</v>
      </c>
      <c r="DX128">
        <v>0</v>
      </c>
      <c r="DY128">
        <v>-17.151689902202669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-29.142128589642404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-17.151689902202669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0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0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0</v>
      </c>
      <c r="IK128">
        <v>0</v>
      </c>
      <c r="IL128">
        <v>0</v>
      </c>
      <c r="IM128">
        <v>0</v>
      </c>
      <c r="IN128">
        <v>0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  <c r="IV128">
        <v>0</v>
      </c>
      <c r="IW128">
        <v>0</v>
      </c>
      <c r="IX128">
        <v>0</v>
      </c>
      <c r="IY128">
        <v>0</v>
      </c>
      <c r="IZ128">
        <v>0</v>
      </c>
      <c r="JA128">
        <v>0</v>
      </c>
      <c r="JB128">
        <v>0</v>
      </c>
      <c r="JC128">
        <v>0</v>
      </c>
      <c r="JD128">
        <v>0</v>
      </c>
      <c r="JE128">
        <v>0</v>
      </c>
      <c r="JF128">
        <v>0</v>
      </c>
      <c r="JG128">
        <v>0</v>
      </c>
      <c r="JH128">
        <v>0</v>
      </c>
      <c r="JI128">
        <v>0</v>
      </c>
      <c r="JJ128">
        <v>0</v>
      </c>
      <c r="JK128">
        <v>0</v>
      </c>
      <c r="JL128">
        <v>0</v>
      </c>
      <c r="JM128">
        <v>0</v>
      </c>
      <c r="JN128">
        <v>0</v>
      </c>
      <c r="JO128">
        <v>0</v>
      </c>
      <c r="JP128">
        <v>0</v>
      </c>
      <c r="JQ128">
        <v>0</v>
      </c>
      <c r="JR128">
        <v>0</v>
      </c>
      <c r="JS128">
        <v>0</v>
      </c>
      <c r="JT128">
        <v>0</v>
      </c>
      <c r="JU128">
        <v>0</v>
      </c>
      <c r="JV128">
        <v>0</v>
      </c>
      <c r="JW128">
        <v>0</v>
      </c>
      <c r="JX128">
        <v>0</v>
      </c>
      <c r="JY128">
        <v>0</v>
      </c>
      <c r="JZ128">
        <v>0</v>
      </c>
      <c r="KA128">
        <v>0</v>
      </c>
      <c r="KB128">
        <v>0</v>
      </c>
      <c r="KC128">
        <v>0</v>
      </c>
      <c r="KD128">
        <v>0</v>
      </c>
      <c r="KE128">
        <v>0</v>
      </c>
      <c r="KF128">
        <v>0</v>
      </c>
      <c r="KG128">
        <v>0</v>
      </c>
      <c r="KH128">
        <v>0</v>
      </c>
      <c r="KI128">
        <v>0</v>
      </c>
      <c r="KJ128">
        <v>0</v>
      </c>
      <c r="KK128">
        <v>0</v>
      </c>
      <c r="KL128">
        <v>0</v>
      </c>
      <c r="KM128">
        <v>0</v>
      </c>
      <c r="KN128">
        <v>0</v>
      </c>
      <c r="KO128">
        <v>0</v>
      </c>
    </row>
    <row r="129" spans="1:301 7131:7140" x14ac:dyDescent="0.25">
      <c r="A129">
        <v>149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-17.151689902202669</v>
      </c>
      <c r="DY129">
        <v>0</v>
      </c>
      <c r="DZ129">
        <v>0</v>
      </c>
      <c r="EA129">
        <v>-12.806218553941019</v>
      </c>
      <c r="EB129">
        <v>0</v>
      </c>
      <c r="EC129">
        <v>0</v>
      </c>
      <c r="ED129">
        <v>-50.889914304548441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0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0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  <c r="IV129">
        <v>0</v>
      </c>
      <c r="IW129">
        <v>0</v>
      </c>
      <c r="IX129">
        <v>0</v>
      </c>
      <c r="IY129">
        <v>0</v>
      </c>
      <c r="IZ129">
        <v>0</v>
      </c>
      <c r="JA129">
        <v>0</v>
      </c>
      <c r="JB129">
        <v>0</v>
      </c>
      <c r="JC129">
        <v>0</v>
      </c>
      <c r="JD129">
        <v>0</v>
      </c>
      <c r="JE129">
        <v>0</v>
      </c>
      <c r="JF129">
        <v>0</v>
      </c>
      <c r="JG129">
        <v>0</v>
      </c>
      <c r="JH129">
        <v>0</v>
      </c>
      <c r="JI129">
        <v>0</v>
      </c>
      <c r="JJ129">
        <v>0</v>
      </c>
      <c r="JK129">
        <v>0</v>
      </c>
      <c r="JL129">
        <v>0</v>
      </c>
      <c r="JM129">
        <v>0</v>
      </c>
      <c r="JN129">
        <v>0</v>
      </c>
      <c r="JO129">
        <v>0</v>
      </c>
      <c r="JP129">
        <v>0</v>
      </c>
      <c r="JQ129">
        <v>0</v>
      </c>
      <c r="JR129">
        <v>0</v>
      </c>
      <c r="JS129">
        <v>0</v>
      </c>
      <c r="JT129">
        <v>0</v>
      </c>
      <c r="JU129">
        <v>0</v>
      </c>
      <c r="JV129">
        <v>0</v>
      </c>
      <c r="JW129">
        <v>0</v>
      </c>
      <c r="JX129">
        <v>0</v>
      </c>
      <c r="JY129">
        <v>0</v>
      </c>
      <c r="JZ129">
        <v>0</v>
      </c>
      <c r="KA129">
        <v>0</v>
      </c>
      <c r="KB129">
        <v>0</v>
      </c>
      <c r="KC129">
        <v>0</v>
      </c>
      <c r="KD129">
        <v>0</v>
      </c>
      <c r="KE129">
        <v>0</v>
      </c>
      <c r="KF129">
        <v>0</v>
      </c>
      <c r="KG129">
        <v>0</v>
      </c>
      <c r="KH129">
        <v>0</v>
      </c>
      <c r="KI129">
        <v>0</v>
      </c>
      <c r="KJ129">
        <v>0</v>
      </c>
      <c r="KK129">
        <v>0</v>
      </c>
      <c r="KL129">
        <v>0</v>
      </c>
      <c r="KM129">
        <v>0</v>
      </c>
      <c r="KN129">
        <v>0</v>
      </c>
      <c r="KO129">
        <v>0</v>
      </c>
    </row>
    <row r="130" spans="1:301 7131:7140" x14ac:dyDescent="0.25">
      <c r="A130">
        <v>150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-8.9448838256928429</v>
      </c>
      <c r="DX130">
        <v>0</v>
      </c>
      <c r="DY130">
        <v>0</v>
      </c>
      <c r="DZ130">
        <v>0</v>
      </c>
      <c r="EA130">
        <v>-13.163422489847362</v>
      </c>
      <c r="EB130">
        <v>0</v>
      </c>
      <c r="EC130">
        <v>0</v>
      </c>
      <c r="ED130">
        <v>-53.086736878157389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0</v>
      </c>
      <c r="HN130">
        <v>0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0</v>
      </c>
      <c r="IK130">
        <v>0</v>
      </c>
      <c r="IL130">
        <v>0</v>
      </c>
      <c r="IM130">
        <v>0</v>
      </c>
      <c r="IN130">
        <v>0</v>
      </c>
      <c r="IO130">
        <v>0</v>
      </c>
      <c r="IP130">
        <v>0</v>
      </c>
      <c r="IQ130">
        <v>0</v>
      </c>
      <c r="IR130">
        <v>0</v>
      </c>
      <c r="IS130">
        <v>0</v>
      </c>
      <c r="IT130">
        <v>0</v>
      </c>
      <c r="IU130">
        <v>0</v>
      </c>
      <c r="IV130">
        <v>0</v>
      </c>
      <c r="IW130">
        <v>0</v>
      </c>
      <c r="IX130">
        <v>0</v>
      </c>
      <c r="IY130">
        <v>0</v>
      </c>
      <c r="IZ130">
        <v>0</v>
      </c>
      <c r="JA130">
        <v>0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0</v>
      </c>
      <c r="JH130">
        <v>0</v>
      </c>
      <c r="JI130">
        <v>0</v>
      </c>
      <c r="JJ130">
        <v>0</v>
      </c>
      <c r="JK130">
        <v>0</v>
      </c>
      <c r="JL130">
        <v>0</v>
      </c>
      <c r="JM130">
        <v>0</v>
      </c>
      <c r="JN130">
        <v>0</v>
      </c>
      <c r="JO130">
        <v>0</v>
      </c>
      <c r="JP130">
        <v>0</v>
      </c>
      <c r="JQ130">
        <v>0</v>
      </c>
      <c r="JR130">
        <v>0</v>
      </c>
      <c r="JS130">
        <v>0</v>
      </c>
      <c r="JT130">
        <v>0</v>
      </c>
      <c r="JU130">
        <v>0</v>
      </c>
      <c r="JV130">
        <v>0</v>
      </c>
      <c r="JW130">
        <v>0</v>
      </c>
      <c r="JX130">
        <v>0</v>
      </c>
      <c r="JY130">
        <v>0</v>
      </c>
      <c r="JZ130">
        <v>0</v>
      </c>
      <c r="KA130">
        <v>0</v>
      </c>
      <c r="KB130">
        <v>0</v>
      </c>
      <c r="KC130">
        <v>0</v>
      </c>
      <c r="KD130">
        <v>0</v>
      </c>
      <c r="KE130">
        <v>0</v>
      </c>
      <c r="KF130">
        <v>0</v>
      </c>
      <c r="KG130">
        <v>0</v>
      </c>
      <c r="KH130">
        <v>0</v>
      </c>
      <c r="KI130">
        <v>0</v>
      </c>
      <c r="KJ130">
        <v>0</v>
      </c>
      <c r="KK130">
        <v>0</v>
      </c>
      <c r="KL130">
        <v>0</v>
      </c>
      <c r="KM130">
        <v>0</v>
      </c>
      <c r="KN130">
        <v>0</v>
      </c>
      <c r="KO130">
        <v>0</v>
      </c>
    </row>
    <row r="131" spans="1:301 7131:7140" x14ac:dyDescent="0.25">
      <c r="A131">
        <v>151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-12.806218553941019</v>
      </c>
      <c r="DZ131">
        <v>-13.163422489847362</v>
      </c>
      <c r="EA131">
        <v>0</v>
      </c>
      <c r="EB131">
        <v>-55.555555555555557</v>
      </c>
      <c r="EC131">
        <v>-60.400707130229819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-71.428571428571416</v>
      </c>
      <c r="EV131">
        <v>-59.969470087955216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-12.486419247665687</v>
      </c>
      <c r="FM131">
        <v>-12.630086670747817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0</v>
      </c>
      <c r="JF131">
        <v>0</v>
      </c>
      <c r="JG131">
        <v>0</v>
      </c>
      <c r="JH131">
        <v>0</v>
      </c>
      <c r="JI131">
        <v>0</v>
      </c>
      <c r="JJ131">
        <v>0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0</v>
      </c>
      <c r="JR131">
        <v>0</v>
      </c>
      <c r="JS131">
        <v>0</v>
      </c>
      <c r="JT131">
        <v>0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0</v>
      </c>
      <c r="KA131">
        <v>0</v>
      </c>
      <c r="KB131">
        <v>0</v>
      </c>
      <c r="KC131">
        <v>0</v>
      </c>
      <c r="KD131">
        <v>0</v>
      </c>
      <c r="KE131">
        <v>0</v>
      </c>
      <c r="KF131">
        <v>0</v>
      </c>
      <c r="KG131">
        <v>0</v>
      </c>
      <c r="KH131">
        <v>0</v>
      </c>
      <c r="KI131">
        <v>0</v>
      </c>
      <c r="KJ131">
        <v>0</v>
      </c>
      <c r="KK131">
        <v>0</v>
      </c>
      <c r="KL131">
        <v>0</v>
      </c>
      <c r="KM131">
        <v>0</v>
      </c>
      <c r="KN131">
        <v>0</v>
      </c>
      <c r="KO131">
        <v>0</v>
      </c>
      <c r="JNG131">
        <v>-51.813471502590666</v>
      </c>
    </row>
    <row r="132" spans="1:301 7131:7140" x14ac:dyDescent="0.25">
      <c r="A132">
        <v>152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-140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-55.555555555555557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0</v>
      </c>
      <c r="HN132">
        <v>0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0</v>
      </c>
      <c r="IN132">
        <v>0</v>
      </c>
      <c r="IO132">
        <v>0</v>
      </c>
      <c r="IP132">
        <v>0</v>
      </c>
      <c r="IQ132">
        <v>0</v>
      </c>
      <c r="IR132">
        <v>0</v>
      </c>
      <c r="IS132">
        <v>0</v>
      </c>
      <c r="IT132">
        <v>0</v>
      </c>
      <c r="IU132">
        <v>0</v>
      </c>
      <c r="IV132">
        <v>0</v>
      </c>
      <c r="IW132">
        <v>0</v>
      </c>
      <c r="IX132">
        <v>0</v>
      </c>
      <c r="IY132">
        <v>0</v>
      </c>
      <c r="IZ132">
        <v>0</v>
      </c>
      <c r="JA132">
        <v>0</v>
      </c>
      <c r="JB132">
        <v>0</v>
      </c>
      <c r="JC132">
        <v>0</v>
      </c>
      <c r="JD132">
        <v>0</v>
      </c>
      <c r="JE132">
        <v>0</v>
      </c>
      <c r="JF132">
        <v>0</v>
      </c>
      <c r="JG132">
        <v>0</v>
      </c>
      <c r="JH132">
        <v>0</v>
      </c>
      <c r="JI132">
        <v>0</v>
      </c>
      <c r="JJ132">
        <v>0</v>
      </c>
      <c r="JK132">
        <v>0</v>
      </c>
      <c r="JL132">
        <v>0</v>
      </c>
      <c r="JM132">
        <v>0</v>
      </c>
      <c r="JN132">
        <v>0</v>
      </c>
      <c r="JO132">
        <v>0</v>
      </c>
      <c r="JP132">
        <v>0</v>
      </c>
      <c r="JQ132">
        <v>0</v>
      </c>
      <c r="JR132">
        <v>0</v>
      </c>
      <c r="JS132">
        <v>0</v>
      </c>
      <c r="JT132">
        <v>0</v>
      </c>
      <c r="JU132">
        <v>0</v>
      </c>
      <c r="JV132">
        <v>0</v>
      </c>
      <c r="JW132">
        <v>0</v>
      </c>
      <c r="JX132">
        <v>0</v>
      </c>
      <c r="JY132">
        <v>0</v>
      </c>
      <c r="JZ132">
        <v>0</v>
      </c>
      <c r="KA132">
        <v>0</v>
      </c>
      <c r="KB132">
        <v>0</v>
      </c>
      <c r="KC132">
        <v>0</v>
      </c>
      <c r="KD132">
        <v>0</v>
      </c>
      <c r="KE132">
        <v>0</v>
      </c>
      <c r="KF132">
        <v>0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  <c r="KO132">
        <v>0</v>
      </c>
    </row>
    <row r="133" spans="1:301 7131:7140" x14ac:dyDescent="0.25">
      <c r="A133">
        <v>153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-5.8437664875224504</v>
      </c>
      <c r="DX133">
        <v>0</v>
      </c>
      <c r="DY133">
        <v>0</v>
      </c>
      <c r="DZ133">
        <v>0</v>
      </c>
      <c r="EA133">
        <v>-60.400707130229819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-24.860238460396776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0</v>
      </c>
      <c r="GY133">
        <v>0</v>
      </c>
      <c r="GZ133">
        <v>0</v>
      </c>
      <c r="HA133">
        <v>0</v>
      </c>
      <c r="HB133">
        <v>0</v>
      </c>
      <c r="HC133">
        <v>0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0</v>
      </c>
      <c r="IC133">
        <v>0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0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  <c r="IV133">
        <v>0</v>
      </c>
      <c r="IW133">
        <v>0</v>
      </c>
      <c r="IX133">
        <v>0</v>
      </c>
      <c r="IY133">
        <v>0</v>
      </c>
      <c r="IZ133">
        <v>0</v>
      </c>
      <c r="JA133">
        <v>0</v>
      </c>
      <c r="JB133">
        <v>0</v>
      </c>
      <c r="JC133">
        <v>0</v>
      </c>
      <c r="JD133">
        <v>0</v>
      </c>
      <c r="JE133">
        <v>0</v>
      </c>
      <c r="JF133">
        <v>0</v>
      </c>
      <c r="JG133">
        <v>0</v>
      </c>
      <c r="JH133">
        <v>0</v>
      </c>
      <c r="JI133">
        <v>0</v>
      </c>
      <c r="JJ133">
        <v>0</v>
      </c>
      <c r="JK133">
        <v>0</v>
      </c>
      <c r="JL133">
        <v>0</v>
      </c>
      <c r="JM133">
        <v>0</v>
      </c>
      <c r="JN133">
        <v>0</v>
      </c>
      <c r="JO133">
        <v>0</v>
      </c>
      <c r="JP133">
        <v>0</v>
      </c>
      <c r="JQ133">
        <v>0</v>
      </c>
      <c r="JR133">
        <v>0</v>
      </c>
      <c r="JS133">
        <v>0</v>
      </c>
      <c r="JT133">
        <v>0</v>
      </c>
      <c r="JU133">
        <v>0</v>
      </c>
      <c r="JV133">
        <v>0</v>
      </c>
      <c r="JW133">
        <v>0</v>
      </c>
      <c r="JX133">
        <v>0</v>
      </c>
      <c r="JY133">
        <v>0</v>
      </c>
      <c r="JZ133">
        <v>0</v>
      </c>
      <c r="KA133">
        <v>0</v>
      </c>
      <c r="KB133">
        <v>0</v>
      </c>
      <c r="KC133">
        <v>0</v>
      </c>
      <c r="KD133">
        <v>0</v>
      </c>
      <c r="KE133">
        <v>0</v>
      </c>
      <c r="KF133">
        <v>0</v>
      </c>
      <c r="KG133">
        <v>0</v>
      </c>
      <c r="KH133">
        <v>0</v>
      </c>
      <c r="KI133">
        <v>0</v>
      </c>
      <c r="KJ133">
        <v>0</v>
      </c>
      <c r="KK133">
        <v>0</v>
      </c>
      <c r="KL133">
        <v>0</v>
      </c>
      <c r="KM133">
        <v>0</v>
      </c>
      <c r="KN133">
        <v>0</v>
      </c>
      <c r="KO133">
        <v>0</v>
      </c>
    </row>
    <row r="134" spans="1:301 7131:7140" x14ac:dyDescent="0.25">
      <c r="A134">
        <v>154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-50.889914304548441</v>
      </c>
      <c r="DZ134">
        <v>-53.086736878157389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-83.702961797109751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-50.889914304548441</v>
      </c>
      <c r="FN134">
        <v>-53.086736878157389</v>
      </c>
      <c r="FO134">
        <v>0</v>
      </c>
      <c r="FP134">
        <v>-98.971092601665845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0</v>
      </c>
      <c r="GY134">
        <v>0</v>
      </c>
      <c r="GZ134">
        <v>0</v>
      </c>
      <c r="HA134">
        <v>0</v>
      </c>
      <c r="HB134">
        <v>0</v>
      </c>
      <c r="HC134">
        <v>0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0</v>
      </c>
      <c r="IC134">
        <v>0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0</v>
      </c>
      <c r="IK134">
        <v>0</v>
      </c>
      <c r="IL134">
        <v>0</v>
      </c>
      <c r="IM134">
        <v>0</v>
      </c>
      <c r="IN134">
        <v>0</v>
      </c>
      <c r="IO134">
        <v>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  <c r="IV134">
        <v>0</v>
      </c>
      <c r="IW134">
        <v>0</v>
      </c>
      <c r="IX134">
        <v>0</v>
      </c>
      <c r="IY134">
        <v>0</v>
      </c>
      <c r="IZ134">
        <v>0</v>
      </c>
      <c r="JA134">
        <v>0</v>
      </c>
      <c r="JB134">
        <v>0</v>
      </c>
      <c r="JC134">
        <v>0</v>
      </c>
      <c r="JD134">
        <v>0</v>
      </c>
      <c r="JE134">
        <v>0</v>
      </c>
      <c r="JF134">
        <v>0</v>
      </c>
      <c r="JG134">
        <v>0</v>
      </c>
      <c r="JH134">
        <v>0</v>
      </c>
      <c r="JI134">
        <v>0</v>
      </c>
      <c r="JJ134">
        <v>0</v>
      </c>
      <c r="JK134">
        <v>0</v>
      </c>
      <c r="JL134">
        <v>0</v>
      </c>
      <c r="JM134">
        <v>0</v>
      </c>
      <c r="JN134">
        <v>0</v>
      </c>
      <c r="JO134">
        <v>0</v>
      </c>
      <c r="JP134">
        <v>0</v>
      </c>
      <c r="JQ134">
        <v>0</v>
      </c>
      <c r="JR134">
        <v>0</v>
      </c>
      <c r="JS134">
        <v>0</v>
      </c>
      <c r="JT134">
        <v>0</v>
      </c>
      <c r="JU134">
        <v>0</v>
      </c>
      <c r="JV134">
        <v>0</v>
      </c>
      <c r="JW134">
        <v>0</v>
      </c>
      <c r="JX134">
        <v>0</v>
      </c>
      <c r="JY134">
        <v>0</v>
      </c>
      <c r="JZ134">
        <v>0</v>
      </c>
      <c r="KA134">
        <v>0</v>
      </c>
      <c r="KB134">
        <v>0</v>
      </c>
      <c r="KC134">
        <v>0</v>
      </c>
      <c r="KD134">
        <v>0</v>
      </c>
      <c r="KE134">
        <v>0</v>
      </c>
      <c r="KF134">
        <v>0</v>
      </c>
      <c r="KG134">
        <v>0</v>
      </c>
      <c r="KH134">
        <v>0</v>
      </c>
      <c r="KI134">
        <v>0</v>
      </c>
      <c r="KJ134">
        <v>0</v>
      </c>
      <c r="KK134">
        <v>0</v>
      </c>
      <c r="KL134">
        <v>0</v>
      </c>
      <c r="KM134">
        <v>0</v>
      </c>
      <c r="KN134">
        <v>0</v>
      </c>
      <c r="KO134">
        <v>0</v>
      </c>
    </row>
    <row r="135" spans="1:301 7131:7140" x14ac:dyDescent="0.25">
      <c r="A135">
        <v>155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-29.142128589642404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-33.410111975187576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-25.974557205383071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0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0</v>
      </c>
      <c r="IC135">
        <v>0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0</v>
      </c>
      <c r="IK135">
        <v>0</v>
      </c>
      <c r="IL135">
        <v>0</v>
      </c>
      <c r="IM135">
        <v>0</v>
      </c>
      <c r="IN135">
        <v>0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  <c r="IV135">
        <v>0</v>
      </c>
      <c r="IW135">
        <v>0</v>
      </c>
      <c r="IX135">
        <v>0</v>
      </c>
      <c r="IY135">
        <v>0</v>
      </c>
      <c r="IZ135">
        <v>0</v>
      </c>
      <c r="JA135">
        <v>0</v>
      </c>
      <c r="JB135">
        <v>0</v>
      </c>
      <c r="JC135">
        <v>0</v>
      </c>
      <c r="JD135">
        <v>0</v>
      </c>
      <c r="JE135">
        <v>0</v>
      </c>
      <c r="JF135">
        <v>0</v>
      </c>
      <c r="JG135">
        <v>0</v>
      </c>
      <c r="JH135">
        <v>0</v>
      </c>
      <c r="JI135">
        <v>0</v>
      </c>
      <c r="JJ135">
        <v>0</v>
      </c>
      <c r="JK135">
        <v>0</v>
      </c>
      <c r="JL135">
        <v>0</v>
      </c>
      <c r="JM135">
        <v>0</v>
      </c>
      <c r="JN135">
        <v>0</v>
      </c>
      <c r="JO135">
        <v>0</v>
      </c>
      <c r="JP135">
        <v>0</v>
      </c>
      <c r="JQ135">
        <v>0</v>
      </c>
      <c r="JR135">
        <v>0</v>
      </c>
      <c r="JS135">
        <v>0</v>
      </c>
      <c r="JT135">
        <v>0</v>
      </c>
      <c r="JU135">
        <v>0</v>
      </c>
      <c r="JV135">
        <v>0</v>
      </c>
      <c r="JW135">
        <v>0</v>
      </c>
      <c r="JX135">
        <v>0</v>
      </c>
      <c r="JY135">
        <v>0</v>
      </c>
      <c r="JZ135">
        <v>0</v>
      </c>
      <c r="KA135">
        <v>0</v>
      </c>
      <c r="KB135">
        <v>0</v>
      </c>
      <c r="KC135">
        <v>0</v>
      </c>
      <c r="KD135">
        <v>0</v>
      </c>
      <c r="KE135">
        <v>0</v>
      </c>
      <c r="KF135">
        <v>0</v>
      </c>
      <c r="KG135">
        <v>0</v>
      </c>
      <c r="KH135">
        <v>0</v>
      </c>
      <c r="KI135">
        <v>0</v>
      </c>
      <c r="KJ135">
        <v>0</v>
      </c>
      <c r="KK135">
        <v>0</v>
      </c>
      <c r="KL135">
        <v>0</v>
      </c>
      <c r="KM135">
        <v>0</v>
      </c>
      <c r="KN135">
        <v>0</v>
      </c>
      <c r="KO135">
        <v>0</v>
      </c>
    </row>
    <row r="136" spans="1:301 7131:7140" x14ac:dyDescent="0.25">
      <c r="A136">
        <v>156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-33.410111975187576</v>
      </c>
      <c r="EF136">
        <v>0</v>
      </c>
      <c r="EG136">
        <v>-15.716051562775915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0</v>
      </c>
      <c r="IK136">
        <v>0</v>
      </c>
      <c r="IL136">
        <v>0</v>
      </c>
      <c r="IM136">
        <v>0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  <c r="IV136">
        <v>0</v>
      </c>
      <c r="IW136">
        <v>0</v>
      </c>
      <c r="IX136">
        <v>0</v>
      </c>
      <c r="IY136">
        <v>0</v>
      </c>
      <c r="IZ136">
        <v>0</v>
      </c>
      <c r="JA136">
        <v>0</v>
      </c>
      <c r="JB136">
        <v>0</v>
      </c>
      <c r="JC136">
        <v>0</v>
      </c>
      <c r="JD136">
        <v>0</v>
      </c>
      <c r="JE136">
        <v>0</v>
      </c>
      <c r="JF136">
        <v>0</v>
      </c>
      <c r="JG136">
        <v>0</v>
      </c>
      <c r="JH136">
        <v>0</v>
      </c>
      <c r="JI136">
        <v>0</v>
      </c>
      <c r="JJ136">
        <v>0</v>
      </c>
      <c r="JK136">
        <v>0</v>
      </c>
      <c r="JL136">
        <v>0</v>
      </c>
      <c r="JM136">
        <v>0</v>
      </c>
      <c r="JN136">
        <v>0</v>
      </c>
      <c r="JO136">
        <v>0</v>
      </c>
      <c r="JP136">
        <v>0</v>
      </c>
      <c r="JQ136">
        <v>0</v>
      </c>
      <c r="JR136">
        <v>0</v>
      </c>
      <c r="JS136">
        <v>0</v>
      </c>
      <c r="JT136">
        <v>0</v>
      </c>
      <c r="JU136">
        <v>0</v>
      </c>
      <c r="JV136">
        <v>0</v>
      </c>
      <c r="JW136">
        <v>0</v>
      </c>
      <c r="JX136">
        <v>0</v>
      </c>
      <c r="JY136">
        <v>0</v>
      </c>
      <c r="JZ136">
        <v>0</v>
      </c>
      <c r="KA136">
        <v>0</v>
      </c>
      <c r="KB136">
        <v>0</v>
      </c>
      <c r="KC136">
        <v>0</v>
      </c>
      <c r="KD136">
        <v>0</v>
      </c>
      <c r="KE136">
        <v>0</v>
      </c>
      <c r="KF136">
        <v>0</v>
      </c>
      <c r="KG136">
        <v>0</v>
      </c>
      <c r="KH136">
        <v>0</v>
      </c>
      <c r="KI136">
        <v>0</v>
      </c>
      <c r="KJ136">
        <v>0</v>
      </c>
      <c r="KK136">
        <v>0</v>
      </c>
      <c r="KL136">
        <v>0</v>
      </c>
      <c r="KM136">
        <v>0</v>
      </c>
      <c r="KN136">
        <v>0</v>
      </c>
      <c r="KO136">
        <v>0</v>
      </c>
    </row>
    <row r="137" spans="1:301 7131:7140" x14ac:dyDescent="0.25">
      <c r="A137">
        <v>157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-15.716051562775915</v>
      </c>
      <c r="EG137">
        <v>0</v>
      </c>
      <c r="EH137">
        <v>-11.018601628029343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-25.123038470457882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0</v>
      </c>
      <c r="IK137">
        <v>0</v>
      </c>
      <c r="IL137">
        <v>0</v>
      </c>
      <c r="IM137">
        <v>0</v>
      </c>
      <c r="IN137">
        <v>0</v>
      </c>
      <c r="IO137">
        <v>0</v>
      </c>
      <c r="IP137">
        <v>0</v>
      </c>
      <c r="IQ137">
        <v>0</v>
      </c>
      <c r="IR137">
        <v>0</v>
      </c>
      <c r="IS137">
        <v>0</v>
      </c>
      <c r="IT137">
        <v>0</v>
      </c>
      <c r="IU137">
        <v>0</v>
      </c>
      <c r="IV137">
        <v>0</v>
      </c>
      <c r="IW137">
        <v>0</v>
      </c>
      <c r="IX137">
        <v>0</v>
      </c>
      <c r="IY137">
        <v>0</v>
      </c>
      <c r="IZ137">
        <v>0</v>
      </c>
      <c r="JA137">
        <v>0</v>
      </c>
      <c r="JB137">
        <v>0</v>
      </c>
      <c r="JC137">
        <v>0</v>
      </c>
      <c r="JD137">
        <v>0</v>
      </c>
      <c r="JE137">
        <v>0</v>
      </c>
      <c r="JF137">
        <v>0</v>
      </c>
      <c r="JG137">
        <v>0</v>
      </c>
      <c r="JH137">
        <v>0</v>
      </c>
      <c r="JI137">
        <v>0</v>
      </c>
      <c r="JJ137">
        <v>0</v>
      </c>
      <c r="JK137">
        <v>0</v>
      </c>
      <c r="JL137">
        <v>0</v>
      </c>
      <c r="JM137">
        <v>0</v>
      </c>
      <c r="JN137">
        <v>0</v>
      </c>
      <c r="JO137">
        <v>0</v>
      </c>
      <c r="JP137">
        <v>0</v>
      </c>
      <c r="JQ137">
        <v>0</v>
      </c>
      <c r="JR137">
        <v>0</v>
      </c>
      <c r="JS137">
        <v>0</v>
      </c>
      <c r="JT137">
        <v>0</v>
      </c>
      <c r="JU137">
        <v>0</v>
      </c>
      <c r="JV137">
        <v>0</v>
      </c>
      <c r="JW137">
        <v>0</v>
      </c>
      <c r="JX137">
        <v>0</v>
      </c>
      <c r="JY137">
        <v>0</v>
      </c>
      <c r="JZ137">
        <v>0</v>
      </c>
      <c r="KA137">
        <v>0</v>
      </c>
      <c r="KB137">
        <v>0</v>
      </c>
      <c r="KC137">
        <v>0</v>
      </c>
      <c r="KD137">
        <v>0</v>
      </c>
      <c r="KE137">
        <v>0</v>
      </c>
      <c r="KF137">
        <v>0</v>
      </c>
      <c r="KG137">
        <v>0</v>
      </c>
      <c r="KH137">
        <v>0</v>
      </c>
      <c r="KI137">
        <v>0</v>
      </c>
      <c r="KJ137">
        <v>0</v>
      </c>
      <c r="KK137">
        <v>0</v>
      </c>
      <c r="KL137">
        <v>0</v>
      </c>
      <c r="KM137">
        <v>0</v>
      </c>
      <c r="KN137">
        <v>0</v>
      </c>
      <c r="KO137">
        <v>0</v>
      </c>
    </row>
    <row r="138" spans="1:301 7131:7140" x14ac:dyDescent="0.25">
      <c r="A138">
        <v>158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-83.702961797109751</v>
      </c>
      <c r="EE138">
        <v>0</v>
      </c>
      <c r="EF138">
        <v>0</v>
      </c>
      <c r="EG138">
        <v>-11.018601628029343</v>
      </c>
      <c r="EH138">
        <v>0</v>
      </c>
      <c r="EI138">
        <v>0</v>
      </c>
      <c r="EJ138">
        <v>0</v>
      </c>
      <c r="EK138">
        <v>-86.226457907873836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-26.011854360711265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-287.89161727349705</v>
      </c>
      <c r="GA138">
        <v>0</v>
      </c>
      <c r="GB138">
        <v>0</v>
      </c>
      <c r="GC138">
        <v>0</v>
      </c>
      <c r="GD138">
        <v>0</v>
      </c>
      <c r="GE138">
        <v>-66.083150984682717</v>
      </c>
      <c r="GF138">
        <v>0</v>
      </c>
      <c r="GG138">
        <v>-287.89161727349705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L138">
        <v>0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0</v>
      </c>
      <c r="IC138">
        <v>0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0</v>
      </c>
      <c r="IK138">
        <v>0</v>
      </c>
      <c r="IL138">
        <v>0</v>
      </c>
      <c r="IM138">
        <v>0</v>
      </c>
      <c r="IN138">
        <v>0</v>
      </c>
      <c r="IO138">
        <v>0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  <c r="IV138">
        <v>0</v>
      </c>
      <c r="IW138">
        <v>0</v>
      </c>
      <c r="IX138">
        <v>0</v>
      </c>
      <c r="IY138">
        <v>0</v>
      </c>
      <c r="IZ138">
        <v>0</v>
      </c>
      <c r="JA138">
        <v>0</v>
      </c>
      <c r="JB138">
        <v>0</v>
      </c>
      <c r="JC138">
        <v>0</v>
      </c>
      <c r="JD138">
        <v>0</v>
      </c>
      <c r="JE138">
        <v>0</v>
      </c>
      <c r="JF138">
        <v>0</v>
      </c>
      <c r="JG138">
        <v>0</v>
      </c>
      <c r="JH138">
        <v>0</v>
      </c>
      <c r="JI138">
        <v>0</v>
      </c>
      <c r="JJ138">
        <v>0</v>
      </c>
      <c r="JK138">
        <v>0</v>
      </c>
      <c r="JL138">
        <v>0</v>
      </c>
      <c r="JM138">
        <v>0</v>
      </c>
      <c r="JN138">
        <v>0</v>
      </c>
      <c r="JO138">
        <v>0</v>
      </c>
      <c r="JP138">
        <v>0</v>
      </c>
      <c r="JQ138">
        <v>0</v>
      </c>
      <c r="JR138">
        <v>0</v>
      </c>
      <c r="JS138">
        <v>0</v>
      </c>
      <c r="JT138">
        <v>0</v>
      </c>
      <c r="JU138">
        <v>0</v>
      </c>
      <c r="JV138">
        <v>0</v>
      </c>
      <c r="JW138">
        <v>0</v>
      </c>
      <c r="JX138">
        <v>0</v>
      </c>
      <c r="JY138">
        <v>0</v>
      </c>
      <c r="JZ138">
        <v>0</v>
      </c>
      <c r="KA138">
        <v>0</v>
      </c>
      <c r="KB138">
        <v>0</v>
      </c>
      <c r="KC138">
        <v>0</v>
      </c>
      <c r="KD138">
        <v>0</v>
      </c>
      <c r="KE138">
        <v>0</v>
      </c>
      <c r="KF138">
        <v>0</v>
      </c>
      <c r="KG138">
        <v>0</v>
      </c>
      <c r="KH138">
        <v>0</v>
      </c>
      <c r="KI138">
        <v>0</v>
      </c>
      <c r="KJ138">
        <v>0</v>
      </c>
      <c r="KK138">
        <v>0</v>
      </c>
      <c r="KL138">
        <v>0</v>
      </c>
      <c r="KM138">
        <v>0</v>
      </c>
      <c r="KN138">
        <v>0</v>
      </c>
      <c r="KO138">
        <v>0</v>
      </c>
    </row>
    <row r="139" spans="1:301 7131:7140" x14ac:dyDescent="0.25">
      <c r="A139">
        <v>159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-49.485546300832922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-49.485546300832922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0</v>
      </c>
      <c r="IK139">
        <v>0</v>
      </c>
      <c r="IL139">
        <v>0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  <c r="IV139">
        <v>0</v>
      </c>
      <c r="IW139">
        <v>0</v>
      </c>
      <c r="IX139">
        <v>0</v>
      </c>
      <c r="IY139">
        <v>0</v>
      </c>
      <c r="IZ139">
        <v>0</v>
      </c>
      <c r="JA139">
        <v>0</v>
      </c>
      <c r="JB139">
        <v>0</v>
      </c>
      <c r="JC139">
        <v>0</v>
      </c>
      <c r="JD139">
        <v>0</v>
      </c>
      <c r="JE139">
        <v>0</v>
      </c>
      <c r="JF139">
        <v>0</v>
      </c>
      <c r="JG139">
        <v>0</v>
      </c>
      <c r="JH139">
        <v>0</v>
      </c>
      <c r="JI139">
        <v>0</v>
      </c>
      <c r="JJ139">
        <v>0</v>
      </c>
      <c r="JK139">
        <v>0</v>
      </c>
      <c r="JL139">
        <v>0</v>
      </c>
      <c r="JM139">
        <v>0</v>
      </c>
      <c r="JN139">
        <v>0</v>
      </c>
      <c r="JO139">
        <v>0</v>
      </c>
      <c r="JP139">
        <v>0</v>
      </c>
      <c r="JQ139">
        <v>0</v>
      </c>
      <c r="JR139">
        <v>0</v>
      </c>
      <c r="JS139">
        <v>0</v>
      </c>
      <c r="JT139">
        <v>0</v>
      </c>
      <c r="JU139">
        <v>0</v>
      </c>
      <c r="JV139">
        <v>0</v>
      </c>
      <c r="JW139">
        <v>0</v>
      </c>
      <c r="JX139">
        <v>0</v>
      </c>
      <c r="JY139">
        <v>0</v>
      </c>
      <c r="JZ139">
        <v>0</v>
      </c>
      <c r="KA139">
        <v>0</v>
      </c>
      <c r="KB139">
        <v>0</v>
      </c>
      <c r="KC139">
        <v>0</v>
      </c>
      <c r="KD139">
        <v>0</v>
      </c>
      <c r="KE139">
        <v>0</v>
      </c>
      <c r="KF139">
        <v>0</v>
      </c>
      <c r="KG139">
        <v>0</v>
      </c>
      <c r="KH139">
        <v>0</v>
      </c>
      <c r="KI139">
        <v>0</v>
      </c>
      <c r="KJ139">
        <v>0</v>
      </c>
      <c r="KK139">
        <v>0</v>
      </c>
      <c r="KL139">
        <v>0</v>
      </c>
      <c r="KM139">
        <v>0</v>
      </c>
      <c r="KN139">
        <v>0</v>
      </c>
      <c r="KO139">
        <v>0</v>
      </c>
    </row>
    <row r="140" spans="1:301 7131:7140" x14ac:dyDescent="0.25">
      <c r="A140">
        <v>160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-4.1867280720117224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-76.295864880605706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0</v>
      </c>
      <c r="IC140">
        <v>0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0</v>
      </c>
      <c r="IK140">
        <v>0</v>
      </c>
      <c r="IL140">
        <v>0</v>
      </c>
      <c r="IM140">
        <v>0</v>
      </c>
      <c r="IN140">
        <v>0</v>
      </c>
      <c r="IO140">
        <v>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  <c r="IV140">
        <v>0</v>
      </c>
      <c r="IW140">
        <v>0</v>
      </c>
      <c r="IX140">
        <v>0</v>
      </c>
      <c r="IY140">
        <v>0</v>
      </c>
      <c r="IZ140">
        <v>0</v>
      </c>
      <c r="JA140">
        <v>0</v>
      </c>
      <c r="JB140">
        <v>0</v>
      </c>
      <c r="JC140">
        <v>0</v>
      </c>
      <c r="JD140">
        <v>0</v>
      </c>
      <c r="JE140">
        <v>0</v>
      </c>
      <c r="JF140">
        <v>0</v>
      </c>
      <c r="JG140">
        <v>0</v>
      </c>
      <c r="JH140">
        <v>0</v>
      </c>
      <c r="JI140">
        <v>0</v>
      </c>
      <c r="JJ140">
        <v>0</v>
      </c>
      <c r="JK140">
        <v>0</v>
      </c>
      <c r="JL140">
        <v>0</v>
      </c>
      <c r="JM140">
        <v>0</v>
      </c>
      <c r="JN140">
        <v>0</v>
      </c>
      <c r="JO140">
        <v>0</v>
      </c>
      <c r="JP140">
        <v>0</v>
      </c>
      <c r="JQ140">
        <v>0</v>
      </c>
      <c r="JR140">
        <v>0</v>
      </c>
      <c r="JS140">
        <v>0</v>
      </c>
      <c r="JT140">
        <v>0</v>
      </c>
      <c r="JU140">
        <v>0</v>
      </c>
      <c r="JV140">
        <v>0</v>
      </c>
      <c r="JW140">
        <v>0</v>
      </c>
      <c r="JX140">
        <v>0</v>
      </c>
      <c r="JY140">
        <v>0</v>
      </c>
      <c r="JZ140">
        <v>0</v>
      </c>
      <c r="KA140">
        <v>0</v>
      </c>
      <c r="KB140">
        <v>0</v>
      </c>
      <c r="KC140">
        <v>0</v>
      </c>
      <c r="KD140">
        <v>0</v>
      </c>
      <c r="KE140">
        <v>0</v>
      </c>
      <c r="KF140">
        <v>0</v>
      </c>
      <c r="KG140">
        <v>0</v>
      </c>
      <c r="KH140">
        <v>0</v>
      </c>
      <c r="KI140">
        <v>0</v>
      </c>
      <c r="KJ140">
        <v>0</v>
      </c>
      <c r="KK140">
        <v>0</v>
      </c>
      <c r="KL140">
        <v>0</v>
      </c>
      <c r="KM140">
        <v>0</v>
      </c>
      <c r="KN140">
        <v>0</v>
      </c>
      <c r="KO140">
        <v>0</v>
      </c>
      <c r="JNP140">
        <v>-59.880239520958078</v>
      </c>
    </row>
    <row r="141" spans="1:301 7131:7140" x14ac:dyDescent="0.25">
      <c r="A141">
        <v>161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-86.226457907873836</v>
      </c>
      <c r="EI141">
        <v>0</v>
      </c>
      <c r="EJ141">
        <v>0</v>
      </c>
      <c r="EK141">
        <v>0</v>
      </c>
      <c r="EL141">
        <v>-11.720239563939796</v>
      </c>
      <c r="EM141">
        <v>-8.6774680190842979</v>
      </c>
      <c r="EN141">
        <v>0</v>
      </c>
      <c r="EO141">
        <v>0</v>
      </c>
      <c r="EP141">
        <v>-2.9120460948632081</v>
      </c>
      <c r="EQ141">
        <v>-3.2341495461787151</v>
      </c>
      <c r="ER141">
        <v>-2.8086125960483979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-110.01236093943139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0</v>
      </c>
      <c r="IL141">
        <v>0</v>
      </c>
      <c r="IM141">
        <v>0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  <c r="IV141">
        <v>0</v>
      </c>
      <c r="IW141">
        <v>0</v>
      </c>
      <c r="IX141">
        <v>0</v>
      </c>
      <c r="IY141">
        <v>0</v>
      </c>
      <c r="IZ141">
        <v>0</v>
      </c>
      <c r="JA141">
        <v>0</v>
      </c>
      <c r="JB141">
        <v>0</v>
      </c>
      <c r="JC141">
        <v>0</v>
      </c>
      <c r="JD141">
        <v>0</v>
      </c>
      <c r="JE141">
        <v>0</v>
      </c>
      <c r="JF141">
        <v>0</v>
      </c>
      <c r="JG141">
        <v>0</v>
      </c>
      <c r="JH141">
        <v>0</v>
      </c>
      <c r="JI141">
        <v>0</v>
      </c>
      <c r="JJ141">
        <v>0</v>
      </c>
      <c r="JK141">
        <v>0</v>
      </c>
      <c r="JL141">
        <v>0</v>
      </c>
      <c r="JM141">
        <v>0</v>
      </c>
      <c r="JN141">
        <v>0</v>
      </c>
      <c r="JO141">
        <v>0</v>
      </c>
      <c r="JP141">
        <v>0</v>
      </c>
      <c r="JQ141">
        <v>0</v>
      </c>
      <c r="JR141">
        <v>0</v>
      </c>
      <c r="JS141">
        <v>0</v>
      </c>
      <c r="JT141">
        <v>0</v>
      </c>
      <c r="JU141">
        <v>0</v>
      </c>
      <c r="JV141">
        <v>0</v>
      </c>
      <c r="JW141">
        <v>0</v>
      </c>
      <c r="JX141">
        <v>0</v>
      </c>
      <c r="JY141">
        <v>0</v>
      </c>
      <c r="JZ141">
        <v>0</v>
      </c>
      <c r="KA141">
        <v>0</v>
      </c>
      <c r="KB141">
        <v>0</v>
      </c>
      <c r="KC141">
        <v>0</v>
      </c>
      <c r="KD141">
        <v>0</v>
      </c>
      <c r="KE141">
        <v>0</v>
      </c>
      <c r="KF141">
        <v>0</v>
      </c>
      <c r="KG141">
        <v>0</v>
      </c>
      <c r="KH141">
        <v>0</v>
      </c>
      <c r="KI141">
        <v>0</v>
      </c>
      <c r="KJ141">
        <v>0</v>
      </c>
      <c r="KK141">
        <v>0</v>
      </c>
      <c r="KL141">
        <v>0</v>
      </c>
      <c r="KM141">
        <v>0</v>
      </c>
      <c r="KN141">
        <v>0</v>
      </c>
      <c r="KO141">
        <v>0</v>
      </c>
    </row>
    <row r="142" spans="1:301 7131:7140" x14ac:dyDescent="0.25">
      <c r="A142">
        <v>162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-11.720239563939796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-4.3396114449355565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-16.557518843444953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0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0</v>
      </c>
      <c r="IC142">
        <v>0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0</v>
      </c>
      <c r="IK142">
        <v>0</v>
      </c>
      <c r="IL142">
        <v>0</v>
      </c>
      <c r="IM142">
        <v>0</v>
      </c>
      <c r="IN142">
        <v>0</v>
      </c>
      <c r="IO142">
        <v>0</v>
      </c>
      <c r="IP142">
        <v>0</v>
      </c>
      <c r="IQ142">
        <v>0</v>
      </c>
      <c r="IR142">
        <v>0</v>
      </c>
      <c r="IS142">
        <v>0</v>
      </c>
      <c r="IT142">
        <v>0</v>
      </c>
      <c r="IU142">
        <v>0</v>
      </c>
      <c r="IV142">
        <v>0</v>
      </c>
      <c r="IW142">
        <v>0</v>
      </c>
      <c r="IX142">
        <v>0</v>
      </c>
      <c r="IY142">
        <v>0</v>
      </c>
      <c r="IZ142">
        <v>0</v>
      </c>
      <c r="JA142">
        <v>0</v>
      </c>
      <c r="JB142">
        <v>0</v>
      </c>
      <c r="JC142">
        <v>0</v>
      </c>
      <c r="JD142">
        <v>0</v>
      </c>
      <c r="JE142">
        <v>0</v>
      </c>
      <c r="JF142">
        <v>0</v>
      </c>
      <c r="JG142">
        <v>0</v>
      </c>
      <c r="JH142">
        <v>0</v>
      </c>
      <c r="JI142">
        <v>0</v>
      </c>
      <c r="JJ142">
        <v>0</v>
      </c>
      <c r="JK142">
        <v>0</v>
      </c>
      <c r="JL142">
        <v>0</v>
      </c>
      <c r="JM142">
        <v>0</v>
      </c>
      <c r="JN142">
        <v>0</v>
      </c>
      <c r="JO142">
        <v>0</v>
      </c>
      <c r="JP142">
        <v>0</v>
      </c>
      <c r="JQ142">
        <v>0</v>
      </c>
      <c r="JR142">
        <v>0</v>
      </c>
      <c r="JS142">
        <v>0</v>
      </c>
      <c r="JT142">
        <v>0</v>
      </c>
      <c r="JU142">
        <v>0</v>
      </c>
      <c r="JV142">
        <v>0</v>
      </c>
      <c r="JW142">
        <v>0</v>
      </c>
      <c r="JX142">
        <v>0</v>
      </c>
      <c r="JY142">
        <v>0</v>
      </c>
      <c r="JZ142">
        <v>0</v>
      </c>
      <c r="KA142">
        <v>0</v>
      </c>
      <c r="KB142">
        <v>0</v>
      </c>
      <c r="KC142">
        <v>0</v>
      </c>
      <c r="KD142">
        <v>0</v>
      </c>
      <c r="KE142">
        <v>0</v>
      </c>
      <c r="KF142">
        <v>0</v>
      </c>
      <c r="KG142">
        <v>0</v>
      </c>
      <c r="KH142">
        <v>0</v>
      </c>
      <c r="KI142">
        <v>0</v>
      </c>
      <c r="KJ142">
        <v>0</v>
      </c>
      <c r="KK142">
        <v>0</v>
      </c>
      <c r="KL142">
        <v>0</v>
      </c>
      <c r="KM142">
        <v>0</v>
      </c>
      <c r="KN142">
        <v>0</v>
      </c>
      <c r="KO142">
        <v>0</v>
      </c>
    </row>
    <row r="143" spans="1:301 7131:7140" x14ac:dyDescent="0.25">
      <c r="A143">
        <v>163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-8.6774680190842979</v>
      </c>
      <c r="EL143">
        <v>0</v>
      </c>
      <c r="EM143">
        <v>0</v>
      </c>
      <c r="EN143">
        <v>-17.351598173515981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-20.033791938209028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0</v>
      </c>
      <c r="IP143">
        <v>0</v>
      </c>
      <c r="IQ143">
        <v>0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0</v>
      </c>
      <c r="JG143">
        <v>0</v>
      </c>
      <c r="JH143">
        <v>0</v>
      </c>
      <c r="JI143">
        <v>0</v>
      </c>
      <c r="JJ143">
        <v>0</v>
      </c>
      <c r="JK143">
        <v>0</v>
      </c>
      <c r="JL143">
        <v>0</v>
      </c>
      <c r="JM143">
        <v>0</v>
      </c>
      <c r="JN143">
        <v>0</v>
      </c>
      <c r="JO143">
        <v>0</v>
      </c>
      <c r="JP143">
        <v>0</v>
      </c>
      <c r="JQ143">
        <v>0</v>
      </c>
      <c r="JR143">
        <v>0</v>
      </c>
      <c r="JS143">
        <v>0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0</v>
      </c>
      <c r="KF143">
        <v>0</v>
      </c>
      <c r="KG143">
        <v>0</v>
      </c>
      <c r="KH143">
        <v>0</v>
      </c>
      <c r="KI143">
        <v>0</v>
      </c>
      <c r="KJ143">
        <v>0</v>
      </c>
      <c r="KK143">
        <v>0</v>
      </c>
      <c r="KL143">
        <v>0</v>
      </c>
      <c r="KM143">
        <v>0</v>
      </c>
      <c r="KN143">
        <v>0</v>
      </c>
      <c r="KO143">
        <v>0</v>
      </c>
    </row>
    <row r="144" spans="1:301 7131:7140" x14ac:dyDescent="0.25">
      <c r="A144">
        <v>164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-17.351598173515981</v>
      </c>
      <c r="EN144">
        <v>0</v>
      </c>
      <c r="EO144">
        <v>-12.004801920768308</v>
      </c>
      <c r="EP144">
        <v>-12.815964082141543</v>
      </c>
      <c r="EQ144">
        <v>0</v>
      </c>
      <c r="ER144">
        <v>0</v>
      </c>
      <c r="ES144">
        <v>-26.921123285683191</v>
      </c>
      <c r="ET144">
        <v>-10.790470198596884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L144">
        <v>0</v>
      </c>
      <c r="HM144">
        <v>0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</v>
      </c>
      <c r="IC144">
        <v>0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0</v>
      </c>
      <c r="IK144">
        <v>0</v>
      </c>
      <c r="IL144">
        <v>0</v>
      </c>
      <c r="IM144">
        <v>0</v>
      </c>
      <c r="IN144">
        <v>0</v>
      </c>
      <c r="IO144">
        <v>0</v>
      </c>
      <c r="IP144">
        <v>0</v>
      </c>
      <c r="IQ144">
        <v>0</v>
      </c>
      <c r="IR144">
        <v>0</v>
      </c>
      <c r="IS144">
        <v>0</v>
      </c>
      <c r="IT144">
        <v>0</v>
      </c>
      <c r="IU144">
        <v>0</v>
      </c>
      <c r="IV144">
        <v>0</v>
      </c>
      <c r="IW144">
        <v>0</v>
      </c>
      <c r="IX144">
        <v>0</v>
      </c>
      <c r="IY144">
        <v>0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0</v>
      </c>
      <c r="JG144">
        <v>0</v>
      </c>
      <c r="JH144">
        <v>0</v>
      </c>
      <c r="JI144">
        <v>0</v>
      </c>
      <c r="JJ144">
        <v>0</v>
      </c>
      <c r="JK144">
        <v>0</v>
      </c>
      <c r="JL144">
        <v>0</v>
      </c>
      <c r="JM144">
        <v>0</v>
      </c>
      <c r="JN144">
        <v>0</v>
      </c>
      <c r="JO144">
        <v>0</v>
      </c>
      <c r="JP144">
        <v>0</v>
      </c>
      <c r="JQ144">
        <v>0</v>
      </c>
      <c r="JR144">
        <v>0</v>
      </c>
      <c r="JS144">
        <v>0</v>
      </c>
      <c r="JT144">
        <v>0</v>
      </c>
      <c r="JU144">
        <v>0</v>
      </c>
      <c r="JV144">
        <v>0</v>
      </c>
      <c r="JW144">
        <v>0</v>
      </c>
      <c r="JX144">
        <v>0</v>
      </c>
      <c r="JY144">
        <v>0</v>
      </c>
      <c r="JZ144">
        <v>0</v>
      </c>
      <c r="KA144">
        <v>0</v>
      </c>
      <c r="KB144">
        <v>0</v>
      </c>
      <c r="KC144">
        <v>0</v>
      </c>
      <c r="KD144">
        <v>0</v>
      </c>
      <c r="KE144">
        <v>0</v>
      </c>
      <c r="KF144">
        <v>0</v>
      </c>
      <c r="KG144">
        <v>0</v>
      </c>
      <c r="KH144">
        <v>0</v>
      </c>
      <c r="KI144">
        <v>0</v>
      </c>
      <c r="KJ144">
        <v>0</v>
      </c>
      <c r="KK144">
        <v>0</v>
      </c>
      <c r="KL144">
        <v>0</v>
      </c>
      <c r="KM144">
        <v>0</v>
      </c>
      <c r="KN144">
        <v>0</v>
      </c>
      <c r="KO144">
        <v>0</v>
      </c>
    </row>
    <row r="145" spans="1:301" x14ac:dyDescent="0.25">
      <c r="A145">
        <v>165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-140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-12.004801920768308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L145">
        <v>0</v>
      </c>
      <c r="HM145">
        <v>0</v>
      </c>
      <c r="HN145">
        <v>0</v>
      </c>
      <c r="HO145">
        <v>0</v>
      </c>
      <c r="HP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0</v>
      </c>
      <c r="IC145">
        <v>0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0</v>
      </c>
      <c r="IK145">
        <v>0</v>
      </c>
      <c r="IL145">
        <v>0</v>
      </c>
      <c r="IM145">
        <v>0</v>
      </c>
      <c r="IN145">
        <v>0</v>
      </c>
      <c r="IO145">
        <v>0</v>
      </c>
      <c r="IP145">
        <v>0</v>
      </c>
      <c r="IQ145">
        <v>0</v>
      </c>
      <c r="IR145">
        <v>0</v>
      </c>
      <c r="IS145">
        <v>0</v>
      </c>
      <c r="IT145">
        <v>0</v>
      </c>
      <c r="IU145">
        <v>0</v>
      </c>
      <c r="IV145">
        <v>0</v>
      </c>
      <c r="IW145">
        <v>0</v>
      </c>
      <c r="IX145">
        <v>0</v>
      </c>
      <c r="IY145">
        <v>0</v>
      </c>
      <c r="IZ145">
        <v>0</v>
      </c>
      <c r="JA145">
        <v>0</v>
      </c>
      <c r="JB145">
        <v>0</v>
      </c>
      <c r="JC145">
        <v>0</v>
      </c>
      <c r="JD145">
        <v>0</v>
      </c>
      <c r="JE145">
        <v>0</v>
      </c>
      <c r="JF145">
        <v>0</v>
      </c>
      <c r="JG145">
        <v>0</v>
      </c>
      <c r="JH145">
        <v>0</v>
      </c>
      <c r="JI145">
        <v>0</v>
      </c>
      <c r="JJ145">
        <v>0</v>
      </c>
      <c r="JK145">
        <v>0</v>
      </c>
      <c r="JL145">
        <v>0</v>
      </c>
      <c r="JM145">
        <v>0</v>
      </c>
      <c r="JN145">
        <v>0</v>
      </c>
      <c r="JO145">
        <v>0</v>
      </c>
      <c r="JP145">
        <v>0</v>
      </c>
      <c r="JQ145">
        <v>0</v>
      </c>
      <c r="JR145">
        <v>0</v>
      </c>
      <c r="JS145">
        <v>0</v>
      </c>
      <c r="JT145">
        <v>0</v>
      </c>
      <c r="JU145">
        <v>0</v>
      </c>
      <c r="JV145">
        <v>0</v>
      </c>
      <c r="JW145">
        <v>0</v>
      </c>
      <c r="JX145">
        <v>0</v>
      </c>
      <c r="JY145">
        <v>0</v>
      </c>
      <c r="JZ145">
        <v>0</v>
      </c>
      <c r="KA145">
        <v>0</v>
      </c>
      <c r="KB145">
        <v>0</v>
      </c>
      <c r="KC145">
        <v>0</v>
      </c>
      <c r="KD145">
        <v>0</v>
      </c>
      <c r="KE145">
        <v>0</v>
      </c>
      <c r="KF145">
        <v>0</v>
      </c>
      <c r="KG145">
        <v>0</v>
      </c>
      <c r="KH145">
        <v>0</v>
      </c>
      <c r="KI145">
        <v>0</v>
      </c>
      <c r="KJ145">
        <v>0</v>
      </c>
      <c r="KK145">
        <v>0</v>
      </c>
      <c r="KL145">
        <v>0</v>
      </c>
      <c r="KM145">
        <v>0</v>
      </c>
      <c r="KN145">
        <v>0</v>
      </c>
      <c r="KO145">
        <v>0</v>
      </c>
    </row>
    <row r="146" spans="1:301" x14ac:dyDescent="0.25">
      <c r="A146">
        <v>166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-2.9120460948632081</v>
      </c>
      <c r="EL146">
        <v>0</v>
      </c>
      <c r="EM146">
        <v>0</v>
      </c>
      <c r="EN146">
        <v>-12.815964082141543</v>
      </c>
      <c r="EO146">
        <v>0</v>
      </c>
      <c r="EP146">
        <v>0</v>
      </c>
      <c r="EQ146">
        <v>-16.658686740195314</v>
      </c>
      <c r="ER146">
        <v>0</v>
      </c>
      <c r="ES146">
        <v>0</v>
      </c>
      <c r="ET146">
        <v>-6.4831838396667019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-54.903617002021186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L146">
        <v>0</v>
      </c>
      <c r="HM146">
        <v>0</v>
      </c>
      <c r="HN146">
        <v>0</v>
      </c>
      <c r="HO146">
        <v>0</v>
      </c>
      <c r="HP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0</v>
      </c>
      <c r="IC146">
        <v>0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0</v>
      </c>
      <c r="IK146">
        <v>0</v>
      </c>
      <c r="IL146">
        <v>0</v>
      </c>
      <c r="IM146">
        <v>0</v>
      </c>
      <c r="IN146">
        <v>0</v>
      </c>
      <c r="IO146">
        <v>0</v>
      </c>
      <c r="IP146">
        <v>0</v>
      </c>
      <c r="IQ146">
        <v>0</v>
      </c>
      <c r="IR146">
        <v>0</v>
      </c>
      <c r="IS146">
        <v>0</v>
      </c>
      <c r="IT146">
        <v>0</v>
      </c>
      <c r="IU146">
        <v>0</v>
      </c>
      <c r="IV146">
        <v>0</v>
      </c>
      <c r="IW146">
        <v>0</v>
      </c>
      <c r="IX146">
        <v>0</v>
      </c>
      <c r="IY146">
        <v>0</v>
      </c>
      <c r="IZ146">
        <v>0</v>
      </c>
      <c r="JA146">
        <v>0</v>
      </c>
      <c r="JB146">
        <v>0</v>
      </c>
      <c r="JC146">
        <v>0</v>
      </c>
      <c r="JD146">
        <v>0</v>
      </c>
      <c r="JE146">
        <v>0</v>
      </c>
      <c r="JF146">
        <v>0</v>
      </c>
      <c r="JG146">
        <v>0</v>
      </c>
      <c r="JH146">
        <v>0</v>
      </c>
      <c r="JI146">
        <v>0</v>
      </c>
      <c r="JJ146">
        <v>0</v>
      </c>
      <c r="JK146">
        <v>0</v>
      </c>
      <c r="JL146">
        <v>0</v>
      </c>
      <c r="JM146">
        <v>0</v>
      </c>
      <c r="JN146">
        <v>0</v>
      </c>
      <c r="JO146">
        <v>0</v>
      </c>
      <c r="JP146">
        <v>0</v>
      </c>
      <c r="JQ146">
        <v>0</v>
      </c>
      <c r="JR146">
        <v>0</v>
      </c>
      <c r="JS146">
        <v>0</v>
      </c>
      <c r="JT146">
        <v>0</v>
      </c>
      <c r="JU146">
        <v>0</v>
      </c>
      <c r="JV146">
        <v>0</v>
      </c>
      <c r="JW146">
        <v>0</v>
      </c>
      <c r="JX146">
        <v>0</v>
      </c>
      <c r="JY146">
        <v>0</v>
      </c>
      <c r="JZ146">
        <v>0</v>
      </c>
      <c r="KA146">
        <v>0</v>
      </c>
      <c r="KB146">
        <v>0</v>
      </c>
      <c r="KC146">
        <v>0</v>
      </c>
      <c r="KD146">
        <v>0</v>
      </c>
      <c r="KE146">
        <v>0</v>
      </c>
      <c r="KF146">
        <v>0</v>
      </c>
      <c r="KG146">
        <v>0</v>
      </c>
      <c r="KH146">
        <v>0</v>
      </c>
      <c r="KI146">
        <v>0</v>
      </c>
      <c r="KJ146">
        <v>0</v>
      </c>
      <c r="KK146">
        <v>0</v>
      </c>
      <c r="KL146">
        <v>0</v>
      </c>
      <c r="KM146">
        <v>0</v>
      </c>
      <c r="KN146">
        <v>0</v>
      </c>
      <c r="KO146">
        <v>0</v>
      </c>
    </row>
    <row r="147" spans="1:301" x14ac:dyDescent="0.25">
      <c r="A147">
        <v>167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-3.2341495461787151</v>
      </c>
      <c r="EL147">
        <v>-4.3396114449355565</v>
      </c>
      <c r="EM147">
        <v>0</v>
      </c>
      <c r="EN147">
        <v>0</v>
      </c>
      <c r="EO147">
        <v>0</v>
      </c>
      <c r="EP147">
        <v>-16.658686740195314</v>
      </c>
      <c r="EQ147">
        <v>0</v>
      </c>
      <c r="ER147">
        <v>-19.433573039773275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>
        <v>0</v>
      </c>
      <c r="HM147">
        <v>0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0</v>
      </c>
      <c r="IL147">
        <v>0</v>
      </c>
      <c r="IM147">
        <v>0</v>
      </c>
      <c r="IN147">
        <v>0</v>
      </c>
      <c r="IO147">
        <v>0</v>
      </c>
      <c r="IP147">
        <v>0</v>
      </c>
      <c r="IQ147">
        <v>0</v>
      </c>
      <c r="IR147">
        <v>0</v>
      </c>
      <c r="IS147">
        <v>0</v>
      </c>
      <c r="IT147">
        <v>0</v>
      </c>
      <c r="IU147">
        <v>0</v>
      </c>
      <c r="IV147">
        <v>0</v>
      </c>
      <c r="IW147">
        <v>0</v>
      </c>
      <c r="IX147">
        <v>0</v>
      </c>
      <c r="IY147">
        <v>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0</v>
      </c>
      <c r="JG147">
        <v>0</v>
      </c>
      <c r="JH147">
        <v>0</v>
      </c>
      <c r="JI147">
        <v>0</v>
      </c>
      <c r="JJ147">
        <v>0</v>
      </c>
      <c r="JK147">
        <v>0</v>
      </c>
      <c r="JL147">
        <v>0</v>
      </c>
      <c r="JM147">
        <v>0</v>
      </c>
      <c r="JN147">
        <v>0</v>
      </c>
      <c r="JO147">
        <v>0</v>
      </c>
      <c r="JP147">
        <v>0</v>
      </c>
      <c r="JQ147">
        <v>0</v>
      </c>
      <c r="JR147">
        <v>0</v>
      </c>
      <c r="JS147">
        <v>0</v>
      </c>
      <c r="JT147">
        <v>0</v>
      </c>
      <c r="JU147">
        <v>0</v>
      </c>
      <c r="JV147">
        <v>0</v>
      </c>
      <c r="JW147">
        <v>0</v>
      </c>
      <c r="JX147">
        <v>0</v>
      </c>
      <c r="JY147">
        <v>0</v>
      </c>
      <c r="JZ147">
        <v>0</v>
      </c>
      <c r="KA147">
        <v>0</v>
      </c>
      <c r="KB147">
        <v>0</v>
      </c>
      <c r="KC147">
        <v>0</v>
      </c>
      <c r="KD147">
        <v>0</v>
      </c>
      <c r="KE147">
        <v>0</v>
      </c>
      <c r="KF147">
        <v>0</v>
      </c>
      <c r="KG147">
        <v>0</v>
      </c>
      <c r="KH147">
        <v>0</v>
      </c>
      <c r="KI147">
        <v>0</v>
      </c>
      <c r="KJ147">
        <v>0</v>
      </c>
      <c r="KK147">
        <v>0</v>
      </c>
      <c r="KL147">
        <v>0</v>
      </c>
      <c r="KM147">
        <v>0</v>
      </c>
      <c r="KN147">
        <v>0</v>
      </c>
      <c r="KO147">
        <v>0</v>
      </c>
    </row>
    <row r="148" spans="1:301" x14ac:dyDescent="0.25">
      <c r="A148">
        <v>168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-2.8086125960483979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-19.433573039773275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0</v>
      </c>
      <c r="IK148">
        <v>0</v>
      </c>
      <c r="IL148">
        <v>0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0</v>
      </c>
      <c r="JG148">
        <v>0</v>
      </c>
      <c r="JH148">
        <v>0</v>
      </c>
      <c r="JI148">
        <v>0</v>
      </c>
      <c r="JJ148">
        <v>0</v>
      </c>
      <c r="JK148">
        <v>0</v>
      </c>
      <c r="JL148">
        <v>0</v>
      </c>
      <c r="JM148">
        <v>0</v>
      </c>
      <c r="JN148">
        <v>0</v>
      </c>
      <c r="JO148">
        <v>0</v>
      </c>
      <c r="JP148">
        <v>0</v>
      </c>
      <c r="JQ148">
        <v>0</v>
      </c>
      <c r="JR148">
        <v>0</v>
      </c>
      <c r="JS148">
        <v>0</v>
      </c>
      <c r="JT148">
        <v>0</v>
      </c>
      <c r="JU148">
        <v>0</v>
      </c>
      <c r="JV148">
        <v>0</v>
      </c>
      <c r="JW148">
        <v>0</v>
      </c>
      <c r="JX148">
        <v>0</v>
      </c>
      <c r="JY148">
        <v>0</v>
      </c>
      <c r="JZ148">
        <v>0</v>
      </c>
      <c r="KA148">
        <v>0</v>
      </c>
      <c r="KB148">
        <v>0</v>
      </c>
      <c r="KC148">
        <v>0</v>
      </c>
      <c r="KD148">
        <v>0</v>
      </c>
      <c r="KE148">
        <v>0</v>
      </c>
      <c r="KF148">
        <v>0</v>
      </c>
      <c r="KG148">
        <v>0</v>
      </c>
      <c r="KH148">
        <v>0</v>
      </c>
      <c r="KI148">
        <v>0</v>
      </c>
      <c r="KJ148">
        <v>0</v>
      </c>
      <c r="KK148">
        <v>0</v>
      </c>
      <c r="KL148">
        <v>0</v>
      </c>
      <c r="KM148">
        <v>0</v>
      </c>
      <c r="KN148">
        <v>0</v>
      </c>
      <c r="KO148">
        <v>0</v>
      </c>
    </row>
    <row r="149" spans="1:301" x14ac:dyDescent="0.25">
      <c r="A149">
        <v>169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-26.921123285683191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-5.8642574278352395</v>
      </c>
      <c r="FX149">
        <v>-2.2734389584250141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0</v>
      </c>
      <c r="IK149">
        <v>0</v>
      </c>
      <c r="IL149">
        <v>0</v>
      </c>
      <c r="IM149">
        <v>0</v>
      </c>
      <c r="IN149">
        <v>0</v>
      </c>
      <c r="IO149">
        <v>0</v>
      </c>
      <c r="IP149">
        <v>0</v>
      </c>
      <c r="IQ149">
        <v>0</v>
      </c>
      <c r="IR149">
        <v>0</v>
      </c>
      <c r="IS149">
        <v>0</v>
      </c>
      <c r="IT149">
        <v>0</v>
      </c>
      <c r="IU149">
        <v>0</v>
      </c>
      <c r="IV149">
        <v>0</v>
      </c>
      <c r="IW149">
        <v>0</v>
      </c>
      <c r="IX149">
        <v>0</v>
      </c>
      <c r="IY149">
        <v>0</v>
      </c>
      <c r="IZ149">
        <v>0</v>
      </c>
      <c r="JA149">
        <v>0</v>
      </c>
      <c r="JB149">
        <v>0</v>
      </c>
      <c r="JC149">
        <v>0</v>
      </c>
      <c r="JD149">
        <v>0</v>
      </c>
      <c r="JE149">
        <v>0</v>
      </c>
      <c r="JF149">
        <v>0</v>
      </c>
      <c r="JG149">
        <v>0</v>
      </c>
      <c r="JH149">
        <v>0</v>
      </c>
      <c r="JI149">
        <v>0</v>
      </c>
      <c r="JJ149">
        <v>0</v>
      </c>
      <c r="JK149">
        <v>0</v>
      </c>
      <c r="JL149">
        <v>0</v>
      </c>
      <c r="JM149">
        <v>0</v>
      </c>
      <c r="JN149">
        <v>0</v>
      </c>
      <c r="JO149">
        <v>0</v>
      </c>
      <c r="JP149">
        <v>0</v>
      </c>
      <c r="JQ149">
        <v>0</v>
      </c>
      <c r="JR149">
        <v>0</v>
      </c>
      <c r="JS149">
        <v>0</v>
      </c>
      <c r="JT149">
        <v>0</v>
      </c>
      <c r="JU149">
        <v>0</v>
      </c>
      <c r="JV149">
        <v>0</v>
      </c>
      <c r="JW149">
        <v>0</v>
      </c>
      <c r="JX149">
        <v>0</v>
      </c>
      <c r="JY149">
        <v>0</v>
      </c>
      <c r="JZ149">
        <v>0</v>
      </c>
      <c r="KA149">
        <v>0</v>
      </c>
      <c r="KB149">
        <v>0</v>
      </c>
      <c r="KC149">
        <v>0</v>
      </c>
      <c r="KD149">
        <v>0</v>
      </c>
      <c r="KE149">
        <v>0</v>
      </c>
      <c r="KF149">
        <v>0</v>
      </c>
      <c r="KG149">
        <v>0</v>
      </c>
      <c r="KH149">
        <v>0</v>
      </c>
      <c r="KI149">
        <v>0</v>
      </c>
      <c r="KJ149">
        <v>0</v>
      </c>
      <c r="KK149">
        <v>0</v>
      </c>
      <c r="KL149">
        <v>0</v>
      </c>
      <c r="KM149">
        <v>0</v>
      </c>
      <c r="KN149">
        <v>0</v>
      </c>
      <c r="KO149">
        <v>0</v>
      </c>
    </row>
    <row r="150" spans="1:301" x14ac:dyDescent="0.25">
      <c r="A150">
        <v>170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-10.790470198596884</v>
      </c>
      <c r="EO150">
        <v>0</v>
      </c>
      <c r="EP150">
        <v>-6.4831838396667019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L150">
        <v>0</v>
      </c>
      <c r="HM150">
        <v>0</v>
      </c>
      <c r="HN150">
        <v>0</v>
      </c>
      <c r="HO150">
        <v>0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0</v>
      </c>
      <c r="IK150">
        <v>0</v>
      </c>
      <c r="IL150">
        <v>0</v>
      </c>
      <c r="IM150">
        <v>0</v>
      </c>
      <c r="IN150">
        <v>0</v>
      </c>
      <c r="IO150">
        <v>0</v>
      </c>
      <c r="IP150">
        <v>0</v>
      </c>
      <c r="IQ150">
        <v>0</v>
      </c>
      <c r="IR150">
        <v>0</v>
      </c>
      <c r="IS150">
        <v>0</v>
      </c>
      <c r="IT150">
        <v>0</v>
      </c>
      <c r="IU150">
        <v>0</v>
      </c>
      <c r="IV150">
        <v>0</v>
      </c>
      <c r="IW150">
        <v>0</v>
      </c>
      <c r="IX150">
        <v>0</v>
      </c>
      <c r="IY150">
        <v>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0</v>
      </c>
      <c r="JF150">
        <v>0</v>
      </c>
      <c r="JG150">
        <v>0</v>
      </c>
      <c r="JH150">
        <v>0</v>
      </c>
      <c r="JI150">
        <v>0</v>
      </c>
      <c r="JJ150">
        <v>0</v>
      </c>
      <c r="JK150">
        <v>0</v>
      </c>
      <c r="JL150">
        <v>0</v>
      </c>
      <c r="JM150">
        <v>0</v>
      </c>
      <c r="JN150">
        <v>0</v>
      </c>
      <c r="JO150">
        <v>0</v>
      </c>
      <c r="JP150">
        <v>0</v>
      </c>
      <c r="JQ150">
        <v>0</v>
      </c>
      <c r="JR150">
        <v>0</v>
      </c>
      <c r="JS150">
        <v>0</v>
      </c>
      <c r="JT150">
        <v>0</v>
      </c>
      <c r="JU150">
        <v>0</v>
      </c>
      <c r="JV150">
        <v>0</v>
      </c>
      <c r="JW150">
        <v>0</v>
      </c>
      <c r="JX150">
        <v>0</v>
      </c>
      <c r="JY150">
        <v>0</v>
      </c>
      <c r="JZ150">
        <v>0</v>
      </c>
      <c r="KA150">
        <v>0</v>
      </c>
      <c r="KB150">
        <v>0</v>
      </c>
      <c r="KC150">
        <v>0</v>
      </c>
      <c r="KD150">
        <v>0</v>
      </c>
      <c r="KE150">
        <v>0</v>
      </c>
      <c r="KF150">
        <v>0</v>
      </c>
      <c r="KG150">
        <v>0</v>
      </c>
      <c r="KH150">
        <v>0</v>
      </c>
      <c r="KI150">
        <v>0</v>
      </c>
      <c r="KJ150">
        <v>0</v>
      </c>
      <c r="KK150">
        <v>0</v>
      </c>
      <c r="KL150">
        <v>0</v>
      </c>
      <c r="KM150">
        <v>0</v>
      </c>
      <c r="KN150">
        <v>0</v>
      </c>
      <c r="KO150">
        <v>0</v>
      </c>
    </row>
    <row r="151" spans="1:301" x14ac:dyDescent="0.25">
      <c r="A151">
        <v>171</v>
      </c>
      <c r="B151">
        <v>0</v>
      </c>
      <c r="C151">
        <v>0</v>
      </c>
      <c r="D151">
        <v>-140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-71.428571428571416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L151">
        <v>0</v>
      </c>
      <c r="HM151">
        <v>0</v>
      </c>
      <c r="HN151">
        <v>0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0</v>
      </c>
      <c r="IK151">
        <v>0</v>
      </c>
      <c r="IL151">
        <v>0</v>
      </c>
      <c r="IM151">
        <v>0</v>
      </c>
      <c r="IN151">
        <v>0</v>
      </c>
      <c r="IO151">
        <v>0</v>
      </c>
      <c r="IP151">
        <v>0</v>
      </c>
      <c r="IQ151">
        <v>0</v>
      </c>
      <c r="IR151">
        <v>0</v>
      </c>
      <c r="IS151">
        <v>0</v>
      </c>
      <c r="IT151">
        <v>0</v>
      </c>
      <c r="IU151">
        <v>0</v>
      </c>
      <c r="IV151">
        <v>0</v>
      </c>
      <c r="IW151">
        <v>0</v>
      </c>
      <c r="IX151">
        <v>0</v>
      </c>
      <c r="IY151">
        <v>0</v>
      </c>
      <c r="IZ151">
        <v>0</v>
      </c>
      <c r="JA151">
        <v>0</v>
      </c>
      <c r="JB151">
        <v>0</v>
      </c>
      <c r="JC151">
        <v>0</v>
      </c>
      <c r="JD151">
        <v>0</v>
      </c>
      <c r="JE151">
        <v>0</v>
      </c>
      <c r="JF151">
        <v>0</v>
      </c>
      <c r="JG151">
        <v>0</v>
      </c>
      <c r="JH151">
        <v>0</v>
      </c>
      <c r="JI151">
        <v>0</v>
      </c>
      <c r="JJ151">
        <v>0</v>
      </c>
      <c r="JK151">
        <v>0</v>
      </c>
      <c r="JL151">
        <v>0</v>
      </c>
      <c r="JM151">
        <v>0</v>
      </c>
      <c r="JN151">
        <v>0</v>
      </c>
      <c r="JO151">
        <v>0</v>
      </c>
      <c r="JP151">
        <v>0</v>
      </c>
      <c r="JQ151">
        <v>0</v>
      </c>
      <c r="JR151">
        <v>0</v>
      </c>
      <c r="JS151">
        <v>0</v>
      </c>
      <c r="JT151">
        <v>0</v>
      </c>
      <c r="JU151">
        <v>0</v>
      </c>
      <c r="JV151">
        <v>0</v>
      </c>
      <c r="JW151">
        <v>0</v>
      </c>
      <c r="JX151">
        <v>0</v>
      </c>
      <c r="JY151">
        <v>0</v>
      </c>
      <c r="JZ151">
        <v>0</v>
      </c>
      <c r="KA151">
        <v>0</v>
      </c>
      <c r="KB151">
        <v>0</v>
      </c>
      <c r="KC151">
        <v>0</v>
      </c>
      <c r="KD151">
        <v>0</v>
      </c>
      <c r="KE151">
        <v>0</v>
      </c>
      <c r="KF151">
        <v>0</v>
      </c>
      <c r="KG151">
        <v>0</v>
      </c>
      <c r="KH151">
        <v>0</v>
      </c>
      <c r="KI151">
        <v>0</v>
      </c>
      <c r="KJ151">
        <v>0</v>
      </c>
      <c r="KK151">
        <v>0</v>
      </c>
      <c r="KL151">
        <v>0</v>
      </c>
      <c r="KM151">
        <v>0</v>
      </c>
      <c r="KN151">
        <v>0</v>
      </c>
      <c r="KO151">
        <v>0</v>
      </c>
    </row>
    <row r="152" spans="1:301" x14ac:dyDescent="0.25">
      <c r="A152">
        <v>172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-59.969470087955216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-25.493613589656878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0</v>
      </c>
      <c r="IX152">
        <v>0</v>
      </c>
      <c r="IY152">
        <v>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0</v>
      </c>
      <c r="JG152">
        <v>0</v>
      </c>
      <c r="JH152">
        <v>0</v>
      </c>
      <c r="JI152">
        <v>0</v>
      </c>
      <c r="JJ152">
        <v>0</v>
      </c>
      <c r="JK152">
        <v>0</v>
      </c>
      <c r="JL152">
        <v>0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0</v>
      </c>
      <c r="JY152">
        <v>0</v>
      </c>
      <c r="JZ152">
        <v>0</v>
      </c>
      <c r="KA152">
        <v>0</v>
      </c>
      <c r="KB152">
        <v>0</v>
      </c>
      <c r="KC152">
        <v>0</v>
      </c>
      <c r="KD152">
        <v>0</v>
      </c>
      <c r="KE152">
        <v>0</v>
      </c>
      <c r="KF152">
        <v>0</v>
      </c>
      <c r="KG152">
        <v>0</v>
      </c>
      <c r="KH152">
        <v>0</v>
      </c>
      <c r="KI152">
        <v>0</v>
      </c>
      <c r="KJ152">
        <v>0</v>
      </c>
      <c r="KK152">
        <v>0</v>
      </c>
      <c r="KL152">
        <v>0</v>
      </c>
      <c r="KM152">
        <v>0</v>
      </c>
      <c r="KN152">
        <v>0</v>
      </c>
      <c r="KO152">
        <v>0</v>
      </c>
    </row>
    <row r="153" spans="1:301" x14ac:dyDescent="0.25">
      <c r="A153">
        <v>173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-25.123038470457882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-10.23947751915756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L153">
        <v>0</v>
      </c>
      <c r="HM153">
        <v>0</v>
      </c>
      <c r="HN153">
        <v>0</v>
      </c>
      <c r="HO153">
        <v>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0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0</v>
      </c>
      <c r="IK153">
        <v>0</v>
      </c>
      <c r="IL153">
        <v>0</v>
      </c>
      <c r="IM153">
        <v>0</v>
      </c>
      <c r="IN153">
        <v>0</v>
      </c>
      <c r="IO153">
        <v>0</v>
      </c>
      <c r="IP153">
        <v>0</v>
      </c>
      <c r="IQ153">
        <v>0</v>
      </c>
      <c r="IR153">
        <v>0</v>
      </c>
      <c r="IS153">
        <v>0</v>
      </c>
      <c r="IT153">
        <v>0</v>
      </c>
      <c r="IU153">
        <v>0</v>
      </c>
      <c r="IV153">
        <v>0</v>
      </c>
      <c r="IW153">
        <v>0</v>
      </c>
      <c r="IX153">
        <v>0</v>
      </c>
      <c r="IY153">
        <v>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0</v>
      </c>
      <c r="JF153">
        <v>0</v>
      </c>
      <c r="JG153">
        <v>0</v>
      </c>
      <c r="JH153">
        <v>0</v>
      </c>
      <c r="JI153">
        <v>0</v>
      </c>
      <c r="JJ153">
        <v>0</v>
      </c>
      <c r="JK153">
        <v>0</v>
      </c>
      <c r="JL153">
        <v>0</v>
      </c>
      <c r="JM153">
        <v>0</v>
      </c>
      <c r="JN153">
        <v>0</v>
      </c>
      <c r="JO153">
        <v>0</v>
      </c>
      <c r="JP153">
        <v>0</v>
      </c>
      <c r="JQ153">
        <v>0</v>
      </c>
      <c r="JR153">
        <v>0</v>
      </c>
      <c r="JS153">
        <v>0</v>
      </c>
      <c r="JT153">
        <v>0</v>
      </c>
      <c r="JU153">
        <v>0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0</v>
      </c>
      <c r="KG153">
        <v>0</v>
      </c>
      <c r="KH153">
        <v>0</v>
      </c>
      <c r="KI153">
        <v>0</v>
      </c>
      <c r="KJ153">
        <v>0</v>
      </c>
      <c r="KK153">
        <v>0</v>
      </c>
      <c r="KL153">
        <v>0</v>
      </c>
      <c r="KM153">
        <v>0</v>
      </c>
      <c r="KN153">
        <v>0</v>
      </c>
      <c r="KO153">
        <v>0</v>
      </c>
    </row>
    <row r="154" spans="1:301" x14ac:dyDescent="0.25">
      <c r="A154">
        <v>174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-10.23947751915756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-33.500447835847808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-15.621562156215623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0</v>
      </c>
      <c r="IK154">
        <v>0</v>
      </c>
      <c r="IL154">
        <v>0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  <c r="IV154">
        <v>0</v>
      </c>
      <c r="IW154">
        <v>0</v>
      </c>
      <c r="IX154">
        <v>0</v>
      </c>
      <c r="IY154">
        <v>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0</v>
      </c>
      <c r="JG154">
        <v>0</v>
      </c>
      <c r="JH154">
        <v>0</v>
      </c>
      <c r="JI154">
        <v>0</v>
      </c>
      <c r="JJ154">
        <v>0</v>
      </c>
      <c r="JK154">
        <v>0</v>
      </c>
      <c r="JL154">
        <v>0</v>
      </c>
      <c r="JM154">
        <v>0</v>
      </c>
      <c r="JN154">
        <v>0</v>
      </c>
      <c r="JO154">
        <v>0</v>
      </c>
      <c r="JP154">
        <v>0</v>
      </c>
      <c r="JQ154">
        <v>0</v>
      </c>
      <c r="JR154">
        <v>0</v>
      </c>
      <c r="JS154">
        <v>0</v>
      </c>
      <c r="JT154">
        <v>0</v>
      </c>
      <c r="JU154">
        <v>0</v>
      </c>
      <c r="JV154">
        <v>0</v>
      </c>
      <c r="JW154">
        <v>0</v>
      </c>
      <c r="JX154">
        <v>0</v>
      </c>
      <c r="JY154">
        <v>0</v>
      </c>
      <c r="JZ154">
        <v>0</v>
      </c>
      <c r="KA154">
        <v>0</v>
      </c>
      <c r="KB154">
        <v>0</v>
      </c>
      <c r="KC154">
        <v>0</v>
      </c>
      <c r="KD154">
        <v>0</v>
      </c>
      <c r="KE154">
        <v>0</v>
      </c>
      <c r="KF154">
        <v>0</v>
      </c>
      <c r="KG154">
        <v>0</v>
      </c>
      <c r="KH154">
        <v>0</v>
      </c>
      <c r="KI154">
        <v>0</v>
      </c>
      <c r="KJ154">
        <v>0</v>
      </c>
      <c r="KK154">
        <v>0</v>
      </c>
      <c r="KL154">
        <v>0</v>
      </c>
      <c r="KM154">
        <v>0</v>
      </c>
      <c r="KN154">
        <v>0</v>
      </c>
      <c r="KO154">
        <v>0</v>
      </c>
    </row>
    <row r="155" spans="1:301" x14ac:dyDescent="0.25">
      <c r="A155">
        <v>175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-2.4239985209084636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-3.0621661847815758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0</v>
      </c>
      <c r="IK155">
        <v>0</v>
      </c>
      <c r="IL155">
        <v>0</v>
      </c>
      <c r="IM155">
        <v>0</v>
      </c>
      <c r="IN155">
        <v>0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0</v>
      </c>
      <c r="IV155">
        <v>0</v>
      </c>
      <c r="IW155">
        <v>0</v>
      </c>
      <c r="IX155">
        <v>0</v>
      </c>
      <c r="IY155">
        <v>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0</v>
      </c>
      <c r="JF155">
        <v>0</v>
      </c>
      <c r="JG155">
        <v>0</v>
      </c>
      <c r="JH155">
        <v>0</v>
      </c>
      <c r="JI155">
        <v>0</v>
      </c>
      <c r="JJ155">
        <v>0</v>
      </c>
      <c r="JK155">
        <v>0</v>
      </c>
      <c r="JL155">
        <v>0</v>
      </c>
      <c r="JM155">
        <v>0</v>
      </c>
      <c r="JN155">
        <v>0</v>
      </c>
      <c r="JO155">
        <v>0</v>
      </c>
      <c r="JP155">
        <v>0</v>
      </c>
      <c r="JQ155">
        <v>0</v>
      </c>
      <c r="JR155">
        <v>0</v>
      </c>
      <c r="JS155">
        <v>0</v>
      </c>
      <c r="JT155">
        <v>0</v>
      </c>
      <c r="JU155">
        <v>0</v>
      </c>
      <c r="JV155">
        <v>0</v>
      </c>
      <c r="JW155">
        <v>0</v>
      </c>
      <c r="JX155">
        <v>0</v>
      </c>
      <c r="JY155">
        <v>0</v>
      </c>
      <c r="JZ155">
        <v>0</v>
      </c>
      <c r="KA155">
        <v>0</v>
      </c>
      <c r="KB155">
        <v>0</v>
      </c>
      <c r="KC155">
        <v>0</v>
      </c>
      <c r="KD155">
        <v>0</v>
      </c>
      <c r="KE155">
        <v>0</v>
      </c>
      <c r="KF155">
        <v>0</v>
      </c>
      <c r="KG155">
        <v>0</v>
      </c>
      <c r="KH155">
        <v>0</v>
      </c>
      <c r="KI155">
        <v>0</v>
      </c>
      <c r="KJ155">
        <v>0</v>
      </c>
      <c r="KK155">
        <v>0</v>
      </c>
      <c r="KL155">
        <v>0</v>
      </c>
      <c r="KM155">
        <v>0</v>
      </c>
      <c r="KN155">
        <v>0</v>
      </c>
      <c r="KO155">
        <v>0</v>
      </c>
    </row>
    <row r="156" spans="1:301" x14ac:dyDescent="0.25">
      <c r="A156">
        <v>176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-39.024390243902438</v>
      </c>
      <c r="FB156">
        <v>0</v>
      </c>
      <c r="FC156">
        <v>0</v>
      </c>
      <c r="FD156">
        <v>0</v>
      </c>
      <c r="FE156">
        <v>0</v>
      </c>
      <c r="FF156">
        <v>-16.969204478913969</v>
      </c>
      <c r="FG156">
        <v>0</v>
      </c>
      <c r="FH156">
        <v>0</v>
      </c>
      <c r="FI156">
        <v>-43.224430223419795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0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0</v>
      </c>
      <c r="IM156">
        <v>0</v>
      </c>
      <c r="IN156">
        <v>0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  <c r="IV156">
        <v>0</v>
      </c>
      <c r="IW156">
        <v>0</v>
      </c>
      <c r="IX156">
        <v>0</v>
      </c>
      <c r="IY156">
        <v>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0</v>
      </c>
      <c r="JF156">
        <v>0</v>
      </c>
      <c r="JG156">
        <v>0</v>
      </c>
      <c r="JH156">
        <v>0</v>
      </c>
      <c r="JI156">
        <v>0</v>
      </c>
      <c r="JJ156">
        <v>0</v>
      </c>
      <c r="JK156">
        <v>0</v>
      </c>
      <c r="JL156">
        <v>0</v>
      </c>
      <c r="JM156">
        <v>0</v>
      </c>
      <c r="JN156">
        <v>0</v>
      </c>
      <c r="JO156">
        <v>0</v>
      </c>
      <c r="JP156">
        <v>0</v>
      </c>
      <c r="JQ156">
        <v>0</v>
      </c>
      <c r="JR156">
        <v>0</v>
      </c>
      <c r="JS156">
        <v>0</v>
      </c>
      <c r="JT156">
        <v>0</v>
      </c>
      <c r="JU156">
        <v>0</v>
      </c>
      <c r="JV156">
        <v>0</v>
      </c>
      <c r="JW156">
        <v>0</v>
      </c>
      <c r="JX156">
        <v>0</v>
      </c>
      <c r="JY156">
        <v>0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  <c r="KF156">
        <v>0</v>
      </c>
      <c r="KG156">
        <v>0</v>
      </c>
      <c r="KH156">
        <v>0</v>
      </c>
      <c r="KI156">
        <v>0</v>
      </c>
      <c r="KJ156">
        <v>0</v>
      </c>
      <c r="KK156">
        <v>0</v>
      </c>
      <c r="KL156">
        <v>0</v>
      </c>
      <c r="KM156">
        <v>0</v>
      </c>
      <c r="KN156">
        <v>0</v>
      </c>
      <c r="KO156">
        <v>0</v>
      </c>
    </row>
    <row r="157" spans="1:301" x14ac:dyDescent="0.25">
      <c r="A157">
        <v>177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-2.4239985209084636</v>
      </c>
      <c r="EZ157">
        <v>-39.024390243902438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0</v>
      </c>
      <c r="IC157">
        <v>0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0</v>
      </c>
      <c r="IK157">
        <v>0</v>
      </c>
      <c r="IL157">
        <v>0</v>
      </c>
      <c r="IM157">
        <v>0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  <c r="IV157">
        <v>0</v>
      </c>
      <c r="IW157">
        <v>0</v>
      </c>
      <c r="IX157">
        <v>0</v>
      </c>
      <c r="IY157">
        <v>0</v>
      </c>
      <c r="IZ157">
        <v>0</v>
      </c>
      <c r="JA157">
        <v>0</v>
      </c>
      <c r="JB157">
        <v>0</v>
      </c>
      <c r="JC157">
        <v>0</v>
      </c>
      <c r="JD157">
        <v>0</v>
      </c>
      <c r="JE157">
        <v>0</v>
      </c>
      <c r="JF157">
        <v>0</v>
      </c>
      <c r="JG157">
        <v>0</v>
      </c>
      <c r="JH157">
        <v>0</v>
      </c>
      <c r="JI157">
        <v>0</v>
      </c>
      <c r="JJ157">
        <v>0</v>
      </c>
      <c r="JK157">
        <v>0</v>
      </c>
      <c r="JL157">
        <v>0</v>
      </c>
      <c r="JM157">
        <v>0</v>
      </c>
      <c r="JN157">
        <v>0</v>
      </c>
      <c r="JO157">
        <v>0</v>
      </c>
      <c r="JP157">
        <v>0</v>
      </c>
      <c r="JQ157">
        <v>0</v>
      </c>
      <c r="JR157">
        <v>0</v>
      </c>
      <c r="JS157">
        <v>0</v>
      </c>
      <c r="JT157">
        <v>0</v>
      </c>
      <c r="JU157">
        <v>0</v>
      </c>
      <c r="JV157">
        <v>0</v>
      </c>
      <c r="JW157">
        <v>0</v>
      </c>
      <c r="JX157">
        <v>0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  <c r="KF157">
        <v>0</v>
      </c>
      <c r="KG157">
        <v>0</v>
      </c>
      <c r="KH157">
        <v>0</v>
      </c>
      <c r="KI157">
        <v>0</v>
      </c>
      <c r="KJ157">
        <v>0</v>
      </c>
      <c r="KK157">
        <v>0</v>
      </c>
      <c r="KL157">
        <v>0</v>
      </c>
      <c r="KM157">
        <v>0</v>
      </c>
      <c r="KN157">
        <v>0</v>
      </c>
      <c r="KO157">
        <v>0</v>
      </c>
    </row>
    <row r="158" spans="1:301" x14ac:dyDescent="0.25">
      <c r="A158">
        <v>178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-51.248357424441529</v>
      </c>
      <c r="DT158">
        <v>0</v>
      </c>
      <c r="DU158">
        <v>0</v>
      </c>
      <c r="DV158">
        <v>0</v>
      </c>
      <c r="DW158">
        <v>-19.801980198019802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-101.36532892014895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0</v>
      </c>
      <c r="IC158">
        <v>0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0</v>
      </c>
      <c r="IK158">
        <v>0</v>
      </c>
      <c r="IL158">
        <v>0</v>
      </c>
      <c r="IM158">
        <v>0</v>
      </c>
      <c r="IN158">
        <v>0</v>
      </c>
      <c r="IO158">
        <v>0</v>
      </c>
      <c r="IP158">
        <v>0</v>
      </c>
      <c r="IQ158">
        <v>0</v>
      </c>
      <c r="IR158">
        <v>0</v>
      </c>
      <c r="IS158">
        <v>0</v>
      </c>
      <c r="IT158">
        <v>0</v>
      </c>
      <c r="IU158">
        <v>0</v>
      </c>
      <c r="IV158">
        <v>0</v>
      </c>
      <c r="IW158">
        <v>0</v>
      </c>
      <c r="IX158">
        <v>0</v>
      </c>
      <c r="IY158">
        <v>0</v>
      </c>
      <c r="IZ158">
        <v>0</v>
      </c>
      <c r="JA158">
        <v>0</v>
      </c>
      <c r="JB158">
        <v>0</v>
      </c>
      <c r="JC158">
        <v>0</v>
      </c>
      <c r="JD158">
        <v>0</v>
      </c>
      <c r="JE158">
        <v>0</v>
      </c>
      <c r="JF158">
        <v>0</v>
      </c>
      <c r="JG158">
        <v>0</v>
      </c>
      <c r="JH158">
        <v>0</v>
      </c>
      <c r="JI158">
        <v>0</v>
      </c>
      <c r="JJ158">
        <v>0</v>
      </c>
      <c r="JK158">
        <v>0</v>
      </c>
      <c r="JL158">
        <v>0</v>
      </c>
      <c r="JM158">
        <v>0</v>
      </c>
      <c r="JN158">
        <v>0</v>
      </c>
      <c r="JO158">
        <v>0</v>
      </c>
      <c r="JP158">
        <v>0</v>
      </c>
      <c r="JQ158">
        <v>0</v>
      </c>
      <c r="JR158">
        <v>0</v>
      </c>
      <c r="JS158">
        <v>0</v>
      </c>
      <c r="JT158">
        <v>0</v>
      </c>
      <c r="JU158">
        <v>0</v>
      </c>
      <c r="JV158">
        <v>0</v>
      </c>
      <c r="JW158">
        <v>0</v>
      </c>
      <c r="JX158">
        <v>0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0</v>
      </c>
      <c r="KE158">
        <v>0</v>
      </c>
      <c r="KF158">
        <v>0</v>
      </c>
      <c r="KG158">
        <v>0</v>
      </c>
      <c r="KH158">
        <v>0</v>
      </c>
      <c r="KI158">
        <v>0</v>
      </c>
      <c r="KJ158">
        <v>0</v>
      </c>
      <c r="KK158">
        <v>0</v>
      </c>
      <c r="KL158">
        <v>0</v>
      </c>
      <c r="KM158">
        <v>0</v>
      </c>
      <c r="KN158">
        <v>0</v>
      </c>
      <c r="KO158">
        <v>0</v>
      </c>
    </row>
    <row r="159" spans="1:301" x14ac:dyDescent="0.25">
      <c r="A159">
        <v>179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-18.214257904412388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-34.728145638876022</v>
      </c>
      <c r="FE159">
        <v>-21.847264215351608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0</v>
      </c>
      <c r="IK159">
        <v>0</v>
      </c>
      <c r="IL159">
        <v>0</v>
      </c>
      <c r="IM159">
        <v>0</v>
      </c>
      <c r="IN159">
        <v>0</v>
      </c>
      <c r="IO159">
        <v>0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  <c r="IV159">
        <v>0</v>
      </c>
      <c r="IW159">
        <v>0</v>
      </c>
      <c r="IX159">
        <v>0</v>
      </c>
      <c r="IY159">
        <v>0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0</v>
      </c>
      <c r="JG159">
        <v>0</v>
      </c>
      <c r="JH159">
        <v>0</v>
      </c>
      <c r="JI159">
        <v>0</v>
      </c>
      <c r="JJ159">
        <v>0</v>
      </c>
      <c r="JK159">
        <v>0</v>
      </c>
      <c r="JL159">
        <v>0</v>
      </c>
      <c r="JM159">
        <v>0</v>
      </c>
      <c r="JN159">
        <v>0</v>
      </c>
      <c r="JO159">
        <v>0</v>
      </c>
      <c r="JP159">
        <v>0</v>
      </c>
      <c r="JQ159">
        <v>0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0</v>
      </c>
      <c r="KH159">
        <v>0</v>
      </c>
      <c r="KI159">
        <v>0</v>
      </c>
      <c r="KJ159">
        <v>0</v>
      </c>
      <c r="KK159">
        <v>0</v>
      </c>
      <c r="KL159">
        <v>0</v>
      </c>
      <c r="KM159">
        <v>0</v>
      </c>
      <c r="KN159">
        <v>0</v>
      </c>
      <c r="KO159">
        <v>0</v>
      </c>
    </row>
    <row r="160" spans="1:301" x14ac:dyDescent="0.25">
      <c r="A160">
        <v>180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-62.500000000000007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-101.36532892014895</v>
      </c>
      <c r="FC160">
        <v>-34.728145638876022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0</v>
      </c>
      <c r="IC160">
        <v>0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0</v>
      </c>
      <c r="IK160">
        <v>0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  <c r="IV160">
        <v>0</v>
      </c>
      <c r="IW160">
        <v>0</v>
      </c>
      <c r="IX160">
        <v>0</v>
      </c>
      <c r="IY160">
        <v>0</v>
      </c>
      <c r="IZ160">
        <v>0</v>
      </c>
      <c r="JA160">
        <v>0</v>
      </c>
      <c r="JB160">
        <v>0</v>
      </c>
      <c r="JC160">
        <v>0</v>
      </c>
      <c r="JD160">
        <v>0</v>
      </c>
      <c r="JE160">
        <v>0</v>
      </c>
      <c r="JF160">
        <v>0</v>
      </c>
      <c r="JG160">
        <v>0</v>
      </c>
      <c r="JH160">
        <v>0</v>
      </c>
      <c r="JI160">
        <v>0</v>
      </c>
      <c r="JJ160">
        <v>0</v>
      </c>
      <c r="JK160">
        <v>0</v>
      </c>
      <c r="JL160">
        <v>0</v>
      </c>
      <c r="JM160">
        <v>0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0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0</v>
      </c>
      <c r="KE160">
        <v>0</v>
      </c>
      <c r="KF160">
        <v>0</v>
      </c>
      <c r="KG160">
        <v>0</v>
      </c>
      <c r="KH160">
        <v>0</v>
      </c>
      <c r="KI160">
        <v>0</v>
      </c>
      <c r="KJ160">
        <v>0</v>
      </c>
      <c r="KK160">
        <v>0</v>
      </c>
      <c r="KL160">
        <v>0</v>
      </c>
      <c r="KM160">
        <v>0</v>
      </c>
      <c r="KN160">
        <v>0</v>
      </c>
      <c r="KO160">
        <v>0</v>
      </c>
    </row>
    <row r="161" spans="1:301 7167:7167" x14ac:dyDescent="0.25">
      <c r="A161">
        <v>181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-25.229357798165136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-21.847264215351608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0</v>
      </c>
      <c r="HV161">
        <v>0</v>
      </c>
      <c r="HW161">
        <v>0</v>
      </c>
      <c r="HX161">
        <v>0</v>
      </c>
      <c r="HY161">
        <v>0</v>
      </c>
      <c r="HZ161">
        <v>0</v>
      </c>
      <c r="IA161">
        <v>0</v>
      </c>
      <c r="IB161">
        <v>0</v>
      </c>
      <c r="IC161">
        <v>0</v>
      </c>
      <c r="ID161">
        <v>0</v>
      </c>
      <c r="IE161">
        <v>0</v>
      </c>
      <c r="IF161">
        <v>0</v>
      </c>
      <c r="IG161">
        <v>0</v>
      </c>
      <c r="IH161">
        <v>0</v>
      </c>
      <c r="II161">
        <v>0</v>
      </c>
      <c r="IJ161">
        <v>0</v>
      </c>
      <c r="IK161">
        <v>0</v>
      </c>
      <c r="IL161">
        <v>0</v>
      </c>
      <c r="IM161">
        <v>0</v>
      </c>
      <c r="IN161">
        <v>0</v>
      </c>
      <c r="IO161">
        <v>0</v>
      </c>
      <c r="IP161">
        <v>0</v>
      </c>
      <c r="IQ161">
        <v>0</v>
      </c>
      <c r="IR161">
        <v>0</v>
      </c>
      <c r="IS161">
        <v>0</v>
      </c>
      <c r="IT161">
        <v>0</v>
      </c>
      <c r="IU161">
        <v>0</v>
      </c>
      <c r="IV161">
        <v>0</v>
      </c>
      <c r="IW161">
        <v>0</v>
      </c>
      <c r="IX161">
        <v>0</v>
      </c>
      <c r="IY161">
        <v>0</v>
      </c>
      <c r="IZ161">
        <v>0</v>
      </c>
      <c r="JA161">
        <v>0</v>
      </c>
      <c r="JB161">
        <v>0</v>
      </c>
      <c r="JC161">
        <v>0</v>
      </c>
      <c r="JD161">
        <v>0</v>
      </c>
      <c r="JE161">
        <v>0</v>
      </c>
      <c r="JF161">
        <v>0</v>
      </c>
      <c r="JG161">
        <v>0</v>
      </c>
      <c r="JH161">
        <v>0</v>
      </c>
      <c r="JI161">
        <v>0</v>
      </c>
      <c r="JJ161">
        <v>0</v>
      </c>
      <c r="JK161">
        <v>0</v>
      </c>
      <c r="JL161">
        <v>0</v>
      </c>
      <c r="JM161">
        <v>0</v>
      </c>
      <c r="JN161">
        <v>0</v>
      </c>
      <c r="JO161">
        <v>0</v>
      </c>
      <c r="JP161">
        <v>0</v>
      </c>
      <c r="JQ161">
        <v>0</v>
      </c>
      <c r="JR161">
        <v>0</v>
      </c>
      <c r="JS161">
        <v>0</v>
      </c>
      <c r="JT161">
        <v>0</v>
      </c>
      <c r="JU161">
        <v>0</v>
      </c>
      <c r="JV161">
        <v>0</v>
      </c>
      <c r="JW161">
        <v>0</v>
      </c>
      <c r="JX161">
        <v>0</v>
      </c>
      <c r="JY161">
        <v>0</v>
      </c>
      <c r="JZ161">
        <v>0</v>
      </c>
      <c r="KA161">
        <v>0</v>
      </c>
      <c r="KB161">
        <v>0</v>
      </c>
      <c r="KC161">
        <v>0</v>
      </c>
      <c r="KD161">
        <v>0</v>
      </c>
      <c r="KE161">
        <v>0</v>
      </c>
      <c r="KF161">
        <v>0</v>
      </c>
      <c r="KG161">
        <v>0</v>
      </c>
      <c r="KH161">
        <v>0</v>
      </c>
      <c r="KI161">
        <v>0</v>
      </c>
      <c r="KJ161">
        <v>0</v>
      </c>
      <c r="KK161">
        <v>0</v>
      </c>
      <c r="KL161">
        <v>0</v>
      </c>
      <c r="KM161">
        <v>0</v>
      </c>
      <c r="KN161">
        <v>0</v>
      </c>
      <c r="KO161">
        <v>0</v>
      </c>
    </row>
    <row r="162" spans="1:301 7167:7167" x14ac:dyDescent="0.25">
      <c r="A162">
        <v>182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-33.500447835847808</v>
      </c>
      <c r="EY162">
        <v>0</v>
      </c>
      <c r="EZ162">
        <v>-16.969204478913969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0</v>
      </c>
      <c r="HG162">
        <v>0</v>
      </c>
      <c r="HH162">
        <v>0</v>
      </c>
      <c r="HI162">
        <v>0</v>
      </c>
      <c r="HJ162">
        <v>0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0</v>
      </c>
      <c r="HX162">
        <v>0</v>
      </c>
      <c r="HY162">
        <v>0</v>
      </c>
      <c r="HZ162">
        <v>0</v>
      </c>
      <c r="IA162">
        <v>0</v>
      </c>
      <c r="IB162">
        <v>0</v>
      </c>
      <c r="IC162">
        <v>0</v>
      </c>
      <c r="ID162">
        <v>0</v>
      </c>
      <c r="IE162">
        <v>0</v>
      </c>
      <c r="IF162">
        <v>0</v>
      </c>
      <c r="IG162">
        <v>0</v>
      </c>
      <c r="IH162">
        <v>0</v>
      </c>
      <c r="II162">
        <v>0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  <c r="IV162">
        <v>0</v>
      </c>
      <c r="IW162">
        <v>0</v>
      </c>
      <c r="IX162">
        <v>0</v>
      </c>
      <c r="IY162">
        <v>0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0</v>
      </c>
      <c r="JG162">
        <v>0</v>
      </c>
      <c r="JH162">
        <v>0</v>
      </c>
      <c r="JI162">
        <v>0</v>
      </c>
      <c r="JJ162">
        <v>0</v>
      </c>
      <c r="JK162">
        <v>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</v>
      </c>
      <c r="JV162">
        <v>0</v>
      </c>
      <c r="JW162">
        <v>0</v>
      </c>
      <c r="JX162">
        <v>0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  <c r="KF162">
        <v>0</v>
      </c>
      <c r="KG162">
        <v>0</v>
      </c>
      <c r="KH162">
        <v>0</v>
      </c>
      <c r="KI162">
        <v>0</v>
      </c>
      <c r="KJ162">
        <v>0</v>
      </c>
      <c r="KK162">
        <v>0</v>
      </c>
      <c r="KL162">
        <v>0</v>
      </c>
      <c r="KM162">
        <v>0</v>
      </c>
      <c r="KN162">
        <v>0</v>
      </c>
      <c r="KO162">
        <v>0</v>
      </c>
    </row>
    <row r="163" spans="1:301 7167:7167" x14ac:dyDescent="0.25">
      <c r="A163">
        <v>183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-30.509489761539324</v>
      </c>
      <c r="FJ163">
        <v>-40.597192994084409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0</v>
      </c>
      <c r="HG163">
        <v>0</v>
      </c>
      <c r="HH163">
        <v>0</v>
      </c>
      <c r="HI163">
        <v>0</v>
      </c>
      <c r="HJ163">
        <v>0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0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  <c r="HZ163">
        <v>0</v>
      </c>
      <c r="IA163">
        <v>0</v>
      </c>
      <c r="IB163">
        <v>0</v>
      </c>
      <c r="IC163">
        <v>0</v>
      </c>
      <c r="ID163">
        <v>0</v>
      </c>
      <c r="IE163">
        <v>0</v>
      </c>
      <c r="IF163">
        <v>0</v>
      </c>
      <c r="IG163">
        <v>0</v>
      </c>
      <c r="IH163">
        <v>0</v>
      </c>
      <c r="II163">
        <v>0</v>
      </c>
      <c r="IJ163">
        <v>0</v>
      </c>
      <c r="IK163">
        <v>0</v>
      </c>
      <c r="IL163">
        <v>0</v>
      </c>
      <c r="IM163">
        <v>0</v>
      </c>
      <c r="IN163">
        <v>0</v>
      </c>
      <c r="IO163">
        <v>0</v>
      </c>
      <c r="IP163">
        <v>0</v>
      </c>
      <c r="IQ163">
        <v>0</v>
      </c>
      <c r="IR163">
        <v>0</v>
      </c>
      <c r="IS163">
        <v>0</v>
      </c>
      <c r="IT163">
        <v>0</v>
      </c>
      <c r="IU163">
        <v>0</v>
      </c>
      <c r="IV163">
        <v>0</v>
      </c>
      <c r="IW163">
        <v>0</v>
      </c>
      <c r="IX163">
        <v>0</v>
      </c>
      <c r="IY163">
        <v>0</v>
      </c>
      <c r="IZ163">
        <v>0</v>
      </c>
      <c r="JA163">
        <v>0</v>
      </c>
      <c r="JB163">
        <v>0</v>
      </c>
      <c r="JC163">
        <v>0</v>
      </c>
      <c r="JD163">
        <v>0</v>
      </c>
      <c r="JE163">
        <v>0</v>
      </c>
      <c r="JF163">
        <v>0</v>
      </c>
      <c r="JG163">
        <v>0</v>
      </c>
      <c r="JH163">
        <v>0</v>
      </c>
      <c r="JI163">
        <v>0</v>
      </c>
      <c r="JJ163">
        <v>0</v>
      </c>
      <c r="JK163">
        <v>0</v>
      </c>
      <c r="JL163">
        <v>0</v>
      </c>
      <c r="JM163">
        <v>0</v>
      </c>
      <c r="JN163">
        <v>0</v>
      </c>
      <c r="JO163">
        <v>0</v>
      </c>
      <c r="JP163">
        <v>0</v>
      </c>
      <c r="JQ163">
        <v>0</v>
      </c>
      <c r="JR163">
        <v>0</v>
      </c>
      <c r="JS163">
        <v>0</v>
      </c>
      <c r="JT163">
        <v>0</v>
      </c>
      <c r="JU163">
        <v>0</v>
      </c>
      <c r="JV163">
        <v>0</v>
      </c>
      <c r="JW163">
        <v>0</v>
      </c>
      <c r="JX163">
        <v>0</v>
      </c>
      <c r="JY163">
        <v>0</v>
      </c>
      <c r="JZ163">
        <v>0</v>
      </c>
      <c r="KA163">
        <v>0</v>
      </c>
      <c r="KB163">
        <v>0</v>
      </c>
      <c r="KC163">
        <v>0</v>
      </c>
      <c r="KD163">
        <v>0</v>
      </c>
      <c r="KE163">
        <v>0</v>
      </c>
      <c r="KF163">
        <v>0</v>
      </c>
      <c r="KG163">
        <v>0</v>
      </c>
      <c r="KH163">
        <v>0</v>
      </c>
      <c r="KI163">
        <v>0</v>
      </c>
      <c r="KJ163">
        <v>0</v>
      </c>
      <c r="KK163">
        <v>0</v>
      </c>
      <c r="KL163">
        <v>0</v>
      </c>
      <c r="KM163">
        <v>0</v>
      </c>
      <c r="KN163">
        <v>0</v>
      </c>
      <c r="KO163">
        <v>0</v>
      </c>
    </row>
    <row r="164" spans="1:301 7167:7167" x14ac:dyDescent="0.25">
      <c r="A164">
        <v>184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-26.011854360711265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-19.313724016653392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A164">
        <v>0</v>
      </c>
      <c r="IB164">
        <v>0</v>
      </c>
      <c r="IC164">
        <v>0</v>
      </c>
      <c r="ID164">
        <v>0</v>
      </c>
      <c r="IE164">
        <v>0</v>
      </c>
      <c r="IF164">
        <v>0</v>
      </c>
      <c r="IG164">
        <v>0</v>
      </c>
      <c r="IH164">
        <v>0</v>
      </c>
      <c r="II164">
        <v>0</v>
      </c>
      <c r="IJ164">
        <v>0</v>
      </c>
      <c r="IK164">
        <v>0</v>
      </c>
      <c r="IL164">
        <v>0</v>
      </c>
      <c r="IM164">
        <v>0</v>
      </c>
      <c r="IN164">
        <v>0</v>
      </c>
      <c r="IO164">
        <v>0</v>
      </c>
      <c r="IP164">
        <v>0</v>
      </c>
      <c r="IQ164">
        <v>0</v>
      </c>
      <c r="IR164">
        <v>0</v>
      </c>
      <c r="IS164">
        <v>0</v>
      </c>
      <c r="IT164">
        <v>0</v>
      </c>
      <c r="IU164">
        <v>0</v>
      </c>
      <c r="IV164">
        <v>0</v>
      </c>
      <c r="IW164">
        <v>0</v>
      </c>
      <c r="IX164">
        <v>0</v>
      </c>
      <c r="IY164">
        <v>0</v>
      </c>
      <c r="IZ164">
        <v>0</v>
      </c>
      <c r="JA164">
        <v>0</v>
      </c>
      <c r="JB164">
        <v>0</v>
      </c>
      <c r="JC164">
        <v>0</v>
      </c>
      <c r="JD164">
        <v>0</v>
      </c>
      <c r="JE164">
        <v>0</v>
      </c>
      <c r="JF164">
        <v>0</v>
      </c>
      <c r="JG164">
        <v>0</v>
      </c>
      <c r="JH164">
        <v>0</v>
      </c>
      <c r="JI164">
        <v>0</v>
      </c>
      <c r="JJ164">
        <v>0</v>
      </c>
      <c r="JK164">
        <v>0</v>
      </c>
      <c r="JL164">
        <v>0</v>
      </c>
      <c r="JM164">
        <v>0</v>
      </c>
      <c r="JN164">
        <v>0</v>
      </c>
      <c r="JO164">
        <v>0</v>
      </c>
      <c r="JP164">
        <v>0</v>
      </c>
      <c r="JQ164">
        <v>0</v>
      </c>
      <c r="JR164">
        <v>0</v>
      </c>
      <c r="JS164">
        <v>0</v>
      </c>
      <c r="JT164">
        <v>0</v>
      </c>
      <c r="JU164">
        <v>0</v>
      </c>
      <c r="JV164">
        <v>0</v>
      </c>
      <c r="JW164">
        <v>0</v>
      </c>
      <c r="JX164">
        <v>0</v>
      </c>
      <c r="JY164">
        <v>0</v>
      </c>
      <c r="JZ164">
        <v>0</v>
      </c>
      <c r="KA164">
        <v>0</v>
      </c>
      <c r="KB164">
        <v>0</v>
      </c>
      <c r="KC164">
        <v>0</v>
      </c>
      <c r="KD164">
        <v>0</v>
      </c>
      <c r="KE164">
        <v>0</v>
      </c>
      <c r="KF164">
        <v>0</v>
      </c>
      <c r="KG164">
        <v>0</v>
      </c>
      <c r="KH164">
        <v>0</v>
      </c>
      <c r="KI164">
        <v>0</v>
      </c>
      <c r="KJ164">
        <v>0</v>
      </c>
      <c r="KK164">
        <v>0</v>
      </c>
      <c r="KL164">
        <v>0</v>
      </c>
      <c r="KM164">
        <v>0</v>
      </c>
      <c r="KN164">
        <v>0</v>
      </c>
      <c r="KO164">
        <v>0</v>
      </c>
    </row>
    <row r="165" spans="1:301 7167:7167" x14ac:dyDescent="0.25">
      <c r="A165">
        <v>185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-43.224430223419795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-30.509489761539324</v>
      </c>
      <c r="FH165">
        <v>-19.313724016653392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0</v>
      </c>
      <c r="HB165">
        <v>0</v>
      </c>
      <c r="HC165">
        <v>0</v>
      </c>
      <c r="HD165">
        <v>0</v>
      </c>
      <c r="HE165">
        <v>0</v>
      </c>
      <c r="HF165">
        <v>0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0</v>
      </c>
      <c r="IA165">
        <v>0</v>
      </c>
      <c r="IB165">
        <v>0</v>
      </c>
      <c r="IC165">
        <v>0</v>
      </c>
      <c r="ID165">
        <v>0</v>
      </c>
      <c r="IE165">
        <v>0</v>
      </c>
      <c r="IF165">
        <v>0</v>
      </c>
      <c r="IG165">
        <v>0</v>
      </c>
      <c r="IH165">
        <v>0</v>
      </c>
      <c r="II165">
        <v>0</v>
      </c>
      <c r="IJ165">
        <v>0</v>
      </c>
      <c r="IK165">
        <v>0</v>
      </c>
      <c r="IL165">
        <v>0</v>
      </c>
      <c r="IM165">
        <v>0</v>
      </c>
      <c r="IN165">
        <v>0</v>
      </c>
      <c r="IO165">
        <v>0</v>
      </c>
      <c r="IP165">
        <v>0</v>
      </c>
      <c r="IQ165">
        <v>0</v>
      </c>
      <c r="IR165">
        <v>0</v>
      </c>
      <c r="IS165">
        <v>0</v>
      </c>
      <c r="IT165">
        <v>0</v>
      </c>
      <c r="IU165">
        <v>0</v>
      </c>
      <c r="IV165">
        <v>0</v>
      </c>
      <c r="IW165">
        <v>0</v>
      </c>
      <c r="IX165">
        <v>0</v>
      </c>
      <c r="IY165">
        <v>0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0</v>
      </c>
      <c r="JF165">
        <v>0</v>
      </c>
      <c r="JG165">
        <v>0</v>
      </c>
      <c r="JH165">
        <v>0</v>
      </c>
      <c r="JI165">
        <v>0</v>
      </c>
      <c r="JJ165">
        <v>0</v>
      </c>
      <c r="JK165">
        <v>0</v>
      </c>
      <c r="JL165">
        <v>0</v>
      </c>
      <c r="JM165">
        <v>0</v>
      </c>
      <c r="JN165">
        <v>0</v>
      </c>
      <c r="JO165">
        <v>0</v>
      </c>
      <c r="JP165">
        <v>0</v>
      </c>
      <c r="JQ165">
        <v>0</v>
      </c>
      <c r="JR165">
        <v>0</v>
      </c>
      <c r="JS165">
        <v>0</v>
      </c>
      <c r="JT165">
        <v>0</v>
      </c>
      <c r="JU165">
        <v>0</v>
      </c>
      <c r="JV165">
        <v>0</v>
      </c>
      <c r="JW165">
        <v>0</v>
      </c>
      <c r="JX165">
        <v>0</v>
      </c>
      <c r="JY165">
        <v>0</v>
      </c>
      <c r="JZ165">
        <v>0</v>
      </c>
      <c r="KA165">
        <v>0</v>
      </c>
      <c r="KB165">
        <v>0</v>
      </c>
      <c r="KC165">
        <v>0</v>
      </c>
      <c r="KD165">
        <v>0</v>
      </c>
      <c r="KE165">
        <v>0</v>
      </c>
      <c r="KF165">
        <v>0</v>
      </c>
      <c r="KG165">
        <v>0</v>
      </c>
      <c r="KH165">
        <v>0</v>
      </c>
      <c r="KI165">
        <v>0</v>
      </c>
      <c r="KJ165">
        <v>0</v>
      </c>
      <c r="KK165">
        <v>0</v>
      </c>
      <c r="KL165">
        <v>0</v>
      </c>
      <c r="KM165">
        <v>0</v>
      </c>
      <c r="KN165">
        <v>0</v>
      </c>
      <c r="KO165">
        <v>0</v>
      </c>
    </row>
    <row r="166" spans="1:301 7167:7167" x14ac:dyDescent="0.25">
      <c r="A166">
        <v>186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-40.597192994084409</v>
      </c>
      <c r="FH166">
        <v>0</v>
      </c>
      <c r="FI166">
        <v>0</v>
      </c>
      <c r="FJ166">
        <v>0</v>
      </c>
      <c r="FK166">
        <v>-81.279323333113069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0</v>
      </c>
      <c r="II166">
        <v>0</v>
      </c>
      <c r="IJ166">
        <v>0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0</v>
      </c>
      <c r="IQ166">
        <v>0</v>
      </c>
      <c r="IR166">
        <v>0</v>
      </c>
      <c r="IS166">
        <v>0</v>
      </c>
      <c r="IT166">
        <v>0</v>
      </c>
      <c r="IU166">
        <v>0</v>
      </c>
      <c r="IV166">
        <v>0</v>
      </c>
      <c r="IW166">
        <v>0</v>
      </c>
      <c r="IX166">
        <v>0</v>
      </c>
      <c r="IY166">
        <v>0</v>
      </c>
      <c r="IZ166">
        <v>0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0</v>
      </c>
      <c r="JG166">
        <v>0</v>
      </c>
      <c r="JH166">
        <v>0</v>
      </c>
      <c r="JI166">
        <v>0</v>
      </c>
      <c r="JJ166">
        <v>0</v>
      </c>
      <c r="JK166">
        <v>0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0</v>
      </c>
      <c r="JY166">
        <v>0</v>
      </c>
      <c r="JZ166">
        <v>0</v>
      </c>
      <c r="KA166">
        <v>0</v>
      </c>
      <c r="KB166">
        <v>0</v>
      </c>
      <c r="KC166">
        <v>0</v>
      </c>
      <c r="KD166">
        <v>0</v>
      </c>
      <c r="KE166">
        <v>0</v>
      </c>
      <c r="KF166">
        <v>0</v>
      </c>
      <c r="KG166">
        <v>0</v>
      </c>
      <c r="KH166">
        <v>0</v>
      </c>
      <c r="KI166">
        <v>0</v>
      </c>
      <c r="KJ166">
        <v>0</v>
      </c>
      <c r="KK166">
        <v>0</v>
      </c>
      <c r="KL166">
        <v>0</v>
      </c>
      <c r="KM166">
        <v>0</v>
      </c>
      <c r="KN166">
        <v>0</v>
      </c>
      <c r="KO166">
        <v>0</v>
      </c>
    </row>
    <row r="167" spans="1:301 7167:7167" x14ac:dyDescent="0.25">
      <c r="A167">
        <v>187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-81.279323333113069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0</v>
      </c>
      <c r="HG167">
        <v>0</v>
      </c>
      <c r="HH167">
        <v>0</v>
      </c>
      <c r="HI167">
        <v>0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0</v>
      </c>
      <c r="IC167">
        <v>0</v>
      </c>
      <c r="ID167">
        <v>0</v>
      </c>
      <c r="IE167">
        <v>0</v>
      </c>
      <c r="IF167">
        <v>0</v>
      </c>
      <c r="IG167">
        <v>0</v>
      </c>
      <c r="IH167">
        <v>0</v>
      </c>
      <c r="II167">
        <v>0</v>
      </c>
      <c r="IJ167">
        <v>0</v>
      </c>
      <c r="IK167">
        <v>0</v>
      </c>
      <c r="IL167">
        <v>0</v>
      </c>
      <c r="IM167">
        <v>0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  <c r="IV167">
        <v>0</v>
      </c>
      <c r="IW167">
        <v>0</v>
      </c>
      <c r="IX167">
        <v>0</v>
      </c>
      <c r="IY167">
        <v>0</v>
      </c>
      <c r="IZ167">
        <v>0</v>
      </c>
      <c r="JA167">
        <v>0</v>
      </c>
      <c r="JB167">
        <v>0</v>
      </c>
      <c r="JC167">
        <v>0</v>
      </c>
      <c r="JD167">
        <v>0</v>
      </c>
      <c r="JE167">
        <v>0</v>
      </c>
      <c r="JF167">
        <v>0</v>
      </c>
      <c r="JG167">
        <v>0</v>
      </c>
      <c r="JH167">
        <v>0</v>
      </c>
      <c r="JI167">
        <v>0</v>
      </c>
      <c r="JJ167">
        <v>0</v>
      </c>
      <c r="JK167">
        <v>0</v>
      </c>
      <c r="JL167">
        <v>0</v>
      </c>
      <c r="JM167">
        <v>0</v>
      </c>
      <c r="JN167">
        <v>0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0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0</v>
      </c>
      <c r="KF167">
        <v>0</v>
      </c>
      <c r="KG167">
        <v>0</v>
      </c>
      <c r="KH167">
        <v>0</v>
      </c>
      <c r="KI167">
        <v>0</v>
      </c>
      <c r="KJ167">
        <v>0</v>
      </c>
      <c r="KK167">
        <v>0</v>
      </c>
      <c r="KL167">
        <v>0</v>
      </c>
      <c r="KM167">
        <v>0</v>
      </c>
      <c r="KN167">
        <v>0</v>
      </c>
      <c r="KO167">
        <v>0</v>
      </c>
      <c r="JOQ167">
        <v>-64.935064935064929</v>
      </c>
    </row>
    <row r="168" spans="1:301 7167:7167" x14ac:dyDescent="0.25">
      <c r="A168">
        <v>188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-12.486419247665687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-55.611097225693577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0</v>
      </c>
      <c r="IC168">
        <v>0</v>
      </c>
      <c r="ID168">
        <v>0</v>
      </c>
      <c r="IE168">
        <v>0</v>
      </c>
      <c r="IF168">
        <v>0</v>
      </c>
      <c r="IG168">
        <v>0</v>
      </c>
      <c r="IH168">
        <v>0</v>
      </c>
      <c r="II168">
        <v>0</v>
      </c>
      <c r="IJ168">
        <v>0</v>
      </c>
      <c r="IK168">
        <v>0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  <c r="IV168">
        <v>0</v>
      </c>
      <c r="IW168">
        <v>0</v>
      </c>
      <c r="IX168">
        <v>0</v>
      </c>
      <c r="IY168">
        <v>0</v>
      </c>
      <c r="IZ168">
        <v>0</v>
      </c>
      <c r="JA168">
        <v>0</v>
      </c>
      <c r="JB168">
        <v>0</v>
      </c>
      <c r="JC168">
        <v>0</v>
      </c>
      <c r="JD168">
        <v>0</v>
      </c>
      <c r="JE168">
        <v>0</v>
      </c>
      <c r="JF168">
        <v>0</v>
      </c>
      <c r="JG168">
        <v>0</v>
      </c>
      <c r="JH168">
        <v>0</v>
      </c>
      <c r="JI168">
        <v>0</v>
      </c>
      <c r="JJ168">
        <v>0</v>
      </c>
      <c r="JK168">
        <v>0</v>
      </c>
      <c r="JL168">
        <v>0</v>
      </c>
      <c r="JM168">
        <v>0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0</v>
      </c>
      <c r="JY168">
        <v>0</v>
      </c>
      <c r="JZ168">
        <v>0</v>
      </c>
      <c r="KA168">
        <v>0</v>
      </c>
      <c r="KB168">
        <v>0</v>
      </c>
      <c r="KC168">
        <v>0</v>
      </c>
      <c r="KD168">
        <v>0</v>
      </c>
      <c r="KE168">
        <v>0</v>
      </c>
      <c r="KF168">
        <v>0</v>
      </c>
      <c r="KG168">
        <v>0</v>
      </c>
      <c r="KH168">
        <v>0</v>
      </c>
      <c r="KI168">
        <v>0</v>
      </c>
      <c r="KJ168">
        <v>0</v>
      </c>
      <c r="KK168">
        <v>0</v>
      </c>
      <c r="KL168">
        <v>0</v>
      </c>
      <c r="KM168">
        <v>0</v>
      </c>
      <c r="KN168">
        <v>0</v>
      </c>
      <c r="KO168">
        <v>0</v>
      </c>
    </row>
    <row r="169" spans="1:301 7167:7167" x14ac:dyDescent="0.25">
      <c r="A169">
        <v>189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-17.151689902202669</v>
      </c>
      <c r="DY169">
        <v>0</v>
      </c>
      <c r="DZ169">
        <v>0</v>
      </c>
      <c r="EA169">
        <v>-12.630086670747817</v>
      </c>
      <c r="EB169">
        <v>0</v>
      </c>
      <c r="EC169">
        <v>0</v>
      </c>
      <c r="ED169">
        <v>-50.889914304548441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0</v>
      </c>
      <c r="IE169">
        <v>0</v>
      </c>
      <c r="IF169">
        <v>0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  <c r="IV169">
        <v>0</v>
      </c>
      <c r="IW169">
        <v>0</v>
      </c>
      <c r="IX169">
        <v>0</v>
      </c>
      <c r="IY169">
        <v>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0</v>
      </c>
      <c r="JG169">
        <v>0</v>
      </c>
      <c r="JH169">
        <v>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0</v>
      </c>
      <c r="JT169">
        <v>0</v>
      </c>
      <c r="JU169">
        <v>0</v>
      </c>
      <c r="JV169">
        <v>0</v>
      </c>
      <c r="JW169">
        <v>0</v>
      </c>
      <c r="JX169">
        <v>0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  <c r="KF169">
        <v>0</v>
      </c>
      <c r="KG169">
        <v>0</v>
      </c>
      <c r="KH169">
        <v>0</v>
      </c>
      <c r="KI169">
        <v>0</v>
      </c>
      <c r="KJ169">
        <v>0</v>
      </c>
      <c r="KK169">
        <v>0</v>
      </c>
      <c r="KL169">
        <v>0</v>
      </c>
      <c r="KM169">
        <v>0</v>
      </c>
      <c r="KN169">
        <v>0</v>
      </c>
      <c r="KO169">
        <v>0</v>
      </c>
    </row>
    <row r="170" spans="1:301 7167:7167" x14ac:dyDescent="0.25">
      <c r="A170">
        <v>190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-8.4707667032244558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-53.086736878157389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-55.611097225693577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0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0</v>
      </c>
      <c r="HZ170">
        <v>0</v>
      </c>
      <c r="IA170">
        <v>0</v>
      </c>
      <c r="IB170">
        <v>0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0</v>
      </c>
      <c r="IK170">
        <v>0</v>
      </c>
      <c r="IL170">
        <v>0</v>
      </c>
      <c r="IM170">
        <v>0</v>
      </c>
      <c r="IN170">
        <v>0</v>
      </c>
      <c r="IO170">
        <v>0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  <c r="IV170">
        <v>0</v>
      </c>
      <c r="IW170">
        <v>0</v>
      </c>
      <c r="IX170">
        <v>0</v>
      </c>
      <c r="IY170">
        <v>0</v>
      </c>
      <c r="IZ170">
        <v>0</v>
      </c>
      <c r="JA170">
        <v>0</v>
      </c>
      <c r="JB170">
        <v>0</v>
      </c>
      <c r="JC170">
        <v>0</v>
      </c>
      <c r="JD170">
        <v>0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0</v>
      </c>
      <c r="JM170">
        <v>0</v>
      </c>
      <c r="JN170">
        <v>0</v>
      </c>
      <c r="JO170">
        <v>0</v>
      </c>
      <c r="JP170">
        <v>0</v>
      </c>
      <c r="JQ170">
        <v>0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0</v>
      </c>
      <c r="JY170">
        <v>0</v>
      </c>
      <c r="JZ170">
        <v>0</v>
      </c>
      <c r="KA170">
        <v>0</v>
      </c>
      <c r="KB170">
        <v>0</v>
      </c>
      <c r="KC170">
        <v>0</v>
      </c>
      <c r="KD170">
        <v>0</v>
      </c>
      <c r="KE170">
        <v>0</v>
      </c>
      <c r="KF170">
        <v>0</v>
      </c>
      <c r="KG170">
        <v>0</v>
      </c>
      <c r="KH170">
        <v>0</v>
      </c>
      <c r="KI170">
        <v>0</v>
      </c>
      <c r="KJ170">
        <v>0</v>
      </c>
      <c r="KK170">
        <v>0</v>
      </c>
      <c r="KL170">
        <v>0</v>
      </c>
      <c r="KM170">
        <v>0</v>
      </c>
      <c r="KN170">
        <v>0</v>
      </c>
      <c r="KO170">
        <v>0</v>
      </c>
    </row>
    <row r="171" spans="1:301 7167:7167" x14ac:dyDescent="0.25">
      <c r="A171">
        <v>191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-24.860238460396776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-25.493613589656878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>
        <v>0</v>
      </c>
      <c r="IE171">
        <v>0</v>
      </c>
      <c r="IF171">
        <v>0</v>
      </c>
      <c r="IG171">
        <v>0</v>
      </c>
      <c r="IH171">
        <v>0</v>
      </c>
      <c r="II171">
        <v>0</v>
      </c>
      <c r="IJ171">
        <v>0</v>
      </c>
      <c r="IK171">
        <v>0</v>
      </c>
      <c r="IL171">
        <v>0</v>
      </c>
      <c r="IM171">
        <v>0</v>
      </c>
      <c r="IN171">
        <v>0</v>
      </c>
      <c r="IO171">
        <v>0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  <c r="IV171">
        <v>0</v>
      </c>
      <c r="IW171">
        <v>0</v>
      </c>
      <c r="IX171">
        <v>0</v>
      </c>
      <c r="IY171">
        <v>0</v>
      </c>
      <c r="IZ171">
        <v>0</v>
      </c>
      <c r="JA171">
        <v>0</v>
      </c>
      <c r="JB171">
        <v>0</v>
      </c>
      <c r="JC171">
        <v>0</v>
      </c>
      <c r="JD171">
        <v>0</v>
      </c>
      <c r="JE171">
        <v>0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0</v>
      </c>
      <c r="JN171">
        <v>0</v>
      </c>
      <c r="JO171">
        <v>0</v>
      </c>
      <c r="JP171">
        <v>0</v>
      </c>
      <c r="JQ171">
        <v>0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0</v>
      </c>
      <c r="JY171">
        <v>0</v>
      </c>
      <c r="JZ171">
        <v>0</v>
      </c>
      <c r="KA171">
        <v>0</v>
      </c>
      <c r="KB171">
        <v>0</v>
      </c>
      <c r="KC171">
        <v>0</v>
      </c>
      <c r="KD171">
        <v>0</v>
      </c>
      <c r="KE171">
        <v>0</v>
      </c>
      <c r="KF171">
        <v>0</v>
      </c>
      <c r="KG171">
        <v>0</v>
      </c>
      <c r="KH171">
        <v>0</v>
      </c>
      <c r="KI171">
        <v>0</v>
      </c>
      <c r="KJ171">
        <v>0</v>
      </c>
      <c r="KK171">
        <v>0</v>
      </c>
      <c r="KL171">
        <v>0</v>
      </c>
      <c r="KM171">
        <v>0</v>
      </c>
      <c r="KN171">
        <v>0</v>
      </c>
      <c r="KO171">
        <v>0</v>
      </c>
    </row>
    <row r="172" spans="1:301 7167:7167" x14ac:dyDescent="0.25">
      <c r="A172">
        <v>192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-98.971092601665845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0</v>
      </c>
      <c r="HM172">
        <v>0</v>
      </c>
      <c r="HN172">
        <v>0</v>
      </c>
      <c r="HO172">
        <v>0</v>
      </c>
      <c r="HP172">
        <v>0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0</v>
      </c>
      <c r="HZ172">
        <v>0</v>
      </c>
      <c r="IA172">
        <v>0</v>
      </c>
      <c r="IB172">
        <v>0</v>
      </c>
      <c r="IC172">
        <v>0</v>
      </c>
      <c r="ID172">
        <v>0</v>
      </c>
      <c r="IE172">
        <v>0</v>
      </c>
      <c r="IF172">
        <v>0</v>
      </c>
      <c r="IG172">
        <v>0</v>
      </c>
      <c r="IH172">
        <v>0</v>
      </c>
      <c r="II172">
        <v>0</v>
      </c>
      <c r="IJ172">
        <v>0</v>
      </c>
      <c r="IK172">
        <v>0</v>
      </c>
      <c r="IL172">
        <v>0</v>
      </c>
      <c r="IM172">
        <v>0</v>
      </c>
      <c r="IN172">
        <v>0</v>
      </c>
      <c r="IO172">
        <v>0</v>
      </c>
      <c r="IP172">
        <v>0</v>
      </c>
      <c r="IQ172">
        <v>0</v>
      </c>
      <c r="IR172">
        <v>0</v>
      </c>
      <c r="IS172">
        <v>0</v>
      </c>
      <c r="IT172">
        <v>0</v>
      </c>
      <c r="IU172">
        <v>0</v>
      </c>
      <c r="IV172">
        <v>0</v>
      </c>
      <c r="IW172">
        <v>0</v>
      </c>
      <c r="IX172">
        <v>0</v>
      </c>
      <c r="IY172">
        <v>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0</v>
      </c>
      <c r="JF172">
        <v>0</v>
      </c>
      <c r="JG172">
        <v>0</v>
      </c>
      <c r="JH172">
        <v>0</v>
      </c>
      <c r="JI172">
        <v>0</v>
      </c>
      <c r="JJ172">
        <v>0</v>
      </c>
      <c r="JK172">
        <v>0</v>
      </c>
      <c r="JL172">
        <v>0</v>
      </c>
      <c r="JM172">
        <v>0</v>
      </c>
      <c r="JN172">
        <v>0</v>
      </c>
      <c r="JO172">
        <v>0</v>
      </c>
      <c r="JP172">
        <v>0</v>
      </c>
      <c r="JQ172">
        <v>0</v>
      </c>
      <c r="JR172">
        <v>0</v>
      </c>
      <c r="JS172">
        <v>0</v>
      </c>
      <c r="JT172">
        <v>0</v>
      </c>
      <c r="JU172">
        <v>0</v>
      </c>
      <c r="JV172">
        <v>0</v>
      </c>
      <c r="JW172">
        <v>0</v>
      </c>
      <c r="JX172">
        <v>0</v>
      </c>
      <c r="JY172">
        <v>0</v>
      </c>
      <c r="JZ172">
        <v>0</v>
      </c>
      <c r="KA172">
        <v>0</v>
      </c>
      <c r="KB172">
        <v>0</v>
      </c>
      <c r="KC172">
        <v>0</v>
      </c>
      <c r="KD172">
        <v>0</v>
      </c>
      <c r="KE172">
        <v>0</v>
      </c>
      <c r="KF172">
        <v>0</v>
      </c>
      <c r="KG172">
        <v>0</v>
      </c>
      <c r="KH172">
        <v>0</v>
      </c>
      <c r="KI172">
        <v>0</v>
      </c>
      <c r="KJ172">
        <v>0</v>
      </c>
      <c r="KK172">
        <v>0</v>
      </c>
      <c r="KL172">
        <v>0</v>
      </c>
      <c r="KM172">
        <v>0</v>
      </c>
      <c r="KN172">
        <v>0</v>
      </c>
      <c r="KO172">
        <v>0</v>
      </c>
    </row>
    <row r="173" spans="1:301 7167:7167" x14ac:dyDescent="0.25">
      <c r="A173">
        <v>193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-4.1867280720117224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-2.0261724752648398</v>
      </c>
      <c r="FS173">
        <v>-4.2537105444287553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0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0</v>
      </c>
      <c r="IB173">
        <v>0</v>
      </c>
      <c r="IC173">
        <v>0</v>
      </c>
      <c r="ID173">
        <v>0</v>
      </c>
      <c r="IE173">
        <v>0</v>
      </c>
      <c r="IF173">
        <v>0</v>
      </c>
      <c r="IG173">
        <v>0</v>
      </c>
      <c r="IH173">
        <v>0</v>
      </c>
      <c r="II173">
        <v>0</v>
      </c>
      <c r="IJ173">
        <v>0</v>
      </c>
      <c r="IK173">
        <v>0</v>
      </c>
      <c r="IL173">
        <v>0</v>
      </c>
      <c r="IM173">
        <v>0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  <c r="IV173">
        <v>0</v>
      </c>
      <c r="IW173">
        <v>0</v>
      </c>
      <c r="IX173">
        <v>0</v>
      </c>
      <c r="IY173">
        <v>0</v>
      </c>
      <c r="IZ173">
        <v>0</v>
      </c>
      <c r="JA173">
        <v>0</v>
      </c>
      <c r="JB173">
        <v>0</v>
      </c>
      <c r="JC173">
        <v>0</v>
      </c>
      <c r="JD173">
        <v>0</v>
      </c>
      <c r="JE173">
        <v>0</v>
      </c>
      <c r="JF173">
        <v>0</v>
      </c>
      <c r="JG173">
        <v>0</v>
      </c>
      <c r="JH173">
        <v>0</v>
      </c>
      <c r="JI173">
        <v>0</v>
      </c>
      <c r="JJ173">
        <v>0</v>
      </c>
      <c r="JK173">
        <v>0</v>
      </c>
      <c r="JL173">
        <v>0</v>
      </c>
      <c r="JM173">
        <v>0</v>
      </c>
      <c r="JN173">
        <v>0</v>
      </c>
      <c r="JO173">
        <v>0</v>
      </c>
      <c r="JP173">
        <v>0</v>
      </c>
      <c r="JQ173">
        <v>0</v>
      </c>
      <c r="JR173">
        <v>0</v>
      </c>
      <c r="JS173">
        <v>0</v>
      </c>
      <c r="JT173">
        <v>0</v>
      </c>
      <c r="JU173">
        <v>0</v>
      </c>
      <c r="JV173">
        <v>0</v>
      </c>
      <c r="JW173">
        <v>0</v>
      </c>
      <c r="JX173">
        <v>0</v>
      </c>
      <c r="JY173">
        <v>0</v>
      </c>
      <c r="JZ173">
        <v>0</v>
      </c>
      <c r="KA173">
        <v>0</v>
      </c>
      <c r="KB173">
        <v>0</v>
      </c>
      <c r="KC173">
        <v>0</v>
      </c>
      <c r="KD173">
        <v>0</v>
      </c>
      <c r="KE173">
        <v>0</v>
      </c>
      <c r="KF173">
        <v>0</v>
      </c>
      <c r="KG173">
        <v>0</v>
      </c>
      <c r="KH173">
        <v>0</v>
      </c>
      <c r="KI173">
        <v>0</v>
      </c>
      <c r="KJ173">
        <v>0</v>
      </c>
      <c r="KK173">
        <v>0</v>
      </c>
      <c r="KL173">
        <v>0</v>
      </c>
      <c r="KM173">
        <v>0</v>
      </c>
      <c r="KN173">
        <v>0</v>
      </c>
      <c r="KO173">
        <v>0</v>
      </c>
    </row>
    <row r="174" spans="1:301 7167:7167" x14ac:dyDescent="0.25">
      <c r="A174">
        <v>194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-2.0261724752648398</v>
      </c>
      <c r="FR174">
        <v>0</v>
      </c>
      <c r="FS174">
        <v>-2.8356634694866094</v>
      </c>
      <c r="FT174">
        <v>-3.0780296040096378</v>
      </c>
      <c r="FU174">
        <v>-1.7661332594540231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0</v>
      </c>
      <c r="IA174">
        <v>0</v>
      </c>
      <c r="IB174">
        <v>0</v>
      </c>
      <c r="IC174">
        <v>0</v>
      </c>
      <c r="ID174">
        <v>0</v>
      </c>
      <c r="IE174">
        <v>0</v>
      </c>
      <c r="IF174">
        <v>0</v>
      </c>
      <c r="IG174">
        <v>0</v>
      </c>
      <c r="IH174">
        <v>0</v>
      </c>
      <c r="II174">
        <v>0</v>
      </c>
      <c r="IJ174">
        <v>0</v>
      </c>
      <c r="IK174">
        <v>0</v>
      </c>
      <c r="IL174">
        <v>0</v>
      </c>
      <c r="IM174">
        <v>0</v>
      </c>
      <c r="IN174">
        <v>0</v>
      </c>
      <c r="IO174">
        <v>0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  <c r="IV174">
        <v>0</v>
      </c>
      <c r="IW174">
        <v>0</v>
      </c>
      <c r="IX174">
        <v>0</v>
      </c>
      <c r="IY174">
        <v>0</v>
      </c>
      <c r="IZ174">
        <v>0</v>
      </c>
      <c r="JA174">
        <v>0</v>
      </c>
      <c r="JB174">
        <v>0</v>
      </c>
      <c r="JC174">
        <v>0</v>
      </c>
      <c r="JD174">
        <v>0</v>
      </c>
      <c r="JE174">
        <v>0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0</v>
      </c>
      <c r="JO174">
        <v>0</v>
      </c>
      <c r="JP174">
        <v>0</v>
      </c>
      <c r="JQ174">
        <v>0</v>
      </c>
      <c r="JR174">
        <v>0</v>
      </c>
      <c r="JS174">
        <v>0</v>
      </c>
      <c r="JT174">
        <v>0</v>
      </c>
      <c r="JU174">
        <v>0</v>
      </c>
      <c r="JV174">
        <v>0</v>
      </c>
      <c r="JW174">
        <v>0</v>
      </c>
      <c r="JX174">
        <v>0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  <c r="KF174">
        <v>0</v>
      </c>
      <c r="KG174">
        <v>0</v>
      </c>
      <c r="KH174">
        <v>0</v>
      </c>
      <c r="KI174">
        <v>0</v>
      </c>
      <c r="KJ174">
        <v>0</v>
      </c>
      <c r="KK174">
        <v>0</v>
      </c>
      <c r="KL174">
        <v>0</v>
      </c>
      <c r="KM174">
        <v>0</v>
      </c>
      <c r="KN174">
        <v>0</v>
      </c>
      <c r="KO174">
        <v>0</v>
      </c>
    </row>
    <row r="175" spans="1:301 7167:7167" x14ac:dyDescent="0.25">
      <c r="A175">
        <v>195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-16.557518843444953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-4.2537105444287553</v>
      </c>
      <c r="FR175">
        <v>-2.8356634694866094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  <c r="HI175">
        <v>0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  <c r="HZ175">
        <v>0</v>
      </c>
      <c r="IA175">
        <v>0</v>
      </c>
      <c r="IB175">
        <v>0</v>
      </c>
      <c r="IC175">
        <v>0</v>
      </c>
      <c r="ID175">
        <v>0</v>
      </c>
      <c r="IE175">
        <v>0</v>
      </c>
      <c r="IF175">
        <v>0</v>
      </c>
      <c r="IG175">
        <v>0</v>
      </c>
      <c r="IH175">
        <v>0</v>
      </c>
      <c r="II175">
        <v>0</v>
      </c>
      <c r="IJ175">
        <v>0</v>
      </c>
      <c r="IK175">
        <v>0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0</v>
      </c>
      <c r="IV175">
        <v>0</v>
      </c>
      <c r="IW175">
        <v>0</v>
      </c>
      <c r="IX175">
        <v>0</v>
      </c>
      <c r="IY175">
        <v>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0</v>
      </c>
      <c r="JG175">
        <v>0</v>
      </c>
      <c r="JH175">
        <v>0</v>
      </c>
      <c r="JI175">
        <v>0</v>
      </c>
      <c r="JJ175">
        <v>0</v>
      </c>
      <c r="JK175">
        <v>0</v>
      </c>
      <c r="JL175">
        <v>0</v>
      </c>
      <c r="JM175">
        <v>0</v>
      </c>
      <c r="JN175">
        <v>0</v>
      </c>
      <c r="JO175">
        <v>0</v>
      </c>
      <c r="JP175">
        <v>0</v>
      </c>
      <c r="JQ175">
        <v>0</v>
      </c>
      <c r="JR175">
        <v>0</v>
      </c>
      <c r="JS175">
        <v>0</v>
      </c>
      <c r="JT175">
        <v>0</v>
      </c>
      <c r="JU175">
        <v>0</v>
      </c>
      <c r="JV175">
        <v>0</v>
      </c>
      <c r="JW175">
        <v>0</v>
      </c>
      <c r="JX175">
        <v>0</v>
      </c>
      <c r="JY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  <c r="KF175">
        <v>0</v>
      </c>
      <c r="KG175">
        <v>0</v>
      </c>
      <c r="KH175">
        <v>0</v>
      </c>
      <c r="KI175">
        <v>0</v>
      </c>
      <c r="KJ175">
        <v>0</v>
      </c>
      <c r="KK175">
        <v>0</v>
      </c>
      <c r="KL175">
        <v>0</v>
      </c>
      <c r="KM175">
        <v>0</v>
      </c>
      <c r="KN175">
        <v>0</v>
      </c>
      <c r="KO175">
        <v>0</v>
      </c>
    </row>
    <row r="176" spans="1:301 7167:7167" x14ac:dyDescent="0.25">
      <c r="A176">
        <v>196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-20.033791938209028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-3.0780296040096378</v>
      </c>
      <c r="FS176">
        <v>0</v>
      </c>
      <c r="FT176">
        <v>0</v>
      </c>
      <c r="FU176">
        <v>-2.5964741227626713</v>
      </c>
      <c r="FV176">
        <v>0</v>
      </c>
      <c r="FW176">
        <v>0</v>
      </c>
      <c r="FX176">
        <v>-3.045296120576392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  <c r="HI176">
        <v>0</v>
      </c>
      <c r="HJ176">
        <v>0</v>
      </c>
      <c r="HK176">
        <v>0</v>
      </c>
      <c r="HL176">
        <v>0</v>
      </c>
      <c r="HM176">
        <v>0</v>
      </c>
      <c r="HN176">
        <v>0</v>
      </c>
      <c r="HO176">
        <v>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0</v>
      </c>
      <c r="IA176">
        <v>0</v>
      </c>
      <c r="IB176">
        <v>0</v>
      </c>
      <c r="IC176">
        <v>0</v>
      </c>
      <c r="ID176">
        <v>0</v>
      </c>
      <c r="IE176">
        <v>0</v>
      </c>
      <c r="IF176">
        <v>0</v>
      </c>
      <c r="IG176">
        <v>0</v>
      </c>
      <c r="IH176">
        <v>0</v>
      </c>
      <c r="II176">
        <v>0</v>
      </c>
      <c r="IJ176">
        <v>0</v>
      </c>
      <c r="IK176">
        <v>0</v>
      </c>
      <c r="IL176">
        <v>0</v>
      </c>
      <c r="IM176">
        <v>0</v>
      </c>
      <c r="IN176">
        <v>0</v>
      </c>
      <c r="IO176">
        <v>0</v>
      </c>
      <c r="IP176">
        <v>0</v>
      </c>
      <c r="IQ176">
        <v>0</v>
      </c>
      <c r="IR176">
        <v>0</v>
      </c>
      <c r="IS176">
        <v>0</v>
      </c>
      <c r="IT176">
        <v>0</v>
      </c>
      <c r="IU176">
        <v>0</v>
      </c>
      <c r="IV176">
        <v>0</v>
      </c>
      <c r="IW176">
        <v>0</v>
      </c>
      <c r="IX176">
        <v>0</v>
      </c>
      <c r="IY176">
        <v>0</v>
      </c>
      <c r="IZ176">
        <v>0</v>
      </c>
      <c r="JA176">
        <v>0</v>
      </c>
      <c r="JB176">
        <v>0</v>
      </c>
      <c r="JC176">
        <v>0</v>
      </c>
      <c r="JD176">
        <v>0</v>
      </c>
      <c r="JE176">
        <v>0</v>
      </c>
      <c r="JF176">
        <v>0</v>
      </c>
      <c r="JG176">
        <v>0</v>
      </c>
      <c r="JH176">
        <v>0</v>
      </c>
      <c r="JI176">
        <v>0</v>
      </c>
      <c r="JJ176">
        <v>0</v>
      </c>
      <c r="JK176">
        <v>0</v>
      </c>
      <c r="JL176">
        <v>0</v>
      </c>
      <c r="JM176">
        <v>0</v>
      </c>
      <c r="JN176">
        <v>0</v>
      </c>
      <c r="JO176">
        <v>0</v>
      </c>
      <c r="JP176">
        <v>0</v>
      </c>
      <c r="JQ176">
        <v>0</v>
      </c>
      <c r="JR176">
        <v>0</v>
      </c>
      <c r="JS176">
        <v>0</v>
      </c>
      <c r="JT176">
        <v>0</v>
      </c>
      <c r="JU176">
        <v>0</v>
      </c>
      <c r="JV176">
        <v>0</v>
      </c>
      <c r="JW176">
        <v>0</v>
      </c>
      <c r="JX176">
        <v>0</v>
      </c>
      <c r="JY176">
        <v>0</v>
      </c>
      <c r="JZ176">
        <v>0</v>
      </c>
      <c r="KA176">
        <v>0</v>
      </c>
      <c r="KB176">
        <v>0</v>
      </c>
      <c r="KC176">
        <v>0</v>
      </c>
      <c r="KD176">
        <v>0</v>
      </c>
      <c r="KE176">
        <v>0</v>
      </c>
      <c r="KF176">
        <v>0</v>
      </c>
      <c r="KG176">
        <v>0</v>
      </c>
      <c r="KH176">
        <v>0</v>
      </c>
      <c r="KI176">
        <v>0</v>
      </c>
      <c r="KJ176">
        <v>0</v>
      </c>
      <c r="KK176">
        <v>0</v>
      </c>
      <c r="KL176">
        <v>0</v>
      </c>
      <c r="KM176">
        <v>0</v>
      </c>
      <c r="KN176">
        <v>0</v>
      </c>
      <c r="KO176">
        <v>0</v>
      </c>
    </row>
    <row r="177" spans="1:301" x14ac:dyDescent="0.25">
      <c r="A177">
        <v>197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-1.7661332594540231</v>
      </c>
      <c r="FS177">
        <v>0</v>
      </c>
      <c r="FT177">
        <v>-2.5964741227626713</v>
      </c>
      <c r="FU177">
        <v>0</v>
      </c>
      <c r="FV177">
        <v>-11.049767941544195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0</v>
      </c>
      <c r="IA177">
        <v>0</v>
      </c>
      <c r="IB177">
        <v>0</v>
      </c>
      <c r="IC177">
        <v>0</v>
      </c>
      <c r="ID177">
        <v>0</v>
      </c>
      <c r="IE177">
        <v>0</v>
      </c>
      <c r="IF177">
        <v>0</v>
      </c>
      <c r="IG177">
        <v>0</v>
      </c>
      <c r="IH177">
        <v>0</v>
      </c>
      <c r="II177">
        <v>0</v>
      </c>
      <c r="IJ177">
        <v>0</v>
      </c>
      <c r="IK177">
        <v>0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  <c r="IV177">
        <v>0</v>
      </c>
      <c r="IW177">
        <v>0</v>
      </c>
      <c r="IX177">
        <v>0</v>
      </c>
      <c r="IY177">
        <v>0</v>
      </c>
      <c r="IZ177">
        <v>0</v>
      </c>
      <c r="JA177">
        <v>0</v>
      </c>
      <c r="JB177">
        <v>0</v>
      </c>
      <c r="JC177">
        <v>0</v>
      </c>
      <c r="JD177">
        <v>0</v>
      </c>
      <c r="JE177">
        <v>0</v>
      </c>
      <c r="JF177">
        <v>0</v>
      </c>
      <c r="JG177">
        <v>0</v>
      </c>
      <c r="JH177">
        <v>0</v>
      </c>
      <c r="JI177">
        <v>0</v>
      </c>
      <c r="JJ177">
        <v>0</v>
      </c>
      <c r="JK177">
        <v>0</v>
      </c>
      <c r="JL177">
        <v>0</v>
      </c>
      <c r="JM177">
        <v>0</v>
      </c>
      <c r="JN177">
        <v>0</v>
      </c>
      <c r="JO177">
        <v>0</v>
      </c>
      <c r="JP177">
        <v>0</v>
      </c>
      <c r="JQ177">
        <v>0</v>
      </c>
      <c r="JR177">
        <v>0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0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0</v>
      </c>
      <c r="KE177">
        <v>0</v>
      </c>
      <c r="KF177">
        <v>0</v>
      </c>
      <c r="KG177">
        <v>0</v>
      </c>
      <c r="KH177">
        <v>0</v>
      </c>
      <c r="KI177">
        <v>0</v>
      </c>
      <c r="KJ177">
        <v>0</v>
      </c>
      <c r="KK177">
        <v>0</v>
      </c>
      <c r="KL177">
        <v>0</v>
      </c>
      <c r="KM177">
        <v>0</v>
      </c>
      <c r="KN177">
        <v>0</v>
      </c>
      <c r="KO177">
        <v>0</v>
      </c>
    </row>
    <row r="178" spans="1:301" x14ac:dyDescent="0.25">
      <c r="A178">
        <v>198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-11.049767941544195</v>
      </c>
      <c r="FV178">
        <v>0</v>
      </c>
      <c r="FW178">
        <v>-11.047446631180931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  <c r="HZ178">
        <v>0</v>
      </c>
      <c r="IA178">
        <v>0</v>
      </c>
      <c r="IB178">
        <v>0</v>
      </c>
      <c r="IC178">
        <v>0</v>
      </c>
      <c r="ID178">
        <v>0</v>
      </c>
      <c r="IE178">
        <v>0</v>
      </c>
      <c r="IF178">
        <v>0</v>
      </c>
      <c r="IG178">
        <v>0</v>
      </c>
      <c r="IH178">
        <v>0</v>
      </c>
      <c r="II178">
        <v>0</v>
      </c>
      <c r="IJ178">
        <v>0</v>
      </c>
      <c r="IK178">
        <v>0</v>
      </c>
      <c r="IL178">
        <v>0</v>
      </c>
      <c r="IM178">
        <v>0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  <c r="IV178">
        <v>0</v>
      </c>
      <c r="IW178">
        <v>0</v>
      </c>
      <c r="IX178">
        <v>0</v>
      </c>
      <c r="IY178">
        <v>0</v>
      </c>
      <c r="IZ178">
        <v>0</v>
      </c>
      <c r="JA178">
        <v>0</v>
      </c>
      <c r="JB178">
        <v>0</v>
      </c>
      <c r="JC178">
        <v>0</v>
      </c>
      <c r="JD178">
        <v>0</v>
      </c>
      <c r="JE178">
        <v>0</v>
      </c>
      <c r="JF178">
        <v>0</v>
      </c>
      <c r="JG178">
        <v>0</v>
      </c>
      <c r="JH178">
        <v>0</v>
      </c>
      <c r="JI178">
        <v>0</v>
      </c>
      <c r="JJ178">
        <v>0</v>
      </c>
      <c r="JK178">
        <v>0</v>
      </c>
      <c r="JL178">
        <v>0</v>
      </c>
      <c r="JM178">
        <v>0</v>
      </c>
      <c r="JN178">
        <v>0</v>
      </c>
      <c r="JO178">
        <v>0</v>
      </c>
      <c r="JP178">
        <v>0</v>
      </c>
      <c r="JQ178">
        <v>0</v>
      </c>
      <c r="JR178">
        <v>0</v>
      </c>
      <c r="JS178">
        <v>0</v>
      </c>
      <c r="JT178">
        <v>0</v>
      </c>
      <c r="JU178">
        <v>0</v>
      </c>
      <c r="JV178">
        <v>0</v>
      </c>
      <c r="JW178">
        <v>0</v>
      </c>
      <c r="JX178">
        <v>0</v>
      </c>
      <c r="JY178">
        <v>0</v>
      </c>
      <c r="JZ178">
        <v>0</v>
      </c>
      <c r="KA178">
        <v>0</v>
      </c>
      <c r="KB178">
        <v>0</v>
      </c>
      <c r="KC178">
        <v>0</v>
      </c>
      <c r="KD178">
        <v>0</v>
      </c>
      <c r="KE178">
        <v>0</v>
      </c>
      <c r="KF178">
        <v>0</v>
      </c>
      <c r="KG178">
        <v>0</v>
      </c>
      <c r="KH178">
        <v>0</v>
      </c>
      <c r="KI178">
        <v>0</v>
      </c>
      <c r="KJ178">
        <v>0</v>
      </c>
      <c r="KK178">
        <v>0</v>
      </c>
      <c r="KL178">
        <v>0</v>
      </c>
      <c r="KM178">
        <v>0</v>
      </c>
      <c r="KN178">
        <v>0</v>
      </c>
      <c r="KO178">
        <v>0</v>
      </c>
    </row>
    <row r="179" spans="1:301" x14ac:dyDescent="0.25">
      <c r="A179">
        <v>199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-5.8642574278352395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-11.047446631180931</v>
      </c>
      <c r="FW179">
        <v>0</v>
      </c>
      <c r="FX179">
        <v>-5.0284234686146405</v>
      </c>
      <c r="FY179">
        <v>-33.021714624064856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0</v>
      </c>
      <c r="IF179">
        <v>0</v>
      </c>
      <c r="IG179">
        <v>0</v>
      </c>
      <c r="IH179">
        <v>0</v>
      </c>
      <c r="II179">
        <v>0</v>
      </c>
      <c r="IJ179">
        <v>0</v>
      </c>
      <c r="IK179">
        <v>0</v>
      </c>
      <c r="IL179">
        <v>0</v>
      </c>
      <c r="IM179">
        <v>0</v>
      </c>
      <c r="IN179">
        <v>0</v>
      </c>
      <c r="IO179">
        <v>0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  <c r="IV179">
        <v>0</v>
      </c>
      <c r="IW179">
        <v>0</v>
      </c>
      <c r="IX179">
        <v>0</v>
      </c>
      <c r="IY179">
        <v>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0</v>
      </c>
      <c r="JG179">
        <v>0</v>
      </c>
      <c r="JH179">
        <v>0</v>
      </c>
      <c r="JI179">
        <v>0</v>
      </c>
      <c r="JJ179">
        <v>0</v>
      </c>
      <c r="JK179">
        <v>0</v>
      </c>
      <c r="JL179">
        <v>0</v>
      </c>
      <c r="JM179">
        <v>0</v>
      </c>
      <c r="JN179">
        <v>0</v>
      </c>
      <c r="JO179">
        <v>0</v>
      </c>
      <c r="JP179">
        <v>0</v>
      </c>
      <c r="JQ179">
        <v>0</v>
      </c>
      <c r="JR179">
        <v>0</v>
      </c>
      <c r="JS179">
        <v>0</v>
      </c>
      <c r="JT179">
        <v>0</v>
      </c>
      <c r="JU179">
        <v>0</v>
      </c>
      <c r="JV179">
        <v>0</v>
      </c>
      <c r="JW179">
        <v>0</v>
      </c>
      <c r="JX179">
        <v>0</v>
      </c>
      <c r="JY179">
        <v>0</v>
      </c>
      <c r="JZ179">
        <v>0</v>
      </c>
      <c r="KA179">
        <v>0</v>
      </c>
      <c r="KB179">
        <v>0</v>
      </c>
      <c r="KC179">
        <v>0</v>
      </c>
      <c r="KD179">
        <v>0</v>
      </c>
      <c r="KE179">
        <v>0</v>
      </c>
      <c r="KF179">
        <v>0</v>
      </c>
      <c r="KG179">
        <v>0</v>
      </c>
      <c r="KH179">
        <v>0</v>
      </c>
      <c r="KI179">
        <v>0</v>
      </c>
      <c r="KJ179">
        <v>0</v>
      </c>
      <c r="KK179">
        <v>0</v>
      </c>
      <c r="KL179">
        <v>0</v>
      </c>
      <c r="KM179">
        <v>0</v>
      </c>
      <c r="KN179">
        <v>0</v>
      </c>
      <c r="KO179">
        <v>0</v>
      </c>
    </row>
    <row r="180" spans="1:301" x14ac:dyDescent="0.25">
      <c r="A180">
        <v>200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-2.2734389584250141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-3.045296120576392</v>
      </c>
      <c r="FU180">
        <v>0</v>
      </c>
      <c r="FV180">
        <v>0</v>
      </c>
      <c r="FW180">
        <v>-5.0284234686146405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0</v>
      </c>
      <c r="II180">
        <v>0</v>
      </c>
      <c r="IJ180">
        <v>0</v>
      </c>
      <c r="IK180">
        <v>0</v>
      </c>
      <c r="IL180">
        <v>0</v>
      </c>
      <c r="IM180">
        <v>0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  <c r="IV180">
        <v>0</v>
      </c>
      <c r="IW180">
        <v>0</v>
      </c>
      <c r="IX180">
        <v>0</v>
      </c>
      <c r="IY180">
        <v>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0</v>
      </c>
      <c r="JK180">
        <v>0</v>
      </c>
      <c r="JL180">
        <v>0</v>
      </c>
      <c r="JM180">
        <v>0</v>
      </c>
      <c r="JN180">
        <v>0</v>
      </c>
      <c r="JO180">
        <v>0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0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  <c r="KF180">
        <v>0</v>
      </c>
      <c r="KG180">
        <v>0</v>
      </c>
      <c r="KH180">
        <v>0</v>
      </c>
      <c r="KI180">
        <v>0</v>
      </c>
      <c r="KJ180">
        <v>0</v>
      </c>
      <c r="KK180">
        <v>0</v>
      </c>
      <c r="KL180">
        <v>0</v>
      </c>
      <c r="KM180">
        <v>0</v>
      </c>
      <c r="KN180">
        <v>0</v>
      </c>
      <c r="KO180">
        <v>0</v>
      </c>
    </row>
    <row r="181" spans="1:301" x14ac:dyDescent="0.25">
      <c r="A181">
        <v>201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-54.903617002021186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-33.021714624064856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0</v>
      </c>
      <c r="HZ181">
        <v>0</v>
      </c>
      <c r="IA181">
        <v>0</v>
      </c>
      <c r="IB181">
        <v>0</v>
      </c>
      <c r="IC181">
        <v>0</v>
      </c>
      <c r="ID181">
        <v>0</v>
      </c>
      <c r="IE181">
        <v>0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0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T181">
        <v>0</v>
      </c>
      <c r="IU181">
        <v>0</v>
      </c>
      <c r="IV181">
        <v>0</v>
      </c>
      <c r="IW181">
        <v>0</v>
      </c>
      <c r="IX181">
        <v>0</v>
      </c>
      <c r="IY181">
        <v>0</v>
      </c>
      <c r="IZ181">
        <v>0</v>
      </c>
      <c r="JA181">
        <v>0</v>
      </c>
      <c r="JB181">
        <v>0</v>
      </c>
      <c r="JC181">
        <v>0</v>
      </c>
      <c r="JD181">
        <v>0</v>
      </c>
      <c r="JE181">
        <v>0</v>
      </c>
      <c r="JF181">
        <v>0</v>
      </c>
      <c r="JG181">
        <v>0</v>
      </c>
      <c r="JH181">
        <v>0</v>
      </c>
      <c r="JI181">
        <v>0</v>
      </c>
      <c r="JJ181">
        <v>0</v>
      </c>
      <c r="JK181">
        <v>0</v>
      </c>
      <c r="JL181">
        <v>0</v>
      </c>
      <c r="JM181">
        <v>0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0</v>
      </c>
      <c r="JY181">
        <v>0</v>
      </c>
      <c r="JZ181">
        <v>0</v>
      </c>
      <c r="KA181">
        <v>0</v>
      </c>
      <c r="KB181">
        <v>0</v>
      </c>
      <c r="KC181">
        <v>0</v>
      </c>
      <c r="KD181">
        <v>0</v>
      </c>
      <c r="KE181">
        <v>0</v>
      </c>
      <c r="KF181">
        <v>0</v>
      </c>
      <c r="KG181">
        <v>0</v>
      </c>
      <c r="KH181">
        <v>0</v>
      </c>
      <c r="KI181">
        <v>0</v>
      </c>
      <c r="KJ181">
        <v>0</v>
      </c>
      <c r="KK181">
        <v>0</v>
      </c>
      <c r="KL181">
        <v>0</v>
      </c>
      <c r="KM181">
        <v>0</v>
      </c>
      <c r="KN181">
        <v>0</v>
      </c>
      <c r="KO181">
        <v>0</v>
      </c>
    </row>
    <row r="182" spans="1:301" x14ac:dyDescent="0.25">
      <c r="A182">
        <v>202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-287.89161727349705</v>
      </c>
      <c r="EI182">
        <v>-49.485546300832922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-120.20275162925417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0</v>
      </c>
      <c r="ID182">
        <v>0</v>
      </c>
      <c r="IE182">
        <v>0</v>
      </c>
      <c r="IF182">
        <v>0</v>
      </c>
      <c r="IG182">
        <v>0</v>
      </c>
      <c r="IH182">
        <v>0</v>
      </c>
      <c r="II182">
        <v>0</v>
      </c>
      <c r="IJ182">
        <v>0</v>
      </c>
      <c r="IK182">
        <v>0</v>
      </c>
      <c r="IL182">
        <v>0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  <c r="IV182">
        <v>0</v>
      </c>
      <c r="IW182">
        <v>0</v>
      </c>
      <c r="IX182">
        <v>0</v>
      </c>
      <c r="IY182">
        <v>0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0</v>
      </c>
      <c r="JG182">
        <v>0</v>
      </c>
      <c r="JH182">
        <v>0</v>
      </c>
      <c r="JI182">
        <v>0</v>
      </c>
      <c r="JJ182">
        <v>0</v>
      </c>
      <c r="JK182">
        <v>0</v>
      </c>
      <c r="JL182">
        <v>0</v>
      </c>
      <c r="JM182">
        <v>0</v>
      </c>
      <c r="JN182">
        <v>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0</v>
      </c>
      <c r="JY182">
        <v>0</v>
      </c>
      <c r="JZ182">
        <v>0</v>
      </c>
      <c r="KA182">
        <v>0</v>
      </c>
      <c r="KB182">
        <v>0</v>
      </c>
      <c r="KC182">
        <v>0</v>
      </c>
      <c r="KD182">
        <v>0</v>
      </c>
      <c r="KE182">
        <v>0</v>
      </c>
      <c r="KF182">
        <v>0</v>
      </c>
      <c r="KG182">
        <v>0</v>
      </c>
      <c r="KH182">
        <v>0</v>
      </c>
      <c r="KI182">
        <v>0</v>
      </c>
      <c r="KJ182">
        <v>0</v>
      </c>
      <c r="KK182">
        <v>0</v>
      </c>
      <c r="KL182">
        <v>0</v>
      </c>
      <c r="KM182">
        <v>0</v>
      </c>
      <c r="KN182">
        <v>0</v>
      </c>
      <c r="KO182">
        <v>0</v>
      </c>
    </row>
    <row r="183" spans="1:301" x14ac:dyDescent="0.25">
      <c r="A183">
        <v>203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-76.295864880605706</v>
      </c>
      <c r="EK183">
        <v>-110.01236093943139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0</v>
      </c>
      <c r="IH183">
        <v>0</v>
      </c>
      <c r="II183">
        <v>0</v>
      </c>
      <c r="IJ183">
        <v>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  <c r="IV183">
        <v>0</v>
      </c>
      <c r="IW183">
        <v>0</v>
      </c>
      <c r="IX183">
        <v>0</v>
      </c>
      <c r="IY183">
        <v>0</v>
      </c>
      <c r="IZ183">
        <v>0</v>
      </c>
      <c r="JA183">
        <v>0</v>
      </c>
      <c r="JB183">
        <v>0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  <c r="JI183">
        <v>0</v>
      </c>
      <c r="JJ183">
        <v>0</v>
      </c>
      <c r="JK183">
        <v>0</v>
      </c>
      <c r="JL183">
        <v>0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0</v>
      </c>
      <c r="JY183">
        <v>0</v>
      </c>
      <c r="JZ183">
        <v>0</v>
      </c>
      <c r="KA183">
        <v>0</v>
      </c>
      <c r="KB183">
        <v>0</v>
      </c>
      <c r="KC183">
        <v>0</v>
      </c>
      <c r="KD183">
        <v>0</v>
      </c>
      <c r="KE183">
        <v>0</v>
      </c>
      <c r="KF183">
        <v>0</v>
      </c>
      <c r="KG183">
        <v>0</v>
      </c>
      <c r="KH183">
        <v>0</v>
      </c>
      <c r="KI183">
        <v>0</v>
      </c>
      <c r="KJ183">
        <v>0</v>
      </c>
      <c r="KK183">
        <v>0</v>
      </c>
      <c r="KL183">
        <v>0</v>
      </c>
      <c r="KM183">
        <v>0</v>
      </c>
      <c r="KN183">
        <v>0</v>
      </c>
      <c r="KO183">
        <v>0</v>
      </c>
    </row>
    <row r="184" spans="1:301" x14ac:dyDescent="0.25">
      <c r="A184">
        <v>204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-15.621562156215623</v>
      </c>
      <c r="EY184">
        <v>-3.0621661847815758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0</v>
      </c>
      <c r="IA184">
        <v>0</v>
      </c>
      <c r="IB184">
        <v>0</v>
      </c>
      <c r="IC184">
        <v>0</v>
      </c>
      <c r="ID184">
        <v>0</v>
      </c>
      <c r="IE184">
        <v>0</v>
      </c>
      <c r="IF184">
        <v>0</v>
      </c>
      <c r="IG184">
        <v>0</v>
      </c>
      <c r="IH184">
        <v>0</v>
      </c>
      <c r="II184">
        <v>0</v>
      </c>
      <c r="IJ184">
        <v>0</v>
      </c>
      <c r="IK184">
        <v>0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  <c r="IV184">
        <v>0</v>
      </c>
      <c r="IW184">
        <v>0</v>
      </c>
      <c r="IX184">
        <v>0</v>
      </c>
      <c r="IY184">
        <v>0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0</v>
      </c>
      <c r="JI184">
        <v>0</v>
      </c>
      <c r="JJ184">
        <v>0</v>
      </c>
      <c r="JK184">
        <v>0</v>
      </c>
      <c r="JL184">
        <v>0</v>
      </c>
      <c r="JM184">
        <v>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0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  <c r="KF184">
        <v>0</v>
      </c>
      <c r="KG184">
        <v>0</v>
      </c>
      <c r="KH184">
        <v>0</v>
      </c>
      <c r="KI184">
        <v>0</v>
      </c>
      <c r="KJ184">
        <v>0</v>
      </c>
      <c r="KK184">
        <v>0</v>
      </c>
      <c r="KL184">
        <v>0</v>
      </c>
      <c r="KM184">
        <v>0</v>
      </c>
      <c r="KN184">
        <v>0</v>
      </c>
      <c r="KO184">
        <v>0</v>
      </c>
    </row>
    <row r="185" spans="1:301" x14ac:dyDescent="0.25">
      <c r="A185">
        <v>205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-25.974557205383071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-40.395713107996698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0</v>
      </c>
      <c r="HZ185">
        <v>0</v>
      </c>
      <c r="IA185">
        <v>0</v>
      </c>
      <c r="IB185">
        <v>0</v>
      </c>
      <c r="IC185">
        <v>0</v>
      </c>
      <c r="ID185">
        <v>0</v>
      </c>
      <c r="IE185">
        <v>0</v>
      </c>
      <c r="IF185">
        <v>0</v>
      </c>
      <c r="IG185">
        <v>0</v>
      </c>
      <c r="IH185">
        <v>0</v>
      </c>
      <c r="II185">
        <v>0</v>
      </c>
      <c r="IJ185">
        <v>0</v>
      </c>
      <c r="IK185">
        <v>0</v>
      </c>
      <c r="IL185">
        <v>0</v>
      </c>
      <c r="IM185">
        <v>0</v>
      </c>
      <c r="IN185">
        <v>0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  <c r="IV185">
        <v>0</v>
      </c>
      <c r="IW185">
        <v>0</v>
      </c>
      <c r="IX185">
        <v>0</v>
      </c>
      <c r="IY185">
        <v>0</v>
      </c>
      <c r="IZ185">
        <v>0</v>
      </c>
      <c r="JA185">
        <v>0</v>
      </c>
      <c r="JB185">
        <v>0</v>
      </c>
      <c r="JC185">
        <v>0</v>
      </c>
      <c r="JD185">
        <v>0</v>
      </c>
      <c r="JE185">
        <v>0</v>
      </c>
      <c r="JF185">
        <v>0</v>
      </c>
      <c r="JG185">
        <v>0</v>
      </c>
      <c r="JH185">
        <v>0</v>
      </c>
      <c r="JI185">
        <v>0</v>
      </c>
      <c r="JJ185">
        <v>0</v>
      </c>
      <c r="JK185">
        <v>0</v>
      </c>
      <c r="JL185">
        <v>0</v>
      </c>
      <c r="JM185">
        <v>0</v>
      </c>
      <c r="JN185">
        <v>0</v>
      </c>
      <c r="JO185">
        <v>0</v>
      </c>
      <c r="JP185">
        <v>0</v>
      </c>
      <c r="JQ185">
        <v>0</v>
      </c>
      <c r="JR185">
        <v>0</v>
      </c>
      <c r="JS185">
        <v>0</v>
      </c>
      <c r="JT185">
        <v>0</v>
      </c>
      <c r="JU185">
        <v>0</v>
      </c>
      <c r="JV185">
        <v>0</v>
      </c>
      <c r="JW185">
        <v>0</v>
      </c>
      <c r="JX185">
        <v>0</v>
      </c>
      <c r="JY185">
        <v>0</v>
      </c>
      <c r="JZ185">
        <v>0</v>
      </c>
      <c r="KA185">
        <v>0</v>
      </c>
      <c r="KB185">
        <v>0</v>
      </c>
      <c r="KC185">
        <v>0</v>
      </c>
      <c r="KD185">
        <v>0</v>
      </c>
      <c r="KE185">
        <v>0</v>
      </c>
      <c r="KF185">
        <v>0</v>
      </c>
      <c r="KG185">
        <v>0</v>
      </c>
      <c r="KH185">
        <v>0</v>
      </c>
      <c r="KI185">
        <v>0</v>
      </c>
      <c r="KJ185">
        <v>0</v>
      </c>
      <c r="KK185">
        <v>0</v>
      </c>
      <c r="KL185">
        <v>0</v>
      </c>
      <c r="KM185">
        <v>0</v>
      </c>
      <c r="KN185">
        <v>0</v>
      </c>
      <c r="KO185">
        <v>0</v>
      </c>
    </row>
    <row r="186" spans="1:301" x14ac:dyDescent="0.25">
      <c r="A186">
        <v>206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-40.395713107996698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0</v>
      </c>
      <c r="HB186">
        <v>0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0</v>
      </c>
      <c r="HI186">
        <v>0</v>
      </c>
      <c r="HJ186">
        <v>0</v>
      </c>
      <c r="HK186">
        <v>0</v>
      </c>
      <c r="HL186">
        <v>0</v>
      </c>
      <c r="HM186">
        <v>0</v>
      </c>
      <c r="HN186">
        <v>0</v>
      </c>
      <c r="HO186">
        <v>0</v>
      </c>
      <c r="HP186">
        <v>0</v>
      </c>
      <c r="HQ186">
        <v>0</v>
      </c>
      <c r="HR186">
        <v>0</v>
      </c>
      <c r="HS186">
        <v>0</v>
      </c>
      <c r="HT186">
        <v>0</v>
      </c>
      <c r="HU186">
        <v>0</v>
      </c>
      <c r="HV186">
        <v>0</v>
      </c>
      <c r="HW186">
        <v>0</v>
      </c>
      <c r="HX186">
        <v>0</v>
      </c>
      <c r="HY186">
        <v>0</v>
      </c>
      <c r="HZ186">
        <v>0</v>
      </c>
      <c r="IA186">
        <v>0</v>
      </c>
      <c r="IB186">
        <v>0</v>
      </c>
      <c r="IC186">
        <v>0</v>
      </c>
      <c r="ID186">
        <v>0</v>
      </c>
      <c r="IE186">
        <v>0</v>
      </c>
      <c r="IF186">
        <v>0</v>
      </c>
      <c r="IG186">
        <v>0</v>
      </c>
      <c r="IH186">
        <v>0</v>
      </c>
      <c r="II186">
        <v>0</v>
      </c>
      <c r="IJ186">
        <v>0</v>
      </c>
      <c r="IK186">
        <v>0</v>
      </c>
      <c r="IL186">
        <v>0</v>
      </c>
      <c r="IM186">
        <v>0</v>
      </c>
      <c r="IN186">
        <v>0</v>
      </c>
      <c r="IO186">
        <v>0</v>
      </c>
      <c r="IP186">
        <v>0</v>
      </c>
      <c r="IQ186">
        <v>0</v>
      </c>
      <c r="IR186">
        <v>0</v>
      </c>
      <c r="IS186">
        <v>0</v>
      </c>
      <c r="IT186">
        <v>0</v>
      </c>
      <c r="IU186">
        <v>0</v>
      </c>
      <c r="IV186">
        <v>0</v>
      </c>
      <c r="IW186">
        <v>0</v>
      </c>
      <c r="IX186">
        <v>0</v>
      </c>
      <c r="IY186">
        <v>0</v>
      </c>
      <c r="IZ186">
        <v>0</v>
      </c>
      <c r="JA186">
        <v>0</v>
      </c>
      <c r="JB186">
        <v>0</v>
      </c>
      <c r="JC186">
        <v>0</v>
      </c>
      <c r="JD186">
        <v>0</v>
      </c>
      <c r="JE186">
        <v>0</v>
      </c>
      <c r="JF186">
        <v>0</v>
      </c>
      <c r="JG186">
        <v>0</v>
      </c>
      <c r="JH186">
        <v>0</v>
      </c>
      <c r="JI186">
        <v>0</v>
      </c>
      <c r="JJ186">
        <v>0</v>
      </c>
      <c r="JK186">
        <v>0</v>
      </c>
      <c r="JL186">
        <v>0</v>
      </c>
      <c r="JM186">
        <v>0</v>
      </c>
      <c r="JN186">
        <v>0</v>
      </c>
      <c r="JO186">
        <v>0</v>
      </c>
      <c r="JP186">
        <v>0</v>
      </c>
      <c r="JQ186">
        <v>0</v>
      </c>
      <c r="JR186">
        <v>0</v>
      </c>
      <c r="JS186">
        <v>0</v>
      </c>
      <c r="JT186">
        <v>0</v>
      </c>
      <c r="JU186">
        <v>0</v>
      </c>
      <c r="JV186">
        <v>0</v>
      </c>
      <c r="JW186">
        <v>0</v>
      </c>
      <c r="JX186">
        <v>0</v>
      </c>
      <c r="JY186">
        <v>0</v>
      </c>
      <c r="JZ186">
        <v>0</v>
      </c>
      <c r="KA186">
        <v>0</v>
      </c>
      <c r="KB186">
        <v>0</v>
      </c>
      <c r="KC186">
        <v>0</v>
      </c>
      <c r="KD186">
        <v>0</v>
      </c>
      <c r="KE186">
        <v>0</v>
      </c>
      <c r="KF186">
        <v>0</v>
      </c>
      <c r="KG186">
        <v>0</v>
      </c>
      <c r="KH186">
        <v>0</v>
      </c>
      <c r="KI186">
        <v>0</v>
      </c>
      <c r="KJ186">
        <v>0</v>
      </c>
      <c r="KK186">
        <v>0</v>
      </c>
      <c r="KL186">
        <v>0</v>
      </c>
      <c r="KM186">
        <v>0</v>
      </c>
      <c r="KN186">
        <v>0</v>
      </c>
      <c r="KO186">
        <v>0</v>
      </c>
    </row>
    <row r="187" spans="1:301" x14ac:dyDescent="0.25">
      <c r="A187">
        <v>207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-66.083150984682717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-115.51376762928139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0</v>
      </c>
      <c r="HI187">
        <v>0</v>
      </c>
      <c r="HJ187">
        <v>0</v>
      </c>
      <c r="HK187">
        <v>0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0</v>
      </c>
      <c r="II187">
        <v>0</v>
      </c>
      <c r="IJ187">
        <v>0</v>
      </c>
      <c r="IK187">
        <v>0</v>
      </c>
      <c r="IL187">
        <v>0</v>
      </c>
      <c r="IM187">
        <v>0</v>
      </c>
      <c r="IN187">
        <v>0</v>
      </c>
      <c r="IO187">
        <v>0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  <c r="IV187">
        <v>0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0</v>
      </c>
      <c r="JK187">
        <v>0</v>
      </c>
      <c r="JL187">
        <v>0</v>
      </c>
      <c r="JM187">
        <v>0</v>
      </c>
      <c r="JN187">
        <v>0</v>
      </c>
      <c r="JO187">
        <v>0</v>
      </c>
      <c r="JP187">
        <v>0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0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0</v>
      </c>
      <c r="KL187">
        <v>0</v>
      </c>
      <c r="KM187">
        <v>0</v>
      </c>
      <c r="KN187">
        <v>0</v>
      </c>
      <c r="KO187">
        <v>0</v>
      </c>
    </row>
    <row r="188" spans="1:301" x14ac:dyDescent="0.25">
      <c r="A188">
        <v>208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-120.20275162925417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-115.51376762928139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  <c r="HI188">
        <v>0</v>
      </c>
      <c r="HJ188">
        <v>0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0</v>
      </c>
      <c r="IE188">
        <v>0</v>
      </c>
      <c r="IF188">
        <v>0</v>
      </c>
      <c r="IG188">
        <v>0</v>
      </c>
      <c r="IH188">
        <v>0</v>
      </c>
      <c r="II188">
        <v>0</v>
      </c>
      <c r="IJ188">
        <v>0</v>
      </c>
      <c r="IK188">
        <v>0</v>
      </c>
      <c r="IL188">
        <v>0</v>
      </c>
      <c r="IM188">
        <v>0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0</v>
      </c>
      <c r="JG188">
        <v>0</v>
      </c>
      <c r="JH188">
        <v>0</v>
      </c>
      <c r="JI188">
        <v>0</v>
      </c>
      <c r="JJ188">
        <v>0</v>
      </c>
      <c r="JK188">
        <v>0</v>
      </c>
      <c r="JL188">
        <v>0</v>
      </c>
      <c r="JM188">
        <v>0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0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  <c r="KF188">
        <v>0</v>
      </c>
      <c r="KG188">
        <v>0</v>
      </c>
      <c r="KH188">
        <v>0</v>
      </c>
      <c r="KI188">
        <v>0</v>
      </c>
      <c r="KJ188">
        <v>0</v>
      </c>
      <c r="KK188">
        <v>0</v>
      </c>
      <c r="KL188">
        <v>0</v>
      </c>
      <c r="KM188">
        <v>0</v>
      </c>
      <c r="KN188">
        <v>0</v>
      </c>
      <c r="KO188">
        <v>0</v>
      </c>
    </row>
    <row r="189" spans="1:301" x14ac:dyDescent="0.25">
      <c r="A189">
        <v>209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-287.89161727349705</v>
      </c>
      <c r="EI189">
        <v>-49.485546300832922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-115.51376762928139</v>
      </c>
      <c r="GF189">
        <v>-115.51376762928139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0</v>
      </c>
      <c r="HD189">
        <v>0</v>
      </c>
      <c r="HE189">
        <v>0</v>
      </c>
      <c r="HF189">
        <v>0</v>
      </c>
      <c r="HG189">
        <v>0</v>
      </c>
      <c r="HH189">
        <v>0</v>
      </c>
      <c r="HI189">
        <v>0</v>
      </c>
      <c r="HJ189">
        <v>0</v>
      </c>
      <c r="HK189">
        <v>0</v>
      </c>
      <c r="HL189">
        <v>0</v>
      </c>
      <c r="HM189">
        <v>0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0</v>
      </c>
      <c r="ID189">
        <v>0</v>
      </c>
      <c r="IE189">
        <v>0</v>
      </c>
      <c r="IF189">
        <v>0</v>
      </c>
      <c r="IG189">
        <v>0</v>
      </c>
      <c r="IH189">
        <v>0</v>
      </c>
      <c r="II189">
        <v>0</v>
      </c>
      <c r="IJ189">
        <v>0</v>
      </c>
      <c r="IK189">
        <v>0</v>
      </c>
      <c r="IL189">
        <v>0</v>
      </c>
      <c r="IM189">
        <v>0</v>
      </c>
      <c r="IN189">
        <v>0</v>
      </c>
      <c r="IO189">
        <v>0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  <c r="IV189">
        <v>0</v>
      </c>
      <c r="IW189">
        <v>0</v>
      </c>
      <c r="IX189">
        <v>0</v>
      </c>
      <c r="IY189">
        <v>0</v>
      </c>
      <c r="IZ189">
        <v>0</v>
      </c>
      <c r="JA189">
        <v>0</v>
      </c>
      <c r="JB189">
        <v>0</v>
      </c>
      <c r="JC189">
        <v>0</v>
      </c>
      <c r="JD189">
        <v>0</v>
      </c>
      <c r="JE189">
        <v>0</v>
      </c>
      <c r="JF189">
        <v>0</v>
      </c>
      <c r="JG189">
        <v>0</v>
      </c>
      <c r="JH189">
        <v>0</v>
      </c>
      <c r="JI189">
        <v>0</v>
      </c>
      <c r="JJ189">
        <v>0</v>
      </c>
      <c r="JK189">
        <v>0</v>
      </c>
      <c r="JL189">
        <v>0</v>
      </c>
      <c r="JM189">
        <v>0</v>
      </c>
      <c r="JN189">
        <v>0</v>
      </c>
      <c r="JO189">
        <v>0</v>
      </c>
      <c r="JP189">
        <v>0</v>
      </c>
      <c r="JQ189">
        <v>0</v>
      </c>
      <c r="JR189">
        <v>0</v>
      </c>
      <c r="JS189">
        <v>0</v>
      </c>
      <c r="JT189">
        <v>0</v>
      </c>
      <c r="JU189">
        <v>0</v>
      </c>
      <c r="JV189">
        <v>0</v>
      </c>
      <c r="JW189">
        <v>0</v>
      </c>
      <c r="JX189">
        <v>0</v>
      </c>
      <c r="JY189">
        <v>0</v>
      </c>
      <c r="JZ189">
        <v>0</v>
      </c>
      <c r="KA189">
        <v>0</v>
      </c>
      <c r="KB189">
        <v>0</v>
      </c>
      <c r="KC189">
        <v>0</v>
      </c>
      <c r="KD189">
        <v>0</v>
      </c>
      <c r="KE189">
        <v>0</v>
      </c>
      <c r="KF189">
        <v>0</v>
      </c>
      <c r="KG189">
        <v>0</v>
      </c>
      <c r="KH189">
        <v>0</v>
      </c>
      <c r="KI189">
        <v>0</v>
      </c>
      <c r="KJ189">
        <v>0</v>
      </c>
      <c r="KK189">
        <v>0</v>
      </c>
      <c r="KL189">
        <v>0</v>
      </c>
      <c r="KM189">
        <v>0</v>
      </c>
      <c r="KN189">
        <v>0</v>
      </c>
      <c r="KO189">
        <v>0</v>
      </c>
    </row>
    <row r="190" spans="1:301" x14ac:dyDescent="0.25">
      <c r="A190">
        <v>210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-9.3929207039746885</v>
      </c>
      <c r="HB190">
        <v>-10.033444816053512</v>
      </c>
      <c r="HC190">
        <v>-3.9682539682539679</v>
      </c>
      <c r="HD190">
        <v>0</v>
      </c>
      <c r="HE190">
        <v>0</v>
      </c>
      <c r="HF190">
        <v>0</v>
      </c>
      <c r="HG190">
        <v>0</v>
      </c>
      <c r="HH190">
        <v>0</v>
      </c>
      <c r="HI190">
        <v>0</v>
      </c>
      <c r="HJ190">
        <v>0</v>
      </c>
      <c r="HK190">
        <v>0</v>
      </c>
      <c r="HL190">
        <v>0</v>
      </c>
      <c r="HM190">
        <v>0</v>
      </c>
      <c r="HN190">
        <v>0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0</v>
      </c>
      <c r="ID190">
        <v>0</v>
      </c>
      <c r="IE190">
        <v>0</v>
      </c>
      <c r="IF190">
        <v>0</v>
      </c>
      <c r="IG190">
        <v>0</v>
      </c>
      <c r="IH190">
        <v>0</v>
      </c>
      <c r="II190">
        <v>0</v>
      </c>
      <c r="IJ190">
        <v>0</v>
      </c>
      <c r="IK190">
        <v>0</v>
      </c>
      <c r="IL190">
        <v>0</v>
      </c>
      <c r="IM190">
        <v>0</v>
      </c>
      <c r="IN190">
        <v>0</v>
      </c>
      <c r="IO190">
        <v>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  <c r="IV190">
        <v>0</v>
      </c>
      <c r="IW190">
        <v>0</v>
      </c>
      <c r="IX190">
        <v>0</v>
      </c>
      <c r="IY190">
        <v>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0</v>
      </c>
      <c r="JF190">
        <v>0</v>
      </c>
      <c r="JG190">
        <v>0</v>
      </c>
      <c r="JH190">
        <v>0</v>
      </c>
      <c r="JI190">
        <v>0</v>
      </c>
      <c r="JJ190">
        <v>0</v>
      </c>
      <c r="JK190">
        <v>0</v>
      </c>
      <c r="JL190">
        <v>0</v>
      </c>
      <c r="JM190">
        <v>0</v>
      </c>
      <c r="JN190">
        <v>0</v>
      </c>
      <c r="JO190">
        <v>0</v>
      </c>
      <c r="JP190">
        <v>0</v>
      </c>
      <c r="JQ190">
        <v>0</v>
      </c>
      <c r="JR190">
        <v>0</v>
      </c>
      <c r="JS190">
        <v>0</v>
      </c>
      <c r="JT190">
        <v>0</v>
      </c>
      <c r="JU190">
        <v>0</v>
      </c>
      <c r="JV190">
        <v>0</v>
      </c>
      <c r="JW190">
        <v>0</v>
      </c>
      <c r="JX190">
        <v>0</v>
      </c>
      <c r="JY190">
        <v>0</v>
      </c>
      <c r="JZ190">
        <v>0</v>
      </c>
      <c r="KA190">
        <v>0</v>
      </c>
      <c r="KB190">
        <v>0</v>
      </c>
      <c r="KC190">
        <v>0</v>
      </c>
      <c r="KD190">
        <v>0</v>
      </c>
      <c r="KE190">
        <v>0</v>
      </c>
      <c r="KF190">
        <v>0</v>
      </c>
      <c r="KG190">
        <v>0</v>
      </c>
      <c r="KH190">
        <v>0</v>
      </c>
      <c r="KI190">
        <v>0</v>
      </c>
      <c r="KJ190">
        <v>0</v>
      </c>
      <c r="KK190">
        <v>0</v>
      </c>
      <c r="KL190">
        <v>0</v>
      </c>
      <c r="KM190">
        <v>0</v>
      </c>
      <c r="KN190">
        <v>0</v>
      </c>
      <c r="KO190">
        <v>0</v>
      </c>
    </row>
    <row r="191" spans="1:301" x14ac:dyDescent="0.25">
      <c r="A191">
        <v>211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-15.974440894568689</v>
      </c>
      <c r="HW191">
        <v>0</v>
      </c>
      <c r="HX191">
        <v>-440</v>
      </c>
      <c r="HY191">
        <v>0</v>
      </c>
      <c r="HZ191">
        <v>0</v>
      </c>
      <c r="IA191">
        <v>0</v>
      </c>
      <c r="IB191">
        <v>0</v>
      </c>
      <c r="IC191">
        <v>0</v>
      </c>
      <c r="ID191">
        <v>0</v>
      </c>
      <c r="IE191">
        <v>0</v>
      </c>
      <c r="IF191">
        <v>0</v>
      </c>
      <c r="IG191">
        <v>-36.363636363636367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0</v>
      </c>
      <c r="JG191">
        <v>0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0</v>
      </c>
      <c r="JP191">
        <v>0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0</v>
      </c>
      <c r="KE191">
        <v>0</v>
      </c>
      <c r="KF191">
        <v>0</v>
      </c>
      <c r="KG191">
        <v>0</v>
      </c>
      <c r="KH191">
        <v>0</v>
      </c>
      <c r="KI191">
        <v>0</v>
      </c>
      <c r="KJ191">
        <v>0</v>
      </c>
      <c r="KK191">
        <v>0</v>
      </c>
      <c r="KL191">
        <v>0</v>
      </c>
      <c r="KM191">
        <v>0</v>
      </c>
      <c r="KN191">
        <v>0</v>
      </c>
      <c r="KO191">
        <v>0</v>
      </c>
    </row>
    <row r="192" spans="1:301" x14ac:dyDescent="0.25">
      <c r="A192">
        <v>212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-20.752269779507134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-16.389038151531434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0</v>
      </c>
      <c r="IA192">
        <v>0</v>
      </c>
      <c r="IB192">
        <v>0</v>
      </c>
      <c r="IC192">
        <v>0</v>
      </c>
      <c r="ID192">
        <v>0</v>
      </c>
      <c r="IE192">
        <v>0</v>
      </c>
      <c r="IF192">
        <v>0</v>
      </c>
      <c r="IG192">
        <v>0</v>
      </c>
      <c r="IH192">
        <v>0</v>
      </c>
      <c r="II192">
        <v>0</v>
      </c>
      <c r="IJ192">
        <v>0</v>
      </c>
      <c r="IK192">
        <v>0</v>
      </c>
      <c r="IL192">
        <v>0</v>
      </c>
      <c r="IM192">
        <v>0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  <c r="IV192">
        <v>0</v>
      </c>
      <c r="IW192">
        <v>0</v>
      </c>
      <c r="IX192">
        <v>0</v>
      </c>
      <c r="IY192">
        <v>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0</v>
      </c>
      <c r="JG192">
        <v>0</v>
      </c>
      <c r="JH192">
        <v>0</v>
      </c>
      <c r="JI192">
        <v>0</v>
      </c>
      <c r="JJ192">
        <v>0</v>
      </c>
      <c r="JK192">
        <v>0</v>
      </c>
      <c r="JL192">
        <v>0</v>
      </c>
      <c r="JM192">
        <v>0</v>
      </c>
      <c r="JN192">
        <v>0</v>
      </c>
      <c r="JO192">
        <v>0</v>
      </c>
      <c r="JP192">
        <v>0</v>
      </c>
      <c r="JQ192">
        <v>0</v>
      </c>
      <c r="JR192">
        <v>0</v>
      </c>
      <c r="JS192">
        <v>0</v>
      </c>
      <c r="JT192">
        <v>0</v>
      </c>
      <c r="JU192">
        <v>0</v>
      </c>
      <c r="JV192">
        <v>0</v>
      </c>
      <c r="JW192">
        <v>0</v>
      </c>
      <c r="JX192">
        <v>0</v>
      </c>
      <c r="JY192">
        <v>0</v>
      </c>
      <c r="JZ192">
        <v>0</v>
      </c>
      <c r="KA192">
        <v>0</v>
      </c>
      <c r="KB192">
        <v>0</v>
      </c>
      <c r="KC192">
        <v>0</v>
      </c>
      <c r="KD192">
        <v>0</v>
      </c>
      <c r="KE192">
        <v>0</v>
      </c>
      <c r="KF192">
        <v>0</v>
      </c>
      <c r="KG192">
        <v>0</v>
      </c>
      <c r="KH192">
        <v>0</v>
      </c>
      <c r="KI192">
        <v>0</v>
      </c>
      <c r="KJ192">
        <v>0</v>
      </c>
      <c r="KK192">
        <v>0</v>
      </c>
      <c r="KL192">
        <v>0</v>
      </c>
      <c r="KM192">
        <v>0</v>
      </c>
      <c r="KN192">
        <v>0</v>
      </c>
      <c r="KO192">
        <v>0</v>
      </c>
    </row>
    <row r="193" spans="1:665 2041:2041" x14ac:dyDescent="0.25">
      <c r="A193">
        <v>213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-20.752269779507134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0</v>
      </c>
      <c r="HC193">
        <v>0</v>
      </c>
      <c r="HD193">
        <v>0</v>
      </c>
      <c r="HE193">
        <v>0</v>
      </c>
      <c r="HF193">
        <v>0</v>
      </c>
      <c r="HG193">
        <v>0</v>
      </c>
      <c r="HH193">
        <v>0</v>
      </c>
      <c r="HI193">
        <v>0</v>
      </c>
      <c r="HJ193">
        <v>0</v>
      </c>
      <c r="HK193">
        <v>0</v>
      </c>
      <c r="HL193">
        <v>0</v>
      </c>
      <c r="HM193">
        <v>0</v>
      </c>
      <c r="HN193">
        <v>0</v>
      </c>
      <c r="HO193">
        <v>0</v>
      </c>
      <c r="HP193">
        <v>0</v>
      </c>
      <c r="HQ193">
        <v>0</v>
      </c>
      <c r="HR193">
        <v>-105.88235294117648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0</v>
      </c>
      <c r="IA193">
        <v>0</v>
      </c>
      <c r="IB193">
        <v>0</v>
      </c>
      <c r="IC193">
        <v>0</v>
      </c>
      <c r="ID193">
        <v>0</v>
      </c>
      <c r="IE193">
        <v>0</v>
      </c>
      <c r="IF193">
        <v>0</v>
      </c>
      <c r="IG193">
        <v>0</v>
      </c>
      <c r="IH193">
        <v>0</v>
      </c>
      <c r="II193">
        <v>0</v>
      </c>
      <c r="IJ193">
        <v>0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  <c r="IV193">
        <v>0</v>
      </c>
      <c r="IW193">
        <v>0</v>
      </c>
      <c r="IX193">
        <v>0</v>
      </c>
      <c r="IY193">
        <v>0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0</v>
      </c>
      <c r="JG193">
        <v>0</v>
      </c>
      <c r="JH193">
        <v>0</v>
      </c>
      <c r="JI193">
        <v>0</v>
      </c>
      <c r="JJ193">
        <v>0</v>
      </c>
      <c r="JK193">
        <v>0</v>
      </c>
      <c r="JL193">
        <v>0</v>
      </c>
      <c r="JM193">
        <v>0</v>
      </c>
      <c r="JN193">
        <v>0</v>
      </c>
      <c r="JO193">
        <v>0</v>
      </c>
      <c r="JP193">
        <v>0</v>
      </c>
      <c r="JQ193">
        <v>0</v>
      </c>
      <c r="JR193">
        <v>0</v>
      </c>
      <c r="JS193">
        <v>0</v>
      </c>
      <c r="JT193">
        <v>0</v>
      </c>
      <c r="JU193">
        <v>0</v>
      </c>
      <c r="JV193">
        <v>0</v>
      </c>
      <c r="JW193">
        <v>0</v>
      </c>
      <c r="JX193">
        <v>0</v>
      </c>
      <c r="JY193">
        <v>0</v>
      </c>
      <c r="JZ193">
        <v>0</v>
      </c>
      <c r="KA193">
        <v>0</v>
      </c>
      <c r="KB193">
        <v>0</v>
      </c>
      <c r="KC193">
        <v>0</v>
      </c>
      <c r="KD193">
        <v>0</v>
      </c>
      <c r="KE193">
        <v>0</v>
      </c>
      <c r="KF193">
        <v>0</v>
      </c>
      <c r="KG193">
        <v>0</v>
      </c>
      <c r="KH193">
        <v>0</v>
      </c>
      <c r="KI193">
        <v>0</v>
      </c>
      <c r="KJ193">
        <v>0</v>
      </c>
      <c r="KK193">
        <v>0</v>
      </c>
      <c r="KL193">
        <v>0</v>
      </c>
      <c r="KM193">
        <v>0</v>
      </c>
      <c r="KN193">
        <v>0</v>
      </c>
      <c r="KO193">
        <v>0</v>
      </c>
    </row>
    <row r="194" spans="1:665 2041:2041" x14ac:dyDescent="0.25">
      <c r="A194">
        <v>214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-4.2194092827004219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-10.51051051051051</v>
      </c>
      <c r="GY194">
        <v>0</v>
      </c>
      <c r="GZ194">
        <v>0</v>
      </c>
      <c r="HA194">
        <v>-6.8898171757174627</v>
      </c>
      <c r="HB194">
        <v>0</v>
      </c>
      <c r="HC194">
        <v>0</v>
      </c>
      <c r="HD194">
        <v>0</v>
      </c>
      <c r="HE194">
        <v>0</v>
      </c>
      <c r="HF194">
        <v>0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0</v>
      </c>
      <c r="IA194">
        <v>0</v>
      </c>
      <c r="IB194">
        <v>0</v>
      </c>
      <c r="IC194">
        <v>0</v>
      </c>
      <c r="ID194">
        <v>0</v>
      </c>
      <c r="IE194">
        <v>0</v>
      </c>
      <c r="IF194">
        <v>0</v>
      </c>
      <c r="IG194">
        <v>0</v>
      </c>
      <c r="IH194">
        <v>0</v>
      </c>
      <c r="II194">
        <v>0</v>
      </c>
      <c r="IJ194">
        <v>0</v>
      </c>
      <c r="IK194">
        <v>0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  <c r="IV194">
        <v>0</v>
      </c>
      <c r="IW194">
        <v>0</v>
      </c>
      <c r="IX194">
        <v>0</v>
      </c>
      <c r="IY194">
        <v>0</v>
      </c>
      <c r="IZ194">
        <v>0</v>
      </c>
      <c r="JA194">
        <v>0</v>
      </c>
      <c r="JB194">
        <v>0</v>
      </c>
      <c r="JC194">
        <v>0</v>
      </c>
      <c r="JD194">
        <v>0</v>
      </c>
      <c r="JE194">
        <v>0</v>
      </c>
      <c r="JF194">
        <v>0</v>
      </c>
      <c r="JG194">
        <v>0</v>
      </c>
      <c r="JH194">
        <v>0</v>
      </c>
      <c r="JI194">
        <v>0</v>
      </c>
      <c r="JJ194">
        <v>0</v>
      </c>
      <c r="JK194">
        <v>0</v>
      </c>
      <c r="JL194">
        <v>0</v>
      </c>
      <c r="JM194">
        <v>0</v>
      </c>
      <c r="JN194">
        <v>0</v>
      </c>
      <c r="JO194">
        <v>0</v>
      </c>
      <c r="JP194">
        <v>0</v>
      </c>
      <c r="JQ194">
        <v>0</v>
      </c>
      <c r="JR194">
        <v>0</v>
      </c>
      <c r="JS194">
        <v>0</v>
      </c>
      <c r="JT194">
        <v>0</v>
      </c>
      <c r="JU194">
        <v>0</v>
      </c>
      <c r="JV194">
        <v>0</v>
      </c>
      <c r="JW194">
        <v>0</v>
      </c>
      <c r="JX194">
        <v>0</v>
      </c>
      <c r="JY194">
        <v>0</v>
      </c>
      <c r="JZ194">
        <v>0</v>
      </c>
      <c r="KA194">
        <v>0</v>
      </c>
      <c r="KB194">
        <v>0</v>
      </c>
      <c r="KC194">
        <v>0</v>
      </c>
      <c r="KD194">
        <v>0</v>
      </c>
      <c r="KE194">
        <v>0</v>
      </c>
      <c r="KF194">
        <v>0</v>
      </c>
      <c r="KG194">
        <v>0</v>
      </c>
      <c r="KH194">
        <v>0</v>
      </c>
      <c r="KI194">
        <v>0</v>
      </c>
      <c r="KJ194">
        <v>0</v>
      </c>
      <c r="KK194">
        <v>0</v>
      </c>
      <c r="KL194">
        <v>0</v>
      </c>
      <c r="KM194">
        <v>0</v>
      </c>
      <c r="KN194">
        <v>0</v>
      </c>
      <c r="KO194">
        <v>0</v>
      </c>
    </row>
    <row r="195" spans="1:665 2041:2041" x14ac:dyDescent="0.25">
      <c r="A195">
        <v>215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-29.965947786606126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0</v>
      </c>
      <c r="HA195">
        <v>0</v>
      </c>
      <c r="HB195">
        <v>0</v>
      </c>
      <c r="HC195">
        <v>0</v>
      </c>
      <c r="HD195">
        <v>0</v>
      </c>
      <c r="HE195">
        <v>0</v>
      </c>
      <c r="HF195">
        <v>0</v>
      </c>
      <c r="HG195">
        <v>0</v>
      </c>
      <c r="HH195">
        <v>0</v>
      </c>
      <c r="HI195">
        <v>0</v>
      </c>
      <c r="HJ195">
        <v>0</v>
      </c>
      <c r="HK195">
        <v>0</v>
      </c>
      <c r="HL195">
        <v>-34.559010113948062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0</v>
      </c>
      <c r="IB195">
        <v>0</v>
      </c>
      <c r="IC195">
        <v>0</v>
      </c>
      <c r="ID195">
        <v>0</v>
      </c>
      <c r="IE195">
        <v>0</v>
      </c>
      <c r="IF195">
        <v>0</v>
      </c>
      <c r="IG195">
        <v>0</v>
      </c>
      <c r="IH195">
        <v>0</v>
      </c>
      <c r="II195">
        <v>0</v>
      </c>
      <c r="IJ195">
        <v>0</v>
      </c>
      <c r="IK195">
        <v>0</v>
      </c>
      <c r="IL195">
        <v>0</v>
      </c>
      <c r="IM195">
        <v>0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  <c r="IV195">
        <v>0</v>
      </c>
      <c r="IW195">
        <v>0</v>
      </c>
      <c r="IX195">
        <v>0</v>
      </c>
      <c r="IY195">
        <v>0</v>
      </c>
      <c r="IZ195">
        <v>0</v>
      </c>
      <c r="JA195">
        <v>0</v>
      </c>
      <c r="JB195">
        <v>0</v>
      </c>
      <c r="JC195">
        <v>0</v>
      </c>
      <c r="JD195">
        <v>0</v>
      </c>
      <c r="JE195">
        <v>0</v>
      </c>
      <c r="JF195">
        <v>0</v>
      </c>
      <c r="JG195">
        <v>0</v>
      </c>
      <c r="JH195">
        <v>0</v>
      </c>
      <c r="JI195">
        <v>0</v>
      </c>
      <c r="JJ195">
        <v>0</v>
      </c>
      <c r="JK195">
        <v>0</v>
      </c>
      <c r="JL195">
        <v>0</v>
      </c>
      <c r="JM195">
        <v>0</v>
      </c>
      <c r="JN195">
        <v>0</v>
      </c>
      <c r="JO195">
        <v>0</v>
      </c>
      <c r="JP195">
        <v>0</v>
      </c>
      <c r="JQ195">
        <v>0</v>
      </c>
      <c r="JR195">
        <v>0</v>
      </c>
      <c r="JS195">
        <v>0</v>
      </c>
      <c r="JT195">
        <v>0</v>
      </c>
      <c r="JU195">
        <v>0</v>
      </c>
      <c r="JV195">
        <v>0</v>
      </c>
      <c r="JW195">
        <v>0</v>
      </c>
      <c r="JX195">
        <v>0</v>
      </c>
      <c r="JY195">
        <v>0</v>
      </c>
      <c r="JZ195">
        <v>0</v>
      </c>
      <c r="KA195">
        <v>0</v>
      </c>
      <c r="KB195">
        <v>0</v>
      </c>
      <c r="KC195">
        <v>0</v>
      </c>
      <c r="KD195">
        <v>0</v>
      </c>
      <c r="KE195">
        <v>0</v>
      </c>
      <c r="KF195">
        <v>0</v>
      </c>
      <c r="KG195">
        <v>0</v>
      </c>
      <c r="KH195">
        <v>0</v>
      </c>
      <c r="KI195">
        <v>0</v>
      </c>
      <c r="KJ195">
        <v>0</v>
      </c>
      <c r="KK195">
        <v>0</v>
      </c>
      <c r="KL195">
        <v>0</v>
      </c>
      <c r="KM195">
        <v>0</v>
      </c>
      <c r="KN195">
        <v>0</v>
      </c>
      <c r="KO195">
        <v>0</v>
      </c>
      <c r="YO195">
        <v>-28.040852757877108</v>
      </c>
    </row>
    <row r="196" spans="1:665 2041:2041" x14ac:dyDescent="0.25">
      <c r="A196">
        <v>216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-29.965947786606126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0</v>
      </c>
      <c r="HC196">
        <v>0</v>
      </c>
      <c r="HD196">
        <v>0</v>
      </c>
      <c r="HE196">
        <v>-27.309356812416056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-34.559010113948062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0</v>
      </c>
      <c r="ID196">
        <v>0</v>
      </c>
      <c r="IE196">
        <v>0</v>
      </c>
      <c r="IF196">
        <v>0</v>
      </c>
      <c r="IG196">
        <v>0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0</v>
      </c>
      <c r="IN196">
        <v>0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  <c r="IV196">
        <v>0</v>
      </c>
      <c r="IW196">
        <v>0</v>
      </c>
      <c r="IX196">
        <v>0</v>
      </c>
      <c r="IY196">
        <v>0</v>
      </c>
      <c r="IZ196">
        <v>0</v>
      </c>
      <c r="JA196">
        <v>0</v>
      </c>
      <c r="JB196">
        <v>0</v>
      </c>
      <c r="JC196">
        <v>0</v>
      </c>
      <c r="JD196">
        <v>0</v>
      </c>
      <c r="JE196">
        <v>0</v>
      </c>
      <c r="JF196">
        <v>0</v>
      </c>
      <c r="JG196">
        <v>0</v>
      </c>
      <c r="JH196">
        <v>0</v>
      </c>
      <c r="JI196">
        <v>0</v>
      </c>
      <c r="JJ196">
        <v>0</v>
      </c>
      <c r="JK196">
        <v>0</v>
      </c>
      <c r="JL196">
        <v>0</v>
      </c>
      <c r="JM196">
        <v>0</v>
      </c>
      <c r="JN196">
        <v>0</v>
      </c>
      <c r="JO196">
        <v>0</v>
      </c>
      <c r="JP196">
        <v>0</v>
      </c>
      <c r="JQ196">
        <v>0</v>
      </c>
      <c r="JR196">
        <v>0</v>
      </c>
      <c r="JS196">
        <v>0</v>
      </c>
      <c r="JT196">
        <v>0</v>
      </c>
      <c r="JU196">
        <v>0</v>
      </c>
      <c r="JV196">
        <v>0</v>
      </c>
      <c r="JW196">
        <v>0</v>
      </c>
      <c r="JX196">
        <v>0</v>
      </c>
      <c r="JY196">
        <v>0</v>
      </c>
      <c r="JZ196">
        <v>0</v>
      </c>
      <c r="KA196">
        <v>0</v>
      </c>
      <c r="KB196">
        <v>0</v>
      </c>
      <c r="KC196">
        <v>0</v>
      </c>
      <c r="KD196">
        <v>0</v>
      </c>
      <c r="KE196">
        <v>0</v>
      </c>
      <c r="KF196">
        <v>0</v>
      </c>
      <c r="KG196">
        <v>0</v>
      </c>
      <c r="KH196">
        <v>0</v>
      </c>
      <c r="KI196">
        <v>0</v>
      </c>
      <c r="KJ196">
        <v>0</v>
      </c>
      <c r="KK196">
        <v>0</v>
      </c>
      <c r="KL196">
        <v>0</v>
      </c>
      <c r="KM196">
        <v>0</v>
      </c>
      <c r="KN196">
        <v>0</v>
      </c>
      <c r="KO196">
        <v>0</v>
      </c>
    </row>
    <row r="197" spans="1:665 2041:2041" x14ac:dyDescent="0.25">
      <c r="A197">
        <v>217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-4.2194092827004219</v>
      </c>
      <c r="GM197">
        <v>0</v>
      </c>
      <c r="GN197">
        <v>0</v>
      </c>
      <c r="GO197">
        <v>0</v>
      </c>
      <c r="GP197">
        <v>-22.271714922048996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-10.856453558504223</v>
      </c>
      <c r="HD197">
        <v>0</v>
      </c>
      <c r="HE197">
        <v>0</v>
      </c>
      <c r="HF197">
        <v>0</v>
      </c>
      <c r="HG197">
        <v>0</v>
      </c>
      <c r="HH197">
        <v>0</v>
      </c>
      <c r="HI197">
        <v>0</v>
      </c>
      <c r="HJ197">
        <v>0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0</v>
      </c>
      <c r="IG197">
        <v>0</v>
      </c>
      <c r="IH197">
        <v>0</v>
      </c>
      <c r="II197">
        <v>0</v>
      </c>
      <c r="IJ197">
        <v>0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  <c r="IV197">
        <v>0</v>
      </c>
      <c r="IW197">
        <v>0</v>
      </c>
      <c r="IX197">
        <v>0</v>
      </c>
      <c r="IY197">
        <v>0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0</v>
      </c>
      <c r="JG197">
        <v>0</v>
      </c>
      <c r="JH197">
        <v>0</v>
      </c>
      <c r="JI197">
        <v>0</v>
      </c>
      <c r="JJ197">
        <v>0</v>
      </c>
      <c r="JK197">
        <v>0</v>
      </c>
      <c r="JL197">
        <v>0</v>
      </c>
      <c r="JM197">
        <v>0</v>
      </c>
      <c r="JN197">
        <v>0</v>
      </c>
      <c r="JO197">
        <v>0</v>
      </c>
      <c r="JP197">
        <v>0</v>
      </c>
      <c r="JQ197">
        <v>0</v>
      </c>
      <c r="JR197">
        <v>0</v>
      </c>
      <c r="JS197">
        <v>0</v>
      </c>
      <c r="JT197">
        <v>0</v>
      </c>
      <c r="JU197">
        <v>0</v>
      </c>
      <c r="JV197">
        <v>0</v>
      </c>
      <c r="JW197">
        <v>0</v>
      </c>
      <c r="JX197">
        <v>0</v>
      </c>
      <c r="JY197">
        <v>0</v>
      </c>
      <c r="JZ197">
        <v>0</v>
      </c>
      <c r="KA197">
        <v>0</v>
      </c>
      <c r="KB197">
        <v>0</v>
      </c>
      <c r="KC197">
        <v>0</v>
      </c>
      <c r="KD197">
        <v>0</v>
      </c>
      <c r="KE197">
        <v>0</v>
      </c>
      <c r="KF197">
        <v>0</v>
      </c>
      <c r="KG197">
        <v>0</v>
      </c>
      <c r="KH197">
        <v>0</v>
      </c>
      <c r="KI197">
        <v>0</v>
      </c>
      <c r="KJ197">
        <v>0</v>
      </c>
      <c r="KK197">
        <v>0</v>
      </c>
      <c r="KL197">
        <v>0</v>
      </c>
      <c r="KM197">
        <v>0</v>
      </c>
      <c r="KN197">
        <v>0</v>
      </c>
      <c r="KO197">
        <v>0</v>
      </c>
      <c r="BZM197">
        <v>-49.998750031249216</v>
      </c>
    </row>
    <row r="198" spans="1:665 2041:2041" x14ac:dyDescent="0.25">
      <c r="A198">
        <v>218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-22.271714922048996</v>
      </c>
      <c r="GP198">
        <v>0</v>
      </c>
      <c r="GQ198">
        <v>-16.216216216216218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0</v>
      </c>
      <c r="HB198">
        <v>0</v>
      </c>
      <c r="HC198">
        <v>0</v>
      </c>
      <c r="HD198">
        <v>-21.917808219178081</v>
      </c>
      <c r="HE198">
        <v>0</v>
      </c>
      <c r="HF198">
        <v>0</v>
      </c>
      <c r="HG198">
        <v>0</v>
      </c>
      <c r="HH198">
        <v>0</v>
      </c>
      <c r="HI198">
        <v>0</v>
      </c>
      <c r="HJ198">
        <v>0</v>
      </c>
      <c r="HK198">
        <v>0</v>
      </c>
      <c r="HL198">
        <v>0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0</v>
      </c>
      <c r="IB198">
        <v>0</v>
      </c>
      <c r="IC198">
        <v>0</v>
      </c>
      <c r="ID198">
        <v>0</v>
      </c>
      <c r="IE198">
        <v>0</v>
      </c>
      <c r="IF198">
        <v>0</v>
      </c>
      <c r="IG198">
        <v>0</v>
      </c>
      <c r="IH198">
        <v>0</v>
      </c>
      <c r="II198">
        <v>0</v>
      </c>
      <c r="IJ198">
        <v>0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</v>
      </c>
      <c r="IX198">
        <v>0</v>
      </c>
      <c r="IY198">
        <v>0</v>
      </c>
      <c r="IZ198">
        <v>0</v>
      </c>
      <c r="JA198">
        <v>0</v>
      </c>
      <c r="JB198">
        <v>0</v>
      </c>
      <c r="JC198">
        <v>0</v>
      </c>
      <c r="JD198">
        <v>0</v>
      </c>
      <c r="JE198">
        <v>0</v>
      </c>
      <c r="JF198">
        <v>0</v>
      </c>
      <c r="JG198">
        <v>0</v>
      </c>
      <c r="JH198">
        <v>0</v>
      </c>
      <c r="JI198">
        <v>0</v>
      </c>
      <c r="JJ198">
        <v>0</v>
      </c>
      <c r="JK198">
        <v>0</v>
      </c>
      <c r="JL198">
        <v>0</v>
      </c>
      <c r="JM198">
        <v>0</v>
      </c>
      <c r="JN198">
        <v>0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</v>
      </c>
      <c r="JU198">
        <v>0</v>
      </c>
      <c r="JV198">
        <v>0</v>
      </c>
      <c r="JW198">
        <v>0</v>
      </c>
      <c r="JX198">
        <v>0</v>
      </c>
      <c r="JY198">
        <v>0</v>
      </c>
      <c r="JZ198">
        <v>0</v>
      </c>
      <c r="KA198">
        <v>0</v>
      </c>
      <c r="KB198">
        <v>0</v>
      </c>
      <c r="KC198">
        <v>0</v>
      </c>
      <c r="KD198">
        <v>0</v>
      </c>
      <c r="KE198">
        <v>0</v>
      </c>
      <c r="KF198">
        <v>0</v>
      </c>
      <c r="KG198">
        <v>0</v>
      </c>
      <c r="KH198">
        <v>0</v>
      </c>
      <c r="KI198">
        <v>0</v>
      </c>
      <c r="KJ198">
        <v>0</v>
      </c>
      <c r="KK198">
        <v>0</v>
      </c>
      <c r="KL198">
        <v>0</v>
      </c>
      <c r="KM198">
        <v>0</v>
      </c>
      <c r="KN198">
        <v>0</v>
      </c>
      <c r="KO198">
        <v>0</v>
      </c>
    </row>
    <row r="199" spans="1:665 2041:2041" x14ac:dyDescent="0.25">
      <c r="A199">
        <v>219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-16.216216216216218</v>
      </c>
      <c r="GQ199">
        <v>0</v>
      </c>
      <c r="GR199">
        <v>0</v>
      </c>
      <c r="GS199">
        <v>0</v>
      </c>
      <c r="GT199">
        <v>0</v>
      </c>
      <c r="GU199">
        <v>-1.1789542949579139</v>
      </c>
      <c r="GV199">
        <v>-20.937642239417389</v>
      </c>
      <c r="GW199">
        <v>0</v>
      </c>
      <c r="GX199">
        <v>0</v>
      </c>
      <c r="GY199">
        <v>0</v>
      </c>
      <c r="GZ199">
        <v>0</v>
      </c>
      <c r="HA199">
        <v>0</v>
      </c>
      <c r="HB199">
        <v>-4.6684514458924262</v>
      </c>
      <c r="HC199">
        <v>-12.742188863676034</v>
      </c>
      <c r="HD199">
        <v>-8.3608192068727476</v>
      </c>
      <c r="HE199">
        <v>0</v>
      </c>
      <c r="HF199">
        <v>0</v>
      </c>
      <c r="HG199">
        <v>0</v>
      </c>
      <c r="HH199">
        <v>0</v>
      </c>
      <c r="HI199">
        <v>0</v>
      </c>
      <c r="HJ199">
        <v>0</v>
      </c>
      <c r="HK199">
        <v>0</v>
      </c>
      <c r="HL199">
        <v>0</v>
      </c>
      <c r="HM199">
        <v>0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0</v>
      </c>
      <c r="HY199">
        <v>0</v>
      </c>
      <c r="HZ199">
        <v>0</v>
      </c>
      <c r="IA199">
        <v>0</v>
      </c>
      <c r="IB199">
        <v>0</v>
      </c>
      <c r="IC199">
        <v>0</v>
      </c>
      <c r="ID199">
        <v>0</v>
      </c>
      <c r="IE199">
        <v>0</v>
      </c>
      <c r="IF199">
        <v>0</v>
      </c>
      <c r="IG199">
        <v>0</v>
      </c>
      <c r="IH199">
        <v>0</v>
      </c>
      <c r="II199">
        <v>0</v>
      </c>
      <c r="IJ199">
        <v>0</v>
      </c>
      <c r="IK199">
        <v>0</v>
      </c>
      <c r="IL199">
        <v>0</v>
      </c>
      <c r="IM199">
        <v>0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0</v>
      </c>
      <c r="IX199">
        <v>0</v>
      </c>
      <c r="IY199">
        <v>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0</v>
      </c>
      <c r="JG199">
        <v>0</v>
      </c>
      <c r="JH199">
        <v>0</v>
      </c>
      <c r="JI199">
        <v>0</v>
      </c>
      <c r="JJ199">
        <v>0</v>
      </c>
      <c r="JK199">
        <v>0</v>
      </c>
      <c r="JL199">
        <v>0</v>
      </c>
      <c r="JM199">
        <v>0</v>
      </c>
      <c r="JN199">
        <v>0</v>
      </c>
      <c r="JO199">
        <v>0</v>
      </c>
      <c r="JP199">
        <v>0</v>
      </c>
      <c r="JQ199">
        <v>0</v>
      </c>
      <c r="JR199">
        <v>0</v>
      </c>
      <c r="JS199">
        <v>0</v>
      </c>
      <c r="JT199">
        <v>0</v>
      </c>
      <c r="JU199">
        <v>0</v>
      </c>
      <c r="JV199">
        <v>0</v>
      </c>
      <c r="JW199">
        <v>0</v>
      </c>
      <c r="JX199">
        <v>0</v>
      </c>
      <c r="JY199">
        <v>0</v>
      </c>
      <c r="JZ199">
        <v>0</v>
      </c>
      <c r="KA199">
        <v>0</v>
      </c>
      <c r="KB199">
        <v>0</v>
      </c>
      <c r="KC199">
        <v>0</v>
      </c>
      <c r="KD199">
        <v>0</v>
      </c>
      <c r="KE199">
        <v>0</v>
      </c>
      <c r="KF199">
        <v>0</v>
      </c>
      <c r="KG199">
        <v>0</v>
      </c>
      <c r="KH199">
        <v>0</v>
      </c>
      <c r="KI199">
        <v>0</v>
      </c>
      <c r="KJ199">
        <v>0</v>
      </c>
      <c r="KK199">
        <v>0</v>
      </c>
      <c r="KL199">
        <v>0</v>
      </c>
      <c r="KM199">
        <v>0</v>
      </c>
      <c r="KN199">
        <v>0</v>
      </c>
      <c r="KO199">
        <v>0</v>
      </c>
    </row>
    <row r="200" spans="1:665 2041:2041" x14ac:dyDescent="0.25">
      <c r="A200">
        <v>220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-5.6247656347652182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0</v>
      </c>
      <c r="HA200">
        <v>0</v>
      </c>
      <c r="HB200">
        <v>0</v>
      </c>
      <c r="HC200">
        <v>-8.4971676107964011</v>
      </c>
      <c r="HD200">
        <v>0</v>
      </c>
      <c r="HE200">
        <v>0</v>
      </c>
      <c r="HF200">
        <v>0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0</v>
      </c>
      <c r="HX200">
        <v>0</v>
      </c>
      <c r="HY200">
        <v>0</v>
      </c>
      <c r="HZ200">
        <v>0</v>
      </c>
      <c r="IA200">
        <v>0</v>
      </c>
      <c r="IB200">
        <v>0</v>
      </c>
      <c r="IC200">
        <v>0</v>
      </c>
      <c r="ID200">
        <v>0</v>
      </c>
      <c r="IE200">
        <v>0</v>
      </c>
      <c r="IF200">
        <v>0</v>
      </c>
      <c r="IG200">
        <v>0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0</v>
      </c>
      <c r="IZ200">
        <v>0</v>
      </c>
      <c r="JA200">
        <v>0</v>
      </c>
      <c r="JB200">
        <v>0</v>
      </c>
      <c r="JC200">
        <v>0</v>
      </c>
      <c r="JD200">
        <v>0</v>
      </c>
      <c r="JE200">
        <v>0</v>
      </c>
      <c r="JF200">
        <v>0</v>
      </c>
      <c r="JG200">
        <v>0</v>
      </c>
      <c r="JH200">
        <v>0</v>
      </c>
      <c r="JI200">
        <v>0</v>
      </c>
      <c r="JJ200">
        <v>0</v>
      </c>
      <c r="JK200">
        <v>0</v>
      </c>
      <c r="JL200">
        <v>0</v>
      </c>
      <c r="JM200">
        <v>0</v>
      </c>
      <c r="JN200">
        <v>0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0</v>
      </c>
      <c r="KB200">
        <v>0</v>
      </c>
      <c r="KC200">
        <v>0</v>
      </c>
      <c r="KD200">
        <v>0</v>
      </c>
      <c r="KE200">
        <v>0</v>
      </c>
      <c r="KF200">
        <v>0</v>
      </c>
      <c r="KG200">
        <v>0</v>
      </c>
      <c r="KH200">
        <v>0</v>
      </c>
      <c r="KI200">
        <v>0</v>
      </c>
      <c r="KJ200">
        <v>0</v>
      </c>
      <c r="KK200">
        <v>0</v>
      </c>
      <c r="KL200">
        <v>0</v>
      </c>
      <c r="KM200">
        <v>0</v>
      </c>
      <c r="KN200">
        <v>0</v>
      </c>
      <c r="KO200">
        <v>0</v>
      </c>
    </row>
    <row r="201" spans="1:665 2041:2041" x14ac:dyDescent="0.25">
      <c r="A201">
        <v>221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-5.6247656347652182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-5.5785574199171934</v>
      </c>
      <c r="HD201">
        <v>0</v>
      </c>
      <c r="HE201">
        <v>0</v>
      </c>
      <c r="HF201">
        <v>0</v>
      </c>
      <c r="HG201">
        <v>0</v>
      </c>
      <c r="HH201">
        <v>0</v>
      </c>
      <c r="HI201">
        <v>0</v>
      </c>
      <c r="HJ201">
        <v>0</v>
      </c>
      <c r="HK201">
        <v>0</v>
      </c>
      <c r="HL201">
        <v>0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0</v>
      </c>
      <c r="HW201">
        <v>0</v>
      </c>
      <c r="HX201">
        <v>0</v>
      </c>
      <c r="HY201">
        <v>0</v>
      </c>
      <c r="HZ201">
        <v>0</v>
      </c>
      <c r="IA201">
        <v>0</v>
      </c>
      <c r="IB201">
        <v>0</v>
      </c>
      <c r="IC201">
        <v>0</v>
      </c>
      <c r="ID201">
        <v>0</v>
      </c>
      <c r="IE201">
        <v>0</v>
      </c>
      <c r="IF201">
        <v>0</v>
      </c>
      <c r="IG201">
        <v>0</v>
      </c>
      <c r="IH201">
        <v>0</v>
      </c>
      <c r="II201">
        <v>0</v>
      </c>
      <c r="IJ201">
        <v>0</v>
      </c>
      <c r="IK201">
        <v>0</v>
      </c>
      <c r="IL201">
        <v>0</v>
      </c>
      <c r="IM201">
        <v>0</v>
      </c>
      <c r="IN201">
        <v>0</v>
      </c>
      <c r="IO201">
        <v>-4.5454545454545459</v>
      </c>
      <c r="IP201">
        <v>0</v>
      </c>
      <c r="IQ201">
        <v>0</v>
      </c>
      <c r="IR201">
        <v>0</v>
      </c>
      <c r="IS201">
        <v>0</v>
      </c>
      <c r="IT201">
        <v>0</v>
      </c>
      <c r="IU201">
        <v>0</v>
      </c>
      <c r="IV201">
        <v>0</v>
      </c>
      <c r="IW201">
        <v>0</v>
      </c>
      <c r="IX201">
        <v>0</v>
      </c>
      <c r="IY201">
        <v>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0</v>
      </c>
      <c r="JG201">
        <v>0</v>
      </c>
      <c r="JH201">
        <v>0</v>
      </c>
      <c r="JI201">
        <v>0</v>
      </c>
      <c r="JJ201">
        <v>0</v>
      </c>
      <c r="JK201">
        <v>0</v>
      </c>
      <c r="JL201">
        <v>0</v>
      </c>
      <c r="JM201">
        <v>0</v>
      </c>
      <c r="JN201">
        <v>0</v>
      </c>
      <c r="JO201">
        <v>0</v>
      </c>
      <c r="JP201">
        <v>0</v>
      </c>
      <c r="JQ201">
        <v>0</v>
      </c>
      <c r="JR201">
        <v>0</v>
      </c>
      <c r="JS201">
        <v>0</v>
      </c>
      <c r="JT201">
        <v>0</v>
      </c>
      <c r="JU201">
        <v>0</v>
      </c>
      <c r="JV201">
        <v>0</v>
      </c>
      <c r="JW201">
        <v>0</v>
      </c>
      <c r="JX201">
        <v>0</v>
      </c>
      <c r="JY201">
        <v>0</v>
      </c>
      <c r="JZ201">
        <v>0</v>
      </c>
      <c r="KA201">
        <v>0</v>
      </c>
      <c r="KB201">
        <v>0</v>
      </c>
      <c r="KC201">
        <v>0</v>
      </c>
      <c r="KD201">
        <v>0</v>
      </c>
      <c r="KE201">
        <v>0</v>
      </c>
      <c r="KF201">
        <v>0</v>
      </c>
      <c r="KG201">
        <v>0</v>
      </c>
      <c r="KH201">
        <v>0</v>
      </c>
      <c r="KI201">
        <v>0</v>
      </c>
      <c r="KJ201">
        <v>0</v>
      </c>
      <c r="KK201">
        <v>0</v>
      </c>
      <c r="KL201">
        <v>0</v>
      </c>
      <c r="KM201">
        <v>0</v>
      </c>
      <c r="KN201">
        <v>0</v>
      </c>
      <c r="KO201">
        <v>0</v>
      </c>
    </row>
    <row r="202" spans="1:665 2041:2041" x14ac:dyDescent="0.25">
      <c r="A202">
        <v>222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-10.204081632653059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>
        <v>0</v>
      </c>
      <c r="GU202">
        <v>0</v>
      </c>
      <c r="GV202">
        <v>0</v>
      </c>
      <c r="GW202">
        <v>-3.7450117671134757</v>
      </c>
      <c r="GX202">
        <v>0</v>
      </c>
      <c r="GY202">
        <v>0</v>
      </c>
      <c r="GZ202">
        <v>0</v>
      </c>
      <c r="HA202">
        <v>0</v>
      </c>
      <c r="HB202">
        <v>0</v>
      </c>
      <c r="HC202">
        <v>0</v>
      </c>
      <c r="HD202">
        <v>0</v>
      </c>
      <c r="HE202">
        <v>0</v>
      </c>
      <c r="HF202">
        <v>0</v>
      </c>
      <c r="HG202">
        <v>0</v>
      </c>
      <c r="HH202">
        <v>0</v>
      </c>
      <c r="HI202">
        <v>0</v>
      </c>
      <c r="HJ202">
        <v>0</v>
      </c>
      <c r="HK202">
        <v>0</v>
      </c>
      <c r="HL202">
        <v>0</v>
      </c>
      <c r="HM202">
        <v>0</v>
      </c>
      <c r="HN202">
        <v>0</v>
      </c>
      <c r="HO202">
        <v>0</v>
      </c>
      <c r="HP202">
        <v>0</v>
      </c>
      <c r="HQ202">
        <v>0</v>
      </c>
      <c r="HR202">
        <v>0</v>
      </c>
      <c r="HS202">
        <v>0</v>
      </c>
      <c r="HT202">
        <v>0</v>
      </c>
      <c r="HU202">
        <v>0</v>
      </c>
      <c r="HV202">
        <v>0</v>
      </c>
      <c r="HW202">
        <v>0</v>
      </c>
      <c r="HX202">
        <v>0</v>
      </c>
      <c r="HY202">
        <v>0</v>
      </c>
      <c r="HZ202">
        <v>0</v>
      </c>
      <c r="IA202">
        <v>0</v>
      </c>
      <c r="IB202">
        <v>0</v>
      </c>
      <c r="IC202">
        <v>0</v>
      </c>
      <c r="ID202">
        <v>0</v>
      </c>
      <c r="IE202">
        <v>0</v>
      </c>
      <c r="IF202">
        <v>0</v>
      </c>
      <c r="IG202">
        <v>0</v>
      </c>
      <c r="IH202">
        <v>0</v>
      </c>
      <c r="II202">
        <v>0</v>
      </c>
      <c r="IJ202">
        <v>0</v>
      </c>
      <c r="IK202">
        <v>0</v>
      </c>
      <c r="IL202">
        <v>0</v>
      </c>
      <c r="IM202">
        <v>0</v>
      </c>
      <c r="IN202">
        <v>0</v>
      </c>
      <c r="IO202">
        <v>0</v>
      </c>
      <c r="IP202">
        <v>0</v>
      </c>
      <c r="IQ202">
        <v>0</v>
      </c>
      <c r="IR202">
        <v>0</v>
      </c>
      <c r="IS202">
        <v>0</v>
      </c>
      <c r="IT202">
        <v>0</v>
      </c>
      <c r="IU202">
        <v>0</v>
      </c>
      <c r="IV202">
        <v>0</v>
      </c>
      <c r="IW202">
        <v>0</v>
      </c>
      <c r="IX202">
        <v>0</v>
      </c>
      <c r="IY202">
        <v>0</v>
      </c>
      <c r="IZ202">
        <v>0</v>
      </c>
      <c r="JA202">
        <v>0</v>
      </c>
      <c r="JB202">
        <v>0</v>
      </c>
      <c r="JC202">
        <v>0</v>
      </c>
      <c r="JD202">
        <v>0</v>
      </c>
      <c r="JE202">
        <v>0</v>
      </c>
      <c r="JF202">
        <v>0</v>
      </c>
      <c r="JG202">
        <v>0</v>
      </c>
      <c r="JH202">
        <v>0</v>
      </c>
      <c r="JI202">
        <v>0</v>
      </c>
      <c r="JJ202">
        <v>0</v>
      </c>
      <c r="JK202">
        <v>0</v>
      </c>
      <c r="JL202">
        <v>0</v>
      </c>
      <c r="JM202">
        <v>0</v>
      </c>
      <c r="JN202">
        <v>0</v>
      </c>
      <c r="JO202">
        <v>0</v>
      </c>
      <c r="JP202">
        <v>0</v>
      </c>
      <c r="JQ202">
        <v>0</v>
      </c>
      <c r="JR202">
        <v>0</v>
      </c>
      <c r="JS202">
        <v>0</v>
      </c>
      <c r="JT202">
        <v>0</v>
      </c>
      <c r="JU202">
        <v>0</v>
      </c>
      <c r="JV202">
        <v>0</v>
      </c>
      <c r="JW202">
        <v>0</v>
      </c>
      <c r="JX202">
        <v>0</v>
      </c>
      <c r="JY202">
        <v>0</v>
      </c>
      <c r="JZ202">
        <v>0</v>
      </c>
      <c r="KA202">
        <v>0</v>
      </c>
      <c r="KB202">
        <v>0</v>
      </c>
      <c r="KC202">
        <v>0</v>
      </c>
      <c r="KD202">
        <v>0</v>
      </c>
      <c r="KE202">
        <v>0</v>
      </c>
      <c r="KF202">
        <v>0</v>
      </c>
      <c r="KG202">
        <v>0</v>
      </c>
      <c r="KH202">
        <v>0</v>
      </c>
      <c r="KI202">
        <v>0</v>
      </c>
      <c r="KJ202">
        <v>0</v>
      </c>
      <c r="KK202">
        <v>0</v>
      </c>
      <c r="KL202">
        <v>0</v>
      </c>
      <c r="KM202">
        <v>0</v>
      </c>
      <c r="KN202">
        <v>0</v>
      </c>
      <c r="KO202">
        <v>0</v>
      </c>
    </row>
    <row r="203" spans="1:665 2041:2041" x14ac:dyDescent="0.25">
      <c r="A203">
        <v>223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-1.1789542949579139</v>
      </c>
      <c r="GR203">
        <v>0</v>
      </c>
      <c r="GS203">
        <v>0</v>
      </c>
      <c r="GT203">
        <v>0</v>
      </c>
      <c r="GU203">
        <v>0</v>
      </c>
      <c r="GV203">
        <v>0</v>
      </c>
      <c r="GW203">
        <v>0</v>
      </c>
      <c r="GX203">
        <v>0</v>
      </c>
      <c r="GY203">
        <v>0</v>
      </c>
      <c r="GZ203">
        <v>0</v>
      </c>
      <c r="HA203">
        <v>0</v>
      </c>
      <c r="HB203">
        <v>0</v>
      </c>
      <c r="HC203">
        <v>0</v>
      </c>
      <c r="HD203">
        <v>-7.8125000000000009</v>
      </c>
      <c r="HE203">
        <v>0</v>
      </c>
      <c r="HF203">
        <v>0</v>
      </c>
      <c r="HG203">
        <v>0</v>
      </c>
      <c r="HH203">
        <v>0</v>
      </c>
      <c r="HI203">
        <v>0</v>
      </c>
      <c r="HJ203">
        <v>0</v>
      </c>
      <c r="HK203">
        <v>0</v>
      </c>
      <c r="HL203">
        <v>0</v>
      </c>
      <c r="HM203">
        <v>0</v>
      </c>
      <c r="HN203">
        <v>0</v>
      </c>
      <c r="HO203">
        <v>0</v>
      </c>
      <c r="HP203">
        <v>0</v>
      </c>
      <c r="HQ203">
        <v>0</v>
      </c>
      <c r="HR203">
        <v>0</v>
      </c>
      <c r="HS203">
        <v>0</v>
      </c>
      <c r="HT203">
        <v>0</v>
      </c>
      <c r="HU203">
        <v>0</v>
      </c>
      <c r="HV203">
        <v>0</v>
      </c>
      <c r="HW203">
        <v>0</v>
      </c>
      <c r="HX203">
        <v>0</v>
      </c>
      <c r="HY203">
        <v>0</v>
      </c>
      <c r="HZ203">
        <v>0</v>
      </c>
      <c r="IA203">
        <v>0</v>
      </c>
      <c r="IB203">
        <v>0</v>
      </c>
      <c r="IC203">
        <v>0</v>
      </c>
      <c r="ID203">
        <v>0</v>
      </c>
      <c r="IE203">
        <v>0</v>
      </c>
      <c r="IF203">
        <v>0</v>
      </c>
      <c r="IG203">
        <v>0</v>
      </c>
      <c r="IH203">
        <v>0</v>
      </c>
      <c r="II203">
        <v>0</v>
      </c>
      <c r="IJ203">
        <v>0</v>
      </c>
      <c r="IK203">
        <v>0</v>
      </c>
      <c r="IL203">
        <v>0</v>
      </c>
      <c r="IM203">
        <v>0</v>
      </c>
      <c r="IN203">
        <v>0</v>
      </c>
      <c r="IO203">
        <v>0</v>
      </c>
      <c r="IP203">
        <v>0</v>
      </c>
      <c r="IQ203">
        <v>0</v>
      </c>
      <c r="IR203">
        <v>0</v>
      </c>
      <c r="IS203">
        <v>0</v>
      </c>
      <c r="IT203">
        <v>0</v>
      </c>
      <c r="IU203">
        <v>0</v>
      </c>
      <c r="IV203">
        <v>0</v>
      </c>
      <c r="IW203">
        <v>0</v>
      </c>
      <c r="IX203">
        <v>0</v>
      </c>
      <c r="IY203">
        <v>0</v>
      </c>
      <c r="IZ203">
        <v>0</v>
      </c>
      <c r="JA203">
        <v>0</v>
      </c>
      <c r="JB203">
        <v>0</v>
      </c>
      <c r="JC203">
        <v>0</v>
      </c>
      <c r="JD203">
        <v>0</v>
      </c>
      <c r="JE203">
        <v>0</v>
      </c>
      <c r="JF203">
        <v>0</v>
      </c>
      <c r="JG203">
        <v>0</v>
      </c>
      <c r="JH203">
        <v>0</v>
      </c>
      <c r="JI203">
        <v>0</v>
      </c>
      <c r="JJ203">
        <v>0</v>
      </c>
      <c r="JK203">
        <v>0</v>
      </c>
      <c r="JL203">
        <v>0</v>
      </c>
      <c r="JM203">
        <v>0</v>
      </c>
      <c r="JN203">
        <v>0</v>
      </c>
      <c r="JO203">
        <v>0</v>
      </c>
      <c r="JP203">
        <v>0</v>
      </c>
      <c r="JQ203">
        <v>0</v>
      </c>
      <c r="JR203">
        <v>0</v>
      </c>
      <c r="JS203">
        <v>0</v>
      </c>
      <c r="JT203">
        <v>0</v>
      </c>
      <c r="JU203">
        <v>0</v>
      </c>
      <c r="JV203">
        <v>0</v>
      </c>
      <c r="JW203">
        <v>0</v>
      </c>
      <c r="JX203">
        <v>0</v>
      </c>
      <c r="JY203">
        <v>0</v>
      </c>
      <c r="JZ203">
        <v>0</v>
      </c>
      <c r="KA203">
        <v>0</v>
      </c>
      <c r="KB203">
        <v>0</v>
      </c>
      <c r="KC203">
        <v>0</v>
      </c>
      <c r="KD203">
        <v>0</v>
      </c>
      <c r="KE203">
        <v>0</v>
      </c>
      <c r="KF203">
        <v>0</v>
      </c>
      <c r="KG203">
        <v>0</v>
      </c>
      <c r="KH203">
        <v>0</v>
      </c>
      <c r="KI203">
        <v>0</v>
      </c>
      <c r="KJ203">
        <v>0</v>
      </c>
      <c r="KK203">
        <v>0</v>
      </c>
      <c r="KL203">
        <v>0</v>
      </c>
      <c r="KM203">
        <v>0</v>
      </c>
      <c r="KN203">
        <v>0</v>
      </c>
      <c r="KO203">
        <v>0</v>
      </c>
    </row>
    <row r="204" spans="1:665 2041:2041" x14ac:dyDescent="0.25">
      <c r="A204">
        <v>224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-20.937642239417389</v>
      </c>
      <c r="GR204">
        <v>0</v>
      </c>
      <c r="GS204">
        <v>0</v>
      </c>
      <c r="GT204">
        <v>0</v>
      </c>
      <c r="GU204">
        <v>0</v>
      </c>
      <c r="GV204">
        <v>0</v>
      </c>
      <c r="GW204">
        <v>0</v>
      </c>
      <c r="GX204">
        <v>0</v>
      </c>
      <c r="GY204">
        <v>0</v>
      </c>
      <c r="GZ204">
        <v>0</v>
      </c>
      <c r="HA204">
        <v>0</v>
      </c>
      <c r="HB204">
        <v>0</v>
      </c>
      <c r="HC204">
        <v>0</v>
      </c>
      <c r="HD204">
        <v>-16.475844736107234</v>
      </c>
      <c r="HE204">
        <v>0</v>
      </c>
      <c r="HF204">
        <v>0</v>
      </c>
      <c r="HG204">
        <v>0</v>
      </c>
      <c r="HH204">
        <v>0</v>
      </c>
      <c r="HI204">
        <v>0</v>
      </c>
      <c r="HJ204">
        <v>0</v>
      </c>
      <c r="HK204">
        <v>0</v>
      </c>
      <c r="HL204">
        <v>0</v>
      </c>
      <c r="HM204">
        <v>0</v>
      </c>
      <c r="HN204">
        <v>0</v>
      </c>
      <c r="HO204">
        <v>0</v>
      </c>
      <c r="HP204">
        <v>0</v>
      </c>
      <c r="HQ204">
        <v>0</v>
      </c>
      <c r="HR204">
        <v>0</v>
      </c>
      <c r="HS204">
        <v>0</v>
      </c>
      <c r="HT204">
        <v>0</v>
      </c>
      <c r="HU204">
        <v>0</v>
      </c>
      <c r="HV204">
        <v>0</v>
      </c>
      <c r="HW204">
        <v>0</v>
      </c>
      <c r="HX204">
        <v>0</v>
      </c>
      <c r="HY204">
        <v>0</v>
      </c>
      <c r="HZ204">
        <v>0</v>
      </c>
      <c r="IA204">
        <v>0</v>
      </c>
      <c r="IB204">
        <v>0</v>
      </c>
      <c r="IC204">
        <v>0</v>
      </c>
      <c r="ID204">
        <v>0</v>
      </c>
      <c r="IE204">
        <v>0</v>
      </c>
      <c r="IF204">
        <v>0</v>
      </c>
      <c r="IG204">
        <v>0</v>
      </c>
      <c r="IH204">
        <v>0</v>
      </c>
      <c r="II204">
        <v>0</v>
      </c>
      <c r="IJ204">
        <v>0</v>
      </c>
      <c r="IK204">
        <v>0</v>
      </c>
      <c r="IL204">
        <v>0</v>
      </c>
      <c r="IM204">
        <v>0</v>
      </c>
      <c r="IN204">
        <v>0</v>
      </c>
      <c r="IO204">
        <v>0</v>
      </c>
      <c r="IP204">
        <v>0</v>
      </c>
      <c r="IQ204">
        <v>0</v>
      </c>
      <c r="IR204">
        <v>0</v>
      </c>
      <c r="IS204">
        <v>0</v>
      </c>
      <c r="IT204">
        <v>0</v>
      </c>
      <c r="IU204">
        <v>0</v>
      </c>
      <c r="IV204">
        <v>0</v>
      </c>
      <c r="IW204">
        <v>0</v>
      </c>
      <c r="IX204">
        <v>0</v>
      </c>
      <c r="IY204">
        <v>0</v>
      </c>
      <c r="IZ204">
        <v>0</v>
      </c>
      <c r="JA204">
        <v>0</v>
      </c>
      <c r="JB204">
        <v>0</v>
      </c>
      <c r="JC204">
        <v>0</v>
      </c>
      <c r="JD204">
        <v>0</v>
      </c>
      <c r="JE204">
        <v>0</v>
      </c>
      <c r="JF204">
        <v>0</v>
      </c>
      <c r="JG204">
        <v>0</v>
      </c>
      <c r="JH204">
        <v>0</v>
      </c>
      <c r="JI204">
        <v>0</v>
      </c>
      <c r="JJ204">
        <v>0</v>
      </c>
      <c r="JK204">
        <v>0</v>
      </c>
      <c r="JL204">
        <v>0</v>
      </c>
      <c r="JM204">
        <v>0</v>
      </c>
      <c r="JN204">
        <v>0</v>
      </c>
      <c r="JO204">
        <v>0</v>
      </c>
      <c r="JP204">
        <v>0</v>
      </c>
      <c r="JQ204">
        <v>0</v>
      </c>
      <c r="JR204">
        <v>0</v>
      </c>
      <c r="JS204">
        <v>0</v>
      </c>
      <c r="JT204">
        <v>0</v>
      </c>
      <c r="JU204">
        <v>0</v>
      </c>
      <c r="JV204">
        <v>0</v>
      </c>
      <c r="JW204">
        <v>0</v>
      </c>
      <c r="JX204">
        <v>0</v>
      </c>
      <c r="JY204">
        <v>0</v>
      </c>
      <c r="JZ204">
        <v>0</v>
      </c>
      <c r="KA204">
        <v>0</v>
      </c>
      <c r="KB204">
        <v>0</v>
      </c>
      <c r="KC204">
        <v>0</v>
      </c>
      <c r="KD204">
        <v>0</v>
      </c>
      <c r="KE204">
        <v>0</v>
      </c>
      <c r="KF204">
        <v>0</v>
      </c>
      <c r="KG204">
        <v>0</v>
      </c>
      <c r="KH204">
        <v>0</v>
      </c>
      <c r="KI204">
        <v>0</v>
      </c>
      <c r="KJ204">
        <v>0</v>
      </c>
      <c r="KK204">
        <v>0</v>
      </c>
      <c r="KL204">
        <v>0</v>
      </c>
      <c r="KM204">
        <v>0</v>
      </c>
      <c r="KN204">
        <v>0</v>
      </c>
      <c r="KO204">
        <v>0</v>
      </c>
    </row>
    <row r="205" spans="1:665 2041:2041" x14ac:dyDescent="0.25">
      <c r="A205">
        <v>225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0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  <c r="GQ205">
        <v>0</v>
      </c>
      <c r="GR205">
        <v>0</v>
      </c>
      <c r="GS205">
        <v>0</v>
      </c>
      <c r="GT205">
        <v>-3.7450117671134757</v>
      </c>
      <c r="GU205">
        <v>0</v>
      </c>
      <c r="GV205">
        <v>0</v>
      </c>
      <c r="GW205">
        <v>0</v>
      </c>
      <c r="GX205">
        <v>-10.089020771513354</v>
      </c>
      <c r="GY205">
        <v>0</v>
      </c>
      <c r="GZ205">
        <v>0</v>
      </c>
      <c r="HA205">
        <v>0</v>
      </c>
      <c r="HB205">
        <v>0</v>
      </c>
      <c r="HC205">
        <v>0</v>
      </c>
      <c r="HD205">
        <v>0</v>
      </c>
      <c r="HE205">
        <v>0</v>
      </c>
      <c r="HF205">
        <v>0</v>
      </c>
      <c r="HG205">
        <v>0</v>
      </c>
      <c r="HH205">
        <v>0</v>
      </c>
      <c r="HI205">
        <v>0</v>
      </c>
      <c r="HJ205">
        <v>0</v>
      </c>
      <c r="HK205">
        <v>0</v>
      </c>
      <c r="HL205">
        <v>0</v>
      </c>
      <c r="HM205">
        <v>0</v>
      </c>
      <c r="HN205">
        <v>0</v>
      </c>
      <c r="HO205">
        <v>0</v>
      </c>
      <c r="HP205">
        <v>0</v>
      </c>
      <c r="HQ205">
        <v>0</v>
      </c>
      <c r="HR205">
        <v>0</v>
      </c>
      <c r="HS205">
        <v>0</v>
      </c>
      <c r="HT205">
        <v>0</v>
      </c>
      <c r="HU205">
        <v>0</v>
      </c>
      <c r="HV205">
        <v>0</v>
      </c>
      <c r="HW205">
        <v>0</v>
      </c>
      <c r="HX205">
        <v>0</v>
      </c>
      <c r="HY205">
        <v>0</v>
      </c>
      <c r="HZ205">
        <v>0</v>
      </c>
      <c r="IA205">
        <v>0</v>
      </c>
      <c r="IB205">
        <v>0</v>
      </c>
      <c r="IC205">
        <v>0</v>
      </c>
      <c r="ID205">
        <v>0</v>
      </c>
      <c r="IE205">
        <v>0</v>
      </c>
      <c r="IF205">
        <v>0</v>
      </c>
      <c r="IG205">
        <v>0</v>
      </c>
      <c r="IH205">
        <v>0</v>
      </c>
      <c r="II205">
        <v>0</v>
      </c>
      <c r="IJ205">
        <v>0</v>
      </c>
      <c r="IK205">
        <v>0</v>
      </c>
      <c r="IL205">
        <v>0</v>
      </c>
      <c r="IM205">
        <v>0</v>
      </c>
      <c r="IN205">
        <v>0</v>
      </c>
      <c r="IO205">
        <v>0</v>
      </c>
      <c r="IP205">
        <v>0</v>
      </c>
      <c r="IQ205">
        <v>0</v>
      </c>
      <c r="IR205">
        <v>0</v>
      </c>
      <c r="IS205">
        <v>0</v>
      </c>
      <c r="IT205">
        <v>0</v>
      </c>
      <c r="IU205">
        <v>0</v>
      </c>
      <c r="IV205">
        <v>0</v>
      </c>
      <c r="IW205">
        <v>0</v>
      </c>
      <c r="IX205">
        <v>0</v>
      </c>
      <c r="IY205">
        <v>0</v>
      </c>
      <c r="IZ205">
        <v>0</v>
      </c>
      <c r="JA205">
        <v>0</v>
      </c>
      <c r="JB205">
        <v>0</v>
      </c>
      <c r="JC205">
        <v>0</v>
      </c>
      <c r="JD205">
        <v>0</v>
      </c>
      <c r="JE205">
        <v>0</v>
      </c>
      <c r="JF205">
        <v>0</v>
      </c>
      <c r="JG205">
        <v>0</v>
      </c>
      <c r="JH205">
        <v>0</v>
      </c>
      <c r="JI205">
        <v>0</v>
      </c>
      <c r="JJ205">
        <v>0</v>
      </c>
      <c r="JK205">
        <v>0</v>
      </c>
      <c r="JL205">
        <v>0</v>
      </c>
      <c r="JM205">
        <v>0</v>
      </c>
      <c r="JN205">
        <v>0</v>
      </c>
      <c r="JO205">
        <v>0</v>
      </c>
      <c r="JP205">
        <v>0</v>
      </c>
      <c r="JQ205">
        <v>0</v>
      </c>
      <c r="JR205">
        <v>0</v>
      </c>
      <c r="JS205">
        <v>0</v>
      </c>
      <c r="JT205">
        <v>0</v>
      </c>
      <c r="JU205">
        <v>0</v>
      </c>
      <c r="JV205">
        <v>0</v>
      </c>
      <c r="JW205">
        <v>0</v>
      </c>
      <c r="JX205">
        <v>0</v>
      </c>
      <c r="JY205">
        <v>0</v>
      </c>
      <c r="JZ205">
        <v>0</v>
      </c>
      <c r="KA205">
        <v>0</v>
      </c>
      <c r="KB205">
        <v>0</v>
      </c>
      <c r="KC205">
        <v>0</v>
      </c>
      <c r="KD205">
        <v>0</v>
      </c>
      <c r="KE205">
        <v>0</v>
      </c>
      <c r="KF205">
        <v>0</v>
      </c>
      <c r="KG205">
        <v>0</v>
      </c>
      <c r="KH205">
        <v>0</v>
      </c>
      <c r="KI205">
        <v>0</v>
      </c>
      <c r="KJ205">
        <v>0</v>
      </c>
      <c r="KK205">
        <v>0</v>
      </c>
      <c r="KL205">
        <v>0</v>
      </c>
      <c r="KM205">
        <v>0</v>
      </c>
      <c r="KN205">
        <v>0</v>
      </c>
      <c r="KO205">
        <v>0</v>
      </c>
      <c r="BZM205">
        <v>-4.8552932216298563</v>
      </c>
    </row>
    <row r="206" spans="1:665 2041:2041" x14ac:dyDescent="0.25">
      <c r="A206">
        <v>226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-10.51051051051051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>
        <v>0</v>
      </c>
      <c r="GU206">
        <v>0</v>
      </c>
      <c r="GV206">
        <v>0</v>
      </c>
      <c r="GW206">
        <v>-10.089020771513354</v>
      </c>
      <c r="GX206">
        <v>0</v>
      </c>
      <c r="GY206">
        <v>-1.5372949124500208</v>
      </c>
      <c r="GZ206">
        <v>0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0</v>
      </c>
      <c r="HH206">
        <v>0</v>
      </c>
      <c r="HI206">
        <v>0</v>
      </c>
      <c r="HJ206">
        <v>0</v>
      </c>
      <c r="HK206">
        <v>0</v>
      </c>
      <c r="HL206">
        <v>0</v>
      </c>
      <c r="HM206">
        <v>0</v>
      </c>
      <c r="HN206">
        <v>0</v>
      </c>
      <c r="HO206">
        <v>0</v>
      </c>
      <c r="HP206">
        <v>0</v>
      </c>
      <c r="HQ206">
        <v>0</v>
      </c>
      <c r="HR206">
        <v>0</v>
      </c>
      <c r="HS206">
        <v>0</v>
      </c>
      <c r="HT206">
        <v>0</v>
      </c>
      <c r="HU206">
        <v>0</v>
      </c>
      <c r="HV206">
        <v>0</v>
      </c>
      <c r="HW206">
        <v>0</v>
      </c>
      <c r="HX206">
        <v>0</v>
      </c>
      <c r="HY206">
        <v>0</v>
      </c>
      <c r="HZ206">
        <v>0</v>
      </c>
      <c r="IA206">
        <v>0</v>
      </c>
      <c r="IB206">
        <v>0</v>
      </c>
      <c r="IC206">
        <v>0</v>
      </c>
      <c r="ID206">
        <v>0</v>
      </c>
      <c r="IE206">
        <v>0</v>
      </c>
      <c r="IF206">
        <v>0</v>
      </c>
      <c r="IG206">
        <v>0</v>
      </c>
      <c r="IH206">
        <v>0</v>
      </c>
      <c r="II206">
        <v>0</v>
      </c>
      <c r="IJ206">
        <v>0</v>
      </c>
      <c r="IK206">
        <v>0</v>
      </c>
      <c r="IL206">
        <v>0</v>
      </c>
      <c r="IM206">
        <v>0</v>
      </c>
      <c r="IN206">
        <v>0</v>
      </c>
      <c r="IO206">
        <v>0</v>
      </c>
      <c r="IP206">
        <v>0</v>
      </c>
      <c r="IQ206">
        <v>0</v>
      </c>
      <c r="IR206">
        <v>0</v>
      </c>
      <c r="IS206">
        <v>0</v>
      </c>
      <c r="IT206">
        <v>0</v>
      </c>
      <c r="IU206">
        <v>0</v>
      </c>
      <c r="IV206">
        <v>0</v>
      </c>
      <c r="IW206">
        <v>0</v>
      </c>
      <c r="IX206">
        <v>0</v>
      </c>
      <c r="IY206">
        <v>0</v>
      </c>
      <c r="IZ206">
        <v>0</v>
      </c>
      <c r="JA206">
        <v>0</v>
      </c>
      <c r="JB206">
        <v>0</v>
      </c>
      <c r="JC206">
        <v>0</v>
      </c>
      <c r="JD206">
        <v>0</v>
      </c>
      <c r="JE206">
        <v>0</v>
      </c>
      <c r="JF206">
        <v>0</v>
      </c>
      <c r="JG206">
        <v>0</v>
      </c>
      <c r="JH206">
        <v>0</v>
      </c>
      <c r="JI206">
        <v>0</v>
      </c>
      <c r="JJ206">
        <v>0</v>
      </c>
      <c r="JK206">
        <v>0</v>
      </c>
      <c r="JL206">
        <v>0</v>
      </c>
      <c r="JM206">
        <v>0</v>
      </c>
      <c r="JN206">
        <v>0</v>
      </c>
      <c r="JO206">
        <v>0</v>
      </c>
      <c r="JP206">
        <v>0</v>
      </c>
      <c r="JQ206">
        <v>0</v>
      </c>
      <c r="JR206">
        <v>0</v>
      </c>
      <c r="JS206">
        <v>0</v>
      </c>
      <c r="JT206">
        <v>0</v>
      </c>
      <c r="JU206">
        <v>0</v>
      </c>
      <c r="JV206">
        <v>0</v>
      </c>
      <c r="JW206">
        <v>0</v>
      </c>
      <c r="JX206">
        <v>0</v>
      </c>
      <c r="JY206">
        <v>0</v>
      </c>
      <c r="JZ206">
        <v>0</v>
      </c>
      <c r="KA206">
        <v>0</v>
      </c>
      <c r="KB206">
        <v>0</v>
      </c>
      <c r="KC206">
        <v>0</v>
      </c>
      <c r="KD206">
        <v>0</v>
      </c>
      <c r="KE206">
        <v>0</v>
      </c>
      <c r="KF206">
        <v>0</v>
      </c>
      <c r="KG206">
        <v>0</v>
      </c>
      <c r="KH206">
        <v>0</v>
      </c>
      <c r="KI206">
        <v>0</v>
      </c>
      <c r="KJ206">
        <v>0</v>
      </c>
      <c r="KK206">
        <v>0</v>
      </c>
      <c r="KL206">
        <v>0</v>
      </c>
      <c r="KM206">
        <v>0</v>
      </c>
      <c r="KN206">
        <v>0</v>
      </c>
      <c r="KO206">
        <v>0</v>
      </c>
    </row>
    <row r="207" spans="1:665 2041:2041" x14ac:dyDescent="0.25">
      <c r="A207">
        <v>227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>
        <v>0</v>
      </c>
      <c r="GU207">
        <v>0</v>
      </c>
      <c r="GV207">
        <v>0</v>
      </c>
      <c r="GW207">
        <v>0</v>
      </c>
      <c r="GX207">
        <v>-1.5372949124500208</v>
      </c>
      <c r="GY207">
        <v>0</v>
      </c>
      <c r="GZ207">
        <v>-6.6533123479753895</v>
      </c>
      <c r="HA207">
        <v>-1.7927022964473838</v>
      </c>
      <c r="HB207">
        <v>0</v>
      </c>
      <c r="HC207">
        <v>0</v>
      </c>
      <c r="HD207">
        <v>0</v>
      </c>
      <c r="HE207">
        <v>0</v>
      </c>
      <c r="HF207">
        <v>0</v>
      </c>
      <c r="HG207">
        <v>0</v>
      </c>
      <c r="HH207">
        <v>0</v>
      </c>
      <c r="HI207">
        <v>0</v>
      </c>
      <c r="HJ207">
        <v>0</v>
      </c>
      <c r="HK207">
        <v>0</v>
      </c>
      <c r="HL207">
        <v>0</v>
      </c>
      <c r="HM207">
        <v>0</v>
      </c>
      <c r="HN207">
        <v>0</v>
      </c>
      <c r="HO207">
        <v>0</v>
      </c>
      <c r="HP207">
        <v>0</v>
      </c>
      <c r="HQ207">
        <v>0</v>
      </c>
      <c r="HR207">
        <v>0</v>
      </c>
      <c r="HS207">
        <v>0</v>
      </c>
      <c r="HT207">
        <v>0</v>
      </c>
      <c r="HU207">
        <v>0</v>
      </c>
      <c r="HV207">
        <v>0</v>
      </c>
      <c r="HW207">
        <v>0</v>
      </c>
      <c r="HX207">
        <v>0</v>
      </c>
      <c r="HY207">
        <v>0</v>
      </c>
      <c r="HZ207">
        <v>0</v>
      </c>
      <c r="IA207">
        <v>0</v>
      </c>
      <c r="IB207">
        <v>0</v>
      </c>
      <c r="IC207">
        <v>0</v>
      </c>
      <c r="ID207">
        <v>0</v>
      </c>
      <c r="IE207">
        <v>0</v>
      </c>
      <c r="IF207">
        <v>0</v>
      </c>
      <c r="IG207">
        <v>0</v>
      </c>
      <c r="IH207">
        <v>0</v>
      </c>
      <c r="II207">
        <v>0</v>
      </c>
      <c r="IJ207">
        <v>0</v>
      </c>
      <c r="IK207">
        <v>0</v>
      </c>
      <c r="IL207">
        <v>0</v>
      </c>
      <c r="IM207">
        <v>0</v>
      </c>
      <c r="IN207">
        <v>0</v>
      </c>
      <c r="IO207">
        <v>0</v>
      </c>
      <c r="IP207">
        <v>0</v>
      </c>
      <c r="IQ207">
        <v>0</v>
      </c>
      <c r="IR207">
        <v>0</v>
      </c>
      <c r="IS207">
        <v>0</v>
      </c>
      <c r="IT207">
        <v>0</v>
      </c>
      <c r="IU207">
        <v>0</v>
      </c>
      <c r="IV207">
        <v>0</v>
      </c>
      <c r="IW207">
        <v>0</v>
      </c>
      <c r="IX207">
        <v>0</v>
      </c>
      <c r="IY207">
        <v>0</v>
      </c>
      <c r="IZ207">
        <v>0</v>
      </c>
      <c r="JA207">
        <v>0</v>
      </c>
      <c r="JB207">
        <v>0</v>
      </c>
      <c r="JC207">
        <v>0</v>
      </c>
      <c r="JD207">
        <v>0</v>
      </c>
      <c r="JE207">
        <v>0</v>
      </c>
      <c r="JF207">
        <v>0</v>
      </c>
      <c r="JG207">
        <v>0</v>
      </c>
      <c r="JH207">
        <v>0</v>
      </c>
      <c r="JI207">
        <v>0</v>
      </c>
      <c r="JJ207">
        <v>0</v>
      </c>
      <c r="JK207">
        <v>0</v>
      </c>
      <c r="JL207">
        <v>0</v>
      </c>
      <c r="JM207">
        <v>0</v>
      </c>
      <c r="JN207">
        <v>0</v>
      </c>
      <c r="JO207">
        <v>0</v>
      </c>
      <c r="JP207">
        <v>0</v>
      </c>
      <c r="JQ207">
        <v>0</v>
      </c>
      <c r="JR207">
        <v>0</v>
      </c>
      <c r="JS207">
        <v>0</v>
      </c>
      <c r="JT207">
        <v>0</v>
      </c>
      <c r="JU207">
        <v>0</v>
      </c>
      <c r="JV207">
        <v>0</v>
      </c>
      <c r="JW207">
        <v>0</v>
      </c>
      <c r="JX207">
        <v>0</v>
      </c>
      <c r="JY207">
        <v>0</v>
      </c>
      <c r="JZ207">
        <v>0</v>
      </c>
      <c r="KA207">
        <v>0</v>
      </c>
      <c r="KB207">
        <v>0</v>
      </c>
      <c r="KC207">
        <v>0</v>
      </c>
      <c r="KD207">
        <v>0</v>
      </c>
      <c r="KE207">
        <v>0</v>
      </c>
      <c r="KF207">
        <v>0</v>
      </c>
      <c r="KG207">
        <v>0</v>
      </c>
      <c r="KH207">
        <v>0</v>
      </c>
      <c r="KI207">
        <v>0</v>
      </c>
      <c r="KJ207">
        <v>0</v>
      </c>
      <c r="KK207">
        <v>0</v>
      </c>
      <c r="KL207">
        <v>0</v>
      </c>
      <c r="KM207">
        <v>0</v>
      </c>
      <c r="KN207">
        <v>0</v>
      </c>
      <c r="KO207">
        <v>0</v>
      </c>
    </row>
    <row r="208" spans="1:665 2041:2041" x14ac:dyDescent="0.25">
      <c r="A208">
        <v>228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-6.7114093959731544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  <c r="GQ208">
        <v>0</v>
      </c>
      <c r="GR208">
        <v>0</v>
      </c>
      <c r="GS208">
        <v>0</v>
      </c>
      <c r="GT208">
        <v>0</v>
      </c>
      <c r="GU208">
        <v>0</v>
      </c>
      <c r="GV208">
        <v>0</v>
      </c>
      <c r="GW208">
        <v>0</v>
      </c>
      <c r="GX208">
        <v>0</v>
      </c>
      <c r="GY208">
        <v>-6.6533123479753895</v>
      </c>
      <c r="GZ208">
        <v>0</v>
      </c>
      <c r="HA208">
        <v>0</v>
      </c>
      <c r="HB208">
        <v>0</v>
      </c>
      <c r="HC208">
        <v>0</v>
      </c>
      <c r="HD208">
        <v>0</v>
      </c>
      <c r="HE208">
        <v>0</v>
      </c>
      <c r="HF208">
        <v>0</v>
      </c>
      <c r="HG208">
        <v>0</v>
      </c>
      <c r="HH208">
        <v>0</v>
      </c>
      <c r="HI208">
        <v>0</v>
      </c>
      <c r="HJ208">
        <v>0</v>
      </c>
      <c r="HK208">
        <v>0</v>
      </c>
      <c r="HL208">
        <v>0</v>
      </c>
      <c r="HM208">
        <v>0</v>
      </c>
      <c r="HN208">
        <v>0</v>
      </c>
      <c r="HO208">
        <v>0</v>
      </c>
      <c r="HP208">
        <v>0</v>
      </c>
      <c r="HQ208">
        <v>0</v>
      </c>
      <c r="HR208">
        <v>0</v>
      </c>
      <c r="HS208">
        <v>0</v>
      </c>
      <c r="HT208">
        <v>0</v>
      </c>
      <c r="HU208">
        <v>0</v>
      </c>
      <c r="HV208">
        <v>0</v>
      </c>
      <c r="HW208">
        <v>0</v>
      </c>
      <c r="HX208">
        <v>0</v>
      </c>
      <c r="HY208">
        <v>0</v>
      </c>
      <c r="HZ208">
        <v>0</v>
      </c>
      <c r="IA208">
        <v>0</v>
      </c>
      <c r="IB208">
        <v>0</v>
      </c>
      <c r="IC208">
        <v>0</v>
      </c>
      <c r="ID208">
        <v>0</v>
      </c>
      <c r="IE208">
        <v>0</v>
      </c>
      <c r="IF208">
        <v>0</v>
      </c>
      <c r="IG208">
        <v>0</v>
      </c>
      <c r="IH208">
        <v>0</v>
      </c>
      <c r="II208">
        <v>0</v>
      </c>
      <c r="IJ208">
        <v>0</v>
      </c>
      <c r="IK208">
        <v>0</v>
      </c>
      <c r="IL208">
        <v>0</v>
      </c>
      <c r="IM208">
        <v>0</v>
      </c>
      <c r="IN208">
        <v>0</v>
      </c>
      <c r="IO208">
        <v>0</v>
      </c>
      <c r="IP208">
        <v>0</v>
      </c>
      <c r="IQ208">
        <v>0</v>
      </c>
      <c r="IR208">
        <v>0</v>
      </c>
      <c r="IS208">
        <v>0</v>
      </c>
      <c r="IT208">
        <v>0</v>
      </c>
      <c r="IU208">
        <v>0</v>
      </c>
      <c r="IV208">
        <v>0</v>
      </c>
      <c r="IW208">
        <v>0</v>
      </c>
      <c r="IX208">
        <v>0</v>
      </c>
      <c r="IY208">
        <v>0</v>
      </c>
      <c r="IZ208">
        <v>0</v>
      </c>
      <c r="JA208">
        <v>0</v>
      </c>
      <c r="JB208">
        <v>0</v>
      </c>
      <c r="JC208">
        <v>0</v>
      </c>
      <c r="JD208">
        <v>0</v>
      </c>
      <c r="JE208">
        <v>0</v>
      </c>
      <c r="JF208">
        <v>0</v>
      </c>
      <c r="JG208">
        <v>0</v>
      </c>
      <c r="JH208">
        <v>0</v>
      </c>
      <c r="JI208">
        <v>0</v>
      </c>
      <c r="JJ208">
        <v>0</v>
      </c>
      <c r="JK208">
        <v>0</v>
      </c>
      <c r="JL208">
        <v>0</v>
      </c>
      <c r="JM208">
        <v>0</v>
      </c>
      <c r="JN208">
        <v>0</v>
      </c>
      <c r="JO208">
        <v>0</v>
      </c>
      <c r="JP208">
        <v>0</v>
      </c>
      <c r="JQ208">
        <v>0</v>
      </c>
      <c r="JR208">
        <v>0</v>
      </c>
      <c r="JS208">
        <v>0</v>
      </c>
      <c r="JT208">
        <v>0</v>
      </c>
      <c r="JU208">
        <v>0</v>
      </c>
      <c r="JV208">
        <v>0</v>
      </c>
      <c r="JW208">
        <v>0</v>
      </c>
      <c r="JX208">
        <v>0</v>
      </c>
      <c r="JY208">
        <v>0</v>
      </c>
      <c r="JZ208">
        <v>0</v>
      </c>
      <c r="KA208">
        <v>0</v>
      </c>
      <c r="KB208">
        <v>0</v>
      </c>
      <c r="KC208">
        <v>0</v>
      </c>
      <c r="KD208">
        <v>0</v>
      </c>
      <c r="KE208">
        <v>0</v>
      </c>
      <c r="KF208">
        <v>0</v>
      </c>
      <c r="KG208">
        <v>0</v>
      </c>
      <c r="KH208">
        <v>0</v>
      </c>
      <c r="KI208">
        <v>0</v>
      </c>
      <c r="KJ208">
        <v>0</v>
      </c>
      <c r="KK208">
        <v>0</v>
      </c>
      <c r="KL208">
        <v>0</v>
      </c>
      <c r="KM208">
        <v>0</v>
      </c>
      <c r="KN208">
        <v>0</v>
      </c>
      <c r="KO208">
        <v>0</v>
      </c>
    </row>
    <row r="209" spans="1:301" x14ac:dyDescent="0.25">
      <c r="A209">
        <v>229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-9.3929207039746885</v>
      </c>
      <c r="GI209">
        <v>0</v>
      </c>
      <c r="GJ209">
        <v>0</v>
      </c>
      <c r="GK209">
        <v>0</v>
      </c>
      <c r="GL209">
        <v>-6.8898171757174627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>
        <v>0</v>
      </c>
      <c r="GU209">
        <v>0</v>
      </c>
      <c r="GV209">
        <v>0</v>
      </c>
      <c r="GW209">
        <v>0</v>
      </c>
      <c r="GX209">
        <v>0</v>
      </c>
      <c r="GY209">
        <v>-1.7927022964473838</v>
      </c>
      <c r="GZ209">
        <v>0</v>
      </c>
      <c r="HA209">
        <v>0</v>
      </c>
      <c r="HB209">
        <v>0</v>
      </c>
      <c r="HC209">
        <v>0</v>
      </c>
      <c r="HD209">
        <v>0</v>
      </c>
      <c r="HE209">
        <v>0</v>
      </c>
      <c r="HF209">
        <v>0</v>
      </c>
      <c r="HG209">
        <v>0</v>
      </c>
      <c r="HH209">
        <v>0</v>
      </c>
      <c r="HI209">
        <v>0</v>
      </c>
      <c r="HJ209">
        <v>0</v>
      </c>
      <c r="HK209">
        <v>0</v>
      </c>
      <c r="HL209">
        <v>0</v>
      </c>
      <c r="HM209">
        <v>0</v>
      </c>
      <c r="HN209">
        <v>0</v>
      </c>
      <c r="HO209">
        <v>0</v>
      </c>
      <c r="HP209">
        <v>0</v>
      </c>
      <c r="HQ209">
        <v>0</v>
      </c>
      <c r="HR209">
        <v>0</v>
      </c>
      <c r="HS209">
        <v>0</v>
      </c>
      <c r="HT209">
        <v>0</v>
      </c>
      <c r="HU209">
        <v>0</v>
      </c>
      <c r="HV209">
        <v>0</v>
      </c>
      <c r="HW209">
        <v>0</v>
      </c>
      <c r="HX209">
        <v>0</v>
      </c>
      <c r="HY209">
        <v>0</v>
      </c>
      <c r="HZ209">
        <v>0</v>
      </c>
      <c r="IA209">
        <v>0</v>
      </c>
      <c r="IB209">
        <v>0</v>
      </c>
      <c r="IC209">
        <v>0</v>
      </c>
      <c r="ID209">
        <v>0</v>
      </c>
      <c r="IE209">
        <v>0</v>
      </c>
      <c r="IF209">
        <v>0</v>
      </c>
      <c r="IG209">
        <v>0</v>
      </c>
      <c r="IH209">
        <v>0</v>
      </c>
      <c r="II209">
        <v>0</v>
      </c>
      <c r="IJ209">
        <v>0</v>
      </c>
      <c r="IK209">
        <v>0</v>
      </c>
      <c r="IL209">
        <v>0</v>
      </c>
      <c r="IM209">
        <v>0</v>
      </c>
      <c r="IN209">
        <v>0</v>
      </c>
      <c r="IO209">
        <v>0</v>
      </c>
      <c r="IP209">
        <v>0</v>
      </c>
      <c r="IQ209">
        <v>0</v>
      </c>
      <c r="IR209">
        <v>0</v>
      </c>
      <c r="IS209">
        <v>0</v>
      </c>
      <c r="IT209">
        <v>0</v>
      </c>
      <c r="IU209">
        <v>0</v>
      </c>
      <c r="IV209">
        <v>0</v>
      </c>
      <c r="IW209">
        <v>0</v>
      </c>
      <c r="IX209">
        <v>0</v>
      </c>
      <c r="IY209">
        <v>0</v>
      </c>
      <c r="IZ209">
        <v>0</v>
      </c>
      <c r="JA209">
        <v>0</v>
      </c>
      <c r="JB209">
        <v>0</v>
      </c>
      <c r="JC209">
        <v>0</v>
      </c>
      <c r="JD209">
        <v>0</v>
      </c>
      <c r="JE209">
        <v>0</v>
      </c>
      <c r="JF209">
        <v>0</v>
      </c>
      <c r="JG209">
        <v>0</v>
      </c>
      <c r="JH209">
        <v>0</v>
      </c>
      <c r="JI209">
        <v>0</v>
      </c>
      <c r="JJ209">
        <v>0</v>
      </c>
      <c r="JK209">
        <v>0</v>
      </c>
      <c r="JL209">
        <v>0</v>
      </c>
      <c r="JM209">
        <v>0</v>
      </c>
      <c r="JN209">
        <v>0</v>
      </c>
      <c r="JO209">
        <v>0</v>
      </c>
      <c r="JP209">
        <v>0</v>
      </c>
      <c r="JQ209">
        <v>0</v>
      </c>
      <c r="JR209">
        <v>0</v>
      </c>
      <c r="JS209">
        <v>0</v>
      </c>
      <c r="JT209">
        <v>0</v>
      </c>
      <c r="JU209">
        <v>0</v>
      </c>
      <c r="JV209">
        <v>0</v>
      </c>
      <c r="JW209">
        <v>0</v>
      </c>
      <c r="JX209">
        <v>0</v>
      </c>
      <c r="JY209">
        <v>0</v>
      </c>
      <c r="JZ209">
        <v>0</v>
      </c>
      <c r="KA209">
        <v>0</v>
      </c>
      <c r="KB209">
        <v>0</v>
      </c>
      <c r="KC209">
        <v>0</v>
      </c>
      <c r="KD209">
        <v>0</v>
      </c>
      <c r="KE209">
        <v>0</v>
      </c>
      <c r="KF209">
        <v>0</v>
      </c>
      <c r="KG209">
        <v>0</v>
      </c>
      <c r="KH209">
        <v>0</v>
      </c>
      <c r="KI209">
        <v>0</v>
      </c>
      <c r="KJ209">
        <v>0</v>
      </c>
      <c r="KK209">
        <v>0</v>
      </c>
      <c r="KL209">
        <v>0</v>
      </c>
      <c r="KM209">
        <v>0</v>
      </c>
      <c r="KN209">
        <v>0</v>
      </c>
      <c r="KO209">
        <v>0</v>
      </c>
    </row>
    <row r="210" spans="1:301" x14ac:dyDescent="0.25">
      <c r="A210">
        <v>230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-10.033444816053512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-4.6684514458924262</v>
      </c>
      <c r="GR210">
        <v>0</v>
      </c>
      <c r="GS210">
        <v>0</v>
      </c>
      <c r="GT210">
        <v>0</v>
      </c>
      <c r="GU210">
        <v>0</v>
      </c>
      <c r="GV210">
        <v>0</v>
      </c>
      <c r="GW210">
        <v>0</v>
      </c>
      <c r="GX210">
        <v>0</v>
      </c>
      <c r="GY210">
        <v>0</v>
      </c>
      <c r="GZ210">
        <v>0</v>
      </c>
      <c r="HA210">
        <v>0</v>
      </c>
      <c r="HB210">
        <v>0</v>
      </c>
      <c r="HC210">
        <v>0</v>
      </c>
      <c r="HD210">
        <v>0</v>
      </c>
      <c r="HE210">
        <v>0</v>
      </c>
      <c r="HF210">
        <v>0</v>
      </c>
      <c r="HG210">
        <v>0</v>
      </c>
      <c r="HH210">
        <v>0</v>
      </c>
      <c r="HI210">
        <v>0</v>
      </c>
      <c r="HJ210">
        <v>0</v>
      </c>
      <c r="HK210">
        <v>0</v>
      </c>
      <c r="HL210">
        <v>0</v>
      </c>
      <c r="HM210">
        <v>0</v>
      </c>
      <c r="HN210">
        <v>0</v>
      </c>
      <c r="HO210">
        <v>0</v>
      </c>
      <c r="HP210">
        <v>0</v>
      </c>
      <c r="HQ210">
        <v>0</v>
      </c>
      <c r="HR210">
        <v>0</v>
      </c>
      <c r="HS210">
        <v>0</v>
      </c>
      <c r="HT210">
        <v>0</v>
      </c>
      <c r="HU210">
        <v>0</v>
      </c>
      <c r="HV210">
        <v>0</v>
      </c>
      <c r="HW210">
        <v>0</v>
      </c>
      <c r="HX210">
        <v>0</v>
      </c>
      <c r="HY210">
        <v>0</v>
      </c>
      <c r="HZ210">
        <v>0</v>
      </c>
      <c r="IA210">
        <v>0</v>
      </c>
      <c r="IB210">
        <v>0</v>
      </c>
      <c r="IC210">
        <v>0</v>
      </c>
      <c r="ID210">
        <v>0</v>
      </c>
      <c r="IE210">
        <v>0</v>
      </c>
      <c r="IF210">
        <v>0</v>
      </c>
      <c r="IG210">
        <v>0</v>
      </c>
      <c r="IH210">
        <v>0</v>
      </c>
      <c r="II210">
        <v>0</v>
      </c>
      <c r="IJ210">
        <v>0</v>
      </c>
      <c r="IK210">
        <v>0</v>
      </c>
      <c r="IL210">
        <v>0</v>
      </c>
      <c r="IM210">
        <v>0</v>
      </c>
      <c r="IN210">
        <v>0</v>
      </c>
      <c r="IO210">
        <v>0</v>
      </c>
      <c r="IP210">
        <v>0</v>
      </c>
      <c r="IQ210">
        <v>0</v>
      </c>
      <c r="IR210">
        <v>0</v>
      </c>
      <c r="IS210">
        <v>0</v>
      </c>
      <c r="IT210">
        <v>0</v>
      </c>
      <c r="IU210">
        <v>0</v>
      </c>
      <c r="IV210">
        <v>0</v>
      </c>
      <c r="IW210">
        <v>0</v>
      </c>
      <c r="IX210">
        <v>0</v>
      </c>
      <c r="IY210">
        <v>0</v>
      </c>
      <c r="IZ210">
        <v>0</v>
      </c>
      <c r="JA210">
        <v>0</v>
      </c>
      <c r="JB210">
        <v>0</v>
      </c>
      <c r="JC210">
        <v>0</v>
      </c>
      <c r="JD210">
        <v>0</v>
      </c>
      <c r="JE210">
        <v>0</v>
      </c>
      <c r="JF210">
        <v>0</v>
      </c>
      <c r="JG210">
        <v>0</v>
      </c>
      <c r="JH210">
        <v>0</v>
      </c>
      <c r="JI210">
        <v>0</v>
      </c>
      <c r="JJ210">
        <v>0</v>
      </c>
      <c r="JK210">
        <v>0</v>
      </c>
      <c r="JL210">
        <v>0</v>
      </c>
      <c r="JM210">
        <v>0</v>
      </c>
      <c r="JN210">
        <v>0</v>
      </c>
      <c r="JO210">
        <v>0</v>
      </c>
      <c r="JP210">
        <v>0</v>
      </c>
      <c r="JQ210">
        <v>0</v>
      </c>
      <c r="JR210">
        <v>0</v>
      </c>
      <c r="JS210">
        <v>0</v>
      </c>
      <c r="JT210">
        <v>0</v>
      </c>
      <c r="JU210">
        <v>0</v>
      </c>
      <c r="JV210">
        <v>0</v>
      </c>
      <c r="JW210">
        <v>0</v>
      </c>
      <c r="JX210">
        <v>0</v>
      </c>
      <c r="JY210">
        <v>0</v>
      </c>
      <c r="JZ210">
        <v>0</v>
      </c>
      <c r="KA210">
        <v>0</v>
      </c>
      <c r="KB210">
        <v>0</v>
      </c>
      <c r="KC210">
        <v>0</v>
      </c>
      <c r="KD210">
        <v>0</v>
      </c>
      <c r="KE210">
        <v>0</v>
      </c>
      <c r="KF210">
        <v>0</v>
      </c>
      <c r="KG210">
        <v>0</v>
      </c>
      <c r="KH210">
        <v>0</v>
      </c>
      <c r="KI210">
        <v>0</v>
      </c>
      <c r="KJ210">
        <v>0</v>
      </c>
      <c r="KK210">
        <v>0</v>
      </c>
      <c r="KL210">
        <v>0</v>
      </c>
      <c r="KM210">
        <v>0</v>
      </c>
      <c r="KN210">
        <v>0</v>
      </c>
      <c r="KO210">
        <v>0</v>
      </c>
    </row>
    <row r="211" spans="1:301" x14ac:dyDescent="0.25">
      <c r="A211">
        <v>231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-3.9682539682539679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-10.856453558504223</v>
      </c>
      <c r="GP211">
        <v>0</v>
      </c>
      <c r="GQ211">
        <v>-12.742188863676034</v>
      </c>
      <c r="GR211">
        <v>-8.4971676107964011</v>
      </c>
      <c r="GS211">
        <v>-5.5785574199171934</v>
      </c>
      <c r="GT211">
        <v>0</v>
      </c>
      <c r="GU211">
        <v>0</v>
      </c>
      <c r="GV211">
        <v>0</v>
      </c>
      <c r="GW211">
        <v>0</v>
      </c>
      <c r="GX211">
        <v>0</v>
      </c>
      <c r="GY211">
        <v>0</v>
      </c>
      <c r="GZ211">
        <v>0</v>
      </c>
      <c r="HA211">
        <v>0</v>
      </c>
      <c r="HB211">
        <v>0</v>
      </c>
      <c r="HC211">
        <v>0</v>
      </c>
      <c r="HD211">
        <v>0</v>
      </c>
      <c r="HE211">
        <v>0</v>
      </c>
      <c r="HF211">
        <v>0</v>
      </c>
      <c r="HG211">
        <v>0</v>
      </c>
      <c r="HH211">
        <v>0</v>
      </c>
      <c r="HI211">
        <v>0</v>
      </c>
      <c r="HJ211">
        <v>0</v>
      </c>
      <c r="HK211">
        <v>0</v>
      </c>
      <c r="HL211">
        <v>0</v>
      </c>
      <c r="HM211">
        <v>0</v>
      </c>
      <c r="HN211">
        <v>0</v>
      </c>
      <c r="HO211">
        <v>0</v>
      </c>
      <c r="HP211">
        <v>0</v>
      </c>
      <c r="HQ211">
        <v>0</v>
      </c>
      <c r="HR211">
        <v>0</v>
      </c>
      <c r="HS211">
        <v>0</v>
      </c>
      <c r="HT211">
        <v>0</v>
      </c>
      <c r="HU211">
        <v>0</v>
      </c>
      <c r="HV211">
        <v>0</v>
      </c>
      <c r="HW211">
        <v>0</v>
      </c>
      <c r="HX211">
        <v>0</v>
      </c>
      <c r="HY211">
        <v>0</v>
      </c>
      <c r="HZ211">
        <v>0</v>
      </c>
      <c r="IA211">
        <v>0</v>
      </c>
      <c r="IB211">
        <v>0</v>
      </c>
      <c r="IC211">
        <v>0</v>
      </c>
      <c r="ID211">
        <v>0</v>
      </c>
      <c r="IE211">
        <v>0</v>
      </c>
      <c r="IF211">
        <v>0</v>
      </c>
      <c r="IG211">
        <v>0</v>
      </c>
      <c r="IH211">
        <v>0</v>
      </c>
      <c r="II211">
        <v>0</v>
      </c>
      <c r="IJ211">
        <v>0</v>
      </c>
      <c r="IK211">
        <v>0</v>
      </c>
      <c r="IL211">
        <v>0</v>
      </c>
      <c r="IM211">
        <v>0</v>
      </c>
      <c r="IN211">
        <v>0</v>
      </c>
      <c r="IO211">
        <v>0</v>
      </c>
      <c r="IP211">
        <v>0</v>
      </c>
      <c r="IQ211">
        <v>0</v>
      </c>
      <c r="IR211">
        <v>0</v>
      </c>
      <c r="IS211">
        <v>0</v>
      </c>
      <c r="IT211">
        <v>0</v>
      </c>
      <c r="IU211">
        <v>0</v>
      </c>
      <c r="IV211">
        <v>0</v>
      </c>
      <c r="IW211">
        <v>0</v>
      </c>
      <c r="IX211">
        <v>0</v>
      </c>
      <c r="IY211">
        <v>0</v>
      </c>
      <c r="IZ211">
        <v>0</v>
      </c>
      <c r="JA211">
        <v>0</v>
      </c>
      <c r="JB211">
        <v>0</v>
      </c>
      <c r="JC211">
        <v>0</v>
      </c>
      <c r="JD211">
        <v>0</v>
      </c>
      <c r="JE211">
        <v>0</v>
      </c>
      <c r="JF211">
        <v>0</v>
      </c>
      <c r="JG211">
        <v>0</v>
      </c>
      <c r="JH211">
        <v>0</v>
      </c>
      <c r="JI211">
        <v>0</v>
      </c>
      <c r="JJ211">
        <v>0</v>
      </c>
      <c r="JK211">
        <v>0</v>
      </c>
      <c r="JL211">
        <v>0</v>
      </c>
      <c r="JM211">
        <v>0</v>
      </c>
      <c r="JN211">
        <v>0</v>
      </c>
      <c r="JO211">
        <v>0</v>
      </c>
      <c r="JP211">
        <v>0</v>
      </c>
      <c r="JQ211">
        <v>0</v>
      </c>
      <c r="JR211">
        <v>0</v>
      </c>
      <c r="JS211">
        <v>0</v>
      </c>
      <c r="JT211">
        <v>0</v>
      </c>
      <c r="JU211">
        <v>0</v>
      </c>
      <c r="JV211">
        <v>0</v>
      </c>
      <c r="JW211">
        <v>0</v>
      </c>
      <c r="JX211">
        <v>0</v>
      </c>
      <c r="JY211">
        <v>0</v>
      </c>
      <c r="JZ211">
        <v>0</v>
      </c>
      <c r="KA211">
        <v>0</v>
      </c>
      <c r="KB211">
        <v>0</v>
      </c>
      <c r="KC211">
        <v>0</v>
      </c>
      <c r="KD211">
        <v>0</v>
      </c>
      <c r="KE211">
        <v>0</v>
      </c>
      <c r="KF211">
        <v>0</v>
      </c>
      <c r="KG211">
        <v>0</v>
      </c>
      <c r="KH211">
        <v>0</v>
      </c>
      <c r="KI211">
        <v>0</v>
      </c>
      <c r="KJ211">
        <v>0</v>
      </c>
      <c r="KK211">
        <v>0</v>
      </c>
      <c r="KL211">
        <v>0</v>
      </c>
      <c r="KM211">
        <v>0</v>
      </c>
      <c r="KN211">
        <v>0</v>
      </c>
      <c r="KO211">
        <v>0</v>
      </c>
    </row>
    <row r="212" spans="1:301" x14ac:dyDescent="0.25">
      <c r="A212">
        <v>232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-4.1116526362428001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-2.4929201068964142</v>
      </c>
      <c r="CC212">
        <v>-8.9667309142713485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-21.917808219178081</v>
      </c>
      <c r="GQ212">
        <v>-8.3608192068727476</v>
      </c>
      <c r="GR212">
        <v>0</v>
      </c>
      <c r="GS212">
        <v>0</v>
      </c>
      <c r="GT212">
        <v>0</v>
      </c>
      <c r="GU212">
        <v>-7.8125000000000009</v>
      </c>
      <c r="GV212">
        <v>-16.475844736107234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0</v>
      </c>
      <c r="HE212">
        <v>-77.293461733400903</v>
      </c>
      <c r="HF212">
        <v>0</v>
      </c>
      <c r="HG212">
        <v>0</v>
      </c>
      <c r="HH212">
        <v>0</v>
      </c>
      <c r="HI212">
        <v>0</v>
      </c>
      <c r="HJ212">
        <v>0</v>
      </c>
      <c r="HK212">
        <v>0</v>
      </c>
      <c r="HL212">
        <v>0</v>
      </c>
      <c r="HM212">
        <v>0</v>
      </c>
      <c r="HN212">
        <v>0</v>
      </c>
      <c r="HO212">
        <v>0</v>
      </c>
      <c r="HP212">
        <v>0</v>
      </c>
      <c r="HQ212">
        <v>0</v>
      </c>
      <c r="HR212">
        <v>0</v>
      </c>
      <c r="HS212">
        <v>0</v>
      </c>
      <c r="HT212">
        <v>0</v>
      </c>
      <c r="HU212">
        <v>0</v>
      </c>
      <c r="HV212">
        <v>0</v>
      </c>
      <c r="HW212">
        <v>0</v>
      </c>
      <c r="HX212">
        <v>0</v>
      </c>
      <c r="HY212">
        <v>0</v>
      </c>
      <c r="HZ212">
        <v>0</v>
      </c>
      <c r="IA212">
        <v>0</v>
      </c>
      <c r="IB212">
        <v>0</v>
      </c>
      <c r="IC212">
        <v>0</v>
      </c>
      <c r="ID212">
        <v>0</v>
      </c>
      <c r="IE212">
        <v>0</v>
      </c>
      <c r="IF212">
        <v>0</v>
      </c>
      <c r="IG212">
        <v>0</v>
      </c>
      <c r="IH212">
        <v>0</v>
      </c>
      <c r="II212">
        <v>0</v>
      </c>
      <c r="IJ212">
        <v>0</v>
      </c>
      <c r="IK212">
        <v>0</v>
      </c>
      <c r="IL212">
        <v>0</v>
      </c>
      <c r="IM212">
        <v>0</v>
      </c>
      <c r="IN212">
        <v>0</v>
      </c>
      <c r="IO212">
        <v>0</v>
      </c>
      <c r="IP212">
        <v>0</v>
      </c>
      <c r="IQ212">
        <v>0</v>
      </c>
      <c r="IR212">
        <v>0</v>
      </c>
      <c r="IS212">
        <v>0</v>
      </c>
      <c r="IT212">
        <v>0</v>
      </c>
      <c r="IU212">
        <v>0</v>
      </c>
      <c r="IV212">
        <v>0</v>
      </c>
      <c r="IW212">
        <v>0</v>
      </c>
      <c r="IX212">
        <v>0</v>
      </c>
      <c r="IY212">
        <v>0</v>
      </c>
      <c r="IZ212">
        <v>0</v>
      </c>
      <c r="JA212">
        <v>0</v>
      </c>
      <c r="JB212">
        <v>0</v>
      </c>
      <c r="JC212">
        <v>0</v>
      </c>
      <c r="JD212">
        <v>0</v>
      </c>
      <c r="JE212">
        <v>0</v>
      </c>
      <c r="JF212">
        <v>0</v>
      </c>
      <c r="JG212">
        <v>0</v>
      </c>
      <c r="JH212">
        <v>0</v>
      </c>
      <c r="JI212">
        <v>0</v>
      </c>
      <c r="JJ212">
        <v>0</v>
      </c>
      <c r="JK212">
        <v>0</v>
      </c>
      <c r="JL212">
        <v>0</v>
      </c>
      <c r="JM212">
        <v>0</v>
      </c>
      <c r="JN212">
        <v>0</v>
      </c>
      <c r="JO212">
        <v>0</v>
      </c>
      <c r="JP212">
        <v>0</v>
      </c>
      <c r="JQ212">
        <v>0</v>
      </c>
      <c r="JR212">
        <v>0</v>
      </c>
      <c r="JS212">
        <v>0</v>
      </c>
      <c r="JT212">
        <v>0</v>
      </c>
      <c r="JU212">
        <v>0</v>
      </c>
      <c r="JV212">
        <v>0</v>
      </c>
      <c r="JW212">
        <v>0</v>
      </c>
      <c r="JX212">
        <v>0</v>
      </c>
      <c r="JY212">
        <v>0</v>
      </c>
      <c r="JZ212">
        <v>0</v>
      </c>
      <c r="KA212">
        <v>0</v>
      </c>
      <c r="KB212">
        <v>0</v>
      </c>
      <c r="KC212">
        <v>0</v>
      </c>
      <c r="KD212">
        <v>0</v>
      </c>
      <c r="KE212">
        <v>0</v>
      </c>
      <c r="KF212">
        <v>0</v>
      </c>
      <c r="KG212">
        <v>0</v>
      </c>
      <c r="KH212">
        <v>0</v>
      </c>
      <c r="KI212">
        <v>0</v>
      </c>
      <c r="KJ212">
        <v>0</v>
      </c>
      <c r="KK212">
        <v>0</v>
      </c>
      <c r="KL212">
        <v>0</v>
      </c>
      <c r="KM212">
        <v>0</v>
      </c>
      <c r="KN212">
        <v>0</v>
      </c>
      <c r="KO212">
        <v>0</v>
      </c>
    </row>
    <row r="213" spans="1:301" x14ac:dyDescent="0.25">
      <c r="A213">
        <v>233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-27.309356812416056</v>
      </c>
      <c r="GO213">
        <v>0</v>
      </c>
      <c r="GP213">
        <v>0</v>
      </c>
      <c r="GQ213">
        <v>0</v>
      </c>
      <c r="GR213">
        <v>0</v>
      </c>
      <c r="GS213">
        <v>0</v>
      </c>
      <c r="GT213">
        <v>0</v>
      </c>
      <c r="GU213">
        <v>0</v>
      </c>
      <c r="GV213">
        <v>0</v>
      </c>
      <c r="GW213">
        <v>0</v>
      </c>
      <c r="GX213">
        <v>0</v>
      </c>
      <c r="GY213">
        <v>0</v>
      </c>
      <c r="GZ213">
        <v>0</v>
      </c>
      <c r="HA213">
        <v>0</v>
      </c>
      <c r="HB213">
        <v>0</v>
      </c>
      <c r="HC213">
        <v>0</v>
      </c>
      <c r="HD213">
        <v>-77.293461733400903</v>
      </c>
      <c r="HE213">
        <v>0</v>
      </c>
      <c r="HF213">
        <v>0</v>
      </c>
      <c r="HG213">
        <v>0</v>
      </c>
      <c r="HH213">
        <v>-12.455872111174262</v>
      </c>
      <c r="HI213">
        <v>0</v>
      </c>
      <c r="HJ213">
        <v>0</v>
      </c>
      <c r="HK213">
        <v>0</v>
      </c>
      <c r="HL213">
        <v>0</v>
      </c>
      <c r="HM213">
        <v>0</v>
      </c>
      <c r="HN213">
        <v>0</v>
      </c>
      <c r="HO213">
        <v>0</v>
      </c>
      <c r="HP213">
        <v>0</v>
      </c>
      <c r="HQ213">
        <v>0</v>
      </c>
      <c r="HR213">
        <v>0</v>
      </c>
      <c r="HS213">
        <v>0</v>
      </c>
      <c r="HT213">
        <v>0</v>
      </c>
      <c r="HU213">
        <v>0</v>
      </c>
      <c r="HV213">
        <v>0</v>
      </c>
      <c r="HW213">
        <v>0</v>
      </c>
      <c r="HX213">
        <v>0</v>
      </c>
      <c r="HY213">
        <v>0</v>
      </c>
      <c r="HZ213">
        <v>0</v>
      </c>
      <c r="IA213">
        <v>0</v>
      </c>
      <c r="IB213">
        <v>0</v>
      </c>
      <c r="IC213">
        <v>0</v>
      </c>
      <c r="ID213">
        <v>0</v>
      </c>
      <c r="IE213">
        <v>0</v>
      </c>
      <c r="IF213">
        <v>0</v>
      </c>
      <c r="IG213">
        <v>0</v>
      </c>
      <c r="IH213">
        <v>0</v>
      </c>
      <c r="II213">
        <v>0</v>
      </c>
      <c r="IJ213">
        <v>0</v>
      </c>
      <c r="IK213">
        <v>0</v>
      </c>
      <c r="IL213">
        <v>0</v>
      </c>
      <c r="IM213">
        <v>0</v>
      </c>
      <c r="IN213">
        <v>0</v>
      </c>
      <c r="IO213">
        <v>0</v>
      </c>
      <c r="IP213">
        <v>0</v>
      </c>
      <c r="IQ213">
        <v>0</v>
      </c>
      <c r="IR213">
        <v>0</v>
      </c>
      <c r="IS213">
        <v>0</v>
      </c>
      <c r="IT213">
        <v>0</v>
      </c>
      <c r="IU213">
        <v>0</v>
      </c>
      <c r="IV213">
        <v>0</v>
      </c>
      <c r="IW213">
        <v>0</v>
      </c>
      <c r="IX213">
        <v>0</v>
      </c>
      <c r="IY213">
        <v>0</v>
      </c>
      <c r="IZ213">
        <v>0</v>
      </c>
      <c r="JA213">
        <v>0</v>
      </c>
      <c r="JB213">
        <v>0</v>
      </c>
      <c r="JC213">
        <v>0</v>
      </c>
      <c r="JD213">
        <v>0</v>
      </c>
      <c r="JE213">
        <v>0</v>
      </c>
      <c r="JF213">
        <v>0</v>
      </c>
      <c r="JG213">
        <v>0</v>
      </c>
      <c r="JH213">
        <v>0</v>
      </c>
      <c r="JI213">
        <v>0</v>
      </c>
      <c r="JJ213">
        <v>0</v>
      </c>
      <c r="JK213">
        <v>0</v>
      </c>
      <c r="JL213">
        <v>0</v>
      </c>
      <c r="JM213">
        <v>0</v>
      </c>
      <c r="JN213">
        <v>0</v>
      </c>
      <c r="JO213">
        <v>0</v>
      </c>
      <c r="JP213">
        <v>0</v>
      </c>
      <c r="JQ213">
        <v>0</v>
      </c>
      <c r="JR213">
        <v>0</v>
      </c>
      <c r="JS213">
        <v>0</v>
      </c>
      <c r="JT213">
        <v>0</v>
      </c>
      <c r="JU213">
        <v>0</v>
      </c>
      <c r="JV213">
        <v>0</v>
      </c>
      <c r="JW213">
        <v>0</v>
      </c>
      <c r="JX213">
        <v>0</v>
      </c>
      <c r="JY213">
        <v>0</v>
      </c>
      <c r="JZ213">
        <v>0</v>
      </c>
      <c r="KA213">
        <v>0</v>
      </c>
      <c r="KB213">
        <v>0</v>
      </c>
      <c r="KC213">
        <v>0</v>
      </c>
      <c r="KD213">
        <v>0</v>
      </c>
      <c r="KE213">
        <v>0</v>
      </c>
      <c r="KF213">
        <v>0</v>
      </c>
      <c r="KG213">
        <v>0</v>
      </c>
      <c r="KH213">
        <v>0</v>
      </c>
      <c r="KI213">
        <v>0</v>
      </c>
      <c r="KJ213">
        <v>0</v>
      </c>
      <c r="KK213">
        <v>0</v>
      </c>
      <c r="KL213">
        <v>0</v>
      </c>
      <c r="KM213">
        <v>0</v>
      </c>
      <c r="KN213">
        <v>0</v>
      </c>
      <c r="KO213">
        <v>0</v>
      </c>
    </row>
    <row r="214" spans="1:301" x14ac:dyDescent="0.25">
      <c r="A214">
        <v>234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  <c r="GT214">
        <v>0</v>
      </c>
      <c r="GU214">
        <v>0</v>
      </c>
      <c r="GV214">
        <v>0</v>
      </c>
      <c r="GW214">
        <v>0</v>
      </c>
      <c r="GX214">
        <v>0</v>
      </c>
      <c r="GY214">
        <v>0</v>
      </c>
      <c r="GZ214">
        <v>0</v>
      </c>
      <c r="HA214">
        <v>0</v>
      </c>
      <c r="HB214">
        <v>0</v>
      </c>
      <c r="HC214">
        <v>0</v>
      </c>
      <c r="HD214">
        <v>0</v>
      </c>
      <c r="HE214">
        <v>0</v>
      </c>
      <c r="HF214">
        <v>0</v>
      </c>
      <c r="HG214">
        <v>-26.202378900189622</v>
      </c>
      <c r="HH214">
        <v>0</v>
      </c>
      <c r="HI214">
        <v>0</v>
      </c>
      <c r="HJ214">
        <v>0</v>
      </c>
      <c r="HK214">
        <v>0</v>
      </c>
      <c r="HL214">
        <v>0</v>
      </c>
      <c r="HM214">
        <v>0</v>
      </c>
      <c r="HN214">
        <v>0</v>
      </c>
      <c r="HO214">
        <v>0</v>
      </c>
      <c r="HP214">
        <v>0</v>
      </c>
      <c r="HQ214">
        <v>0</v>
      </c>
      <c r="HR214">
        <v>0</v>
      </c>
      <c r="HS214">
        <v>0</v>
      </c>
      <c r="HT214">
        <v>0</v>
      </c>
      <c r="HU214">
        <v>0</v>
      </c>
      <c r="HV214">
        <v>0</v>
      </c>
      <c r="HW214">
        <v>0</v>
      </c>
      <c r="HX214">
        <v>0</v>
      </c>
      <c r="HY214">
        <v>0</v>
      </c>
      <c r="HZ214">
        <v>0</v>
      </c>
      <c r="IA214">
        <v>0</v>
      </c>
      <c r="IB214">
        <v>0</v>
      </c>
      <c r="IC214">
        <v>0</v>
      </c>
      <c r="ID214">
        <v>0</v>
      </c>
      <c r="IE214">
        <v>0</v>
      </c>
      <c r="IF214">
        <v>0</v>
      </c>
      <c r="IG214">
        <v>0</v>
      </c>
      <c r="IH214">
        <v>0</v>
      </c>
      <c r="II214">
        <v>0</v>
      </c>
      <c r="IJ214">
        <v>0</v>
      </c>
      <c r="IK214">
        <v>0</v>
      </c>
      <c r="IL214">
        <v>0</v>
      </c>
      <c r="IM214">
        <v>0</v>
      </c>
      <c r="IN214">
        <v>0</v>
      </c>
      <c r="IO214">
        <v>0</v>
      </c>
      <c r="IP214">
        <v>0</v>
      </c>
      <c r="IQ214">
        <v>0</v>
      </c>
      <c r="IR214">
        <v>0</v>
      </c>
      <c r="IS214">
        <v>0</v>
      </c>
      <c r="IT214">
        <v>0</v>
      </c>
      <c r="IU214">
        <v>0</v>
      </c>
      <c r="IV214">
        <v>0</v>
      </c>
      <c r="IW214">
        <v>0</v>
      </c>
      <c r="IX214">
        <v>0</v>
      </c>
      <c r="IY214">
        <v>0</v>
      </c>
      <c r="IZ214">
        <v>0</v>
      </c>
      <c r="JA214">
        <v>0</v>
      </c>
      <c r="JB214">
        <v>0</v>
      </c>
      <c r="JC214">
        <v>0</v>
      </c>
      <c r="JD214">
        <v>0</v>
      </c>
      <c r="JE214">
        <v>0</v>
      </c>
      <c r="JF214">
        <v>0</v>
      </c>
      <c r="JG214">
        <v>0</v>
      </c>
      <c r="JH214">
        <v>0</v>
      </c>
      <c r="JI214">
        <v>0</v>
      </c>
      <c r="JJ214">
        <v>0</v>
      </c>
      <c r="JK214">
        <v>0</v>
      </c>
      <c r="JL214">
        <v>0</v>
      </c>
      <c r="JM214">
        <v>0</v>
      </c>
      <c r="JN214">
        <v>0</v>
      </c>
      <c r="JO214">
        <v>0</v>
      </c>
      <c r="JP214">
        <v>0</v>
      </c>
      <c r="JQ214">
        <v>0</v>
      </c>
      <c r="JR214">
        <v>0</v>
      </c>
      <c r="JS214">
        <v>0</v>
      </c>
      <c r="JT214">
        <v>0</v>
      </c>
      <c r="JU214">
        <v>0</v>
      </c>
      <c r="JV214">
        <v>0</v>
      </c>
      <c r="JW214">
        <v>0</v>
      </c>
      <c r="JX214">
        <v>0</v>
      </c>
      <c r="JY214">
        <v>0</v>
      </c>
      <c r="JZ214">
        <v>0</v>
      </c>
      <c r="KA214">
        <v>0</v>
      </c>
      <c r="KB214">
        <v>0</v>
      </c>
      <c r="KC214">
        <v>0</v>
      </c>
      <c r="KD214">
        <v>0</v>
      </c>
      <c r="KE214">
        <v>0</v>
      </c>
      <c r="KF214">
        <v>0</v>
      </c>
      <c r="KG214">
        <v>0</v>
      </c>
      <c r="KH214">
        <v>0</v>
      </c>
      <c r="KI214">
        <v>0</v>
      </c>
      <c r="KJ214">
        <v>0</v>
      </c>
      <c r="KK214">
        <v>0</v>
      </c>
      <c r="KL214">
        <v>0</v>
      </c>
      <c r="KM214">
        <v>0</v>
      </c>
      <c r="KN214">
        <v>0</v>
      </c>
      <c r="KO214">
        <v>0</v>
      </c>
    </row>
    <row r="215" spans="1:301" x14ac:dyDescent="0.25">
      <c r="A215">
        <v>235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  <c r="GT215">
        <v>0</v>
      </c>
      <c r="GU215">
        <v>0</v>
      </c>
      <c r="GV215">
        <v>0</v>
      </c>
      <c r="GW215">
        <v>0</v>
      </c>
      <c r="GX215">
        <v>0</v>
      </c>
      <c r="GY215">
        <v>0</v>
      </c>
      <c r="GZ215">
        <v>0</v>
      </c>
      <c r="HA215">
        <v>0</v>
      </c>
      <c r="HB215">
        <v>0</v>
      </c>
      <c r="HC215">
        <v>0</v>
      </c>
      <c r="HD215">
        <v>0</v>
      </c>
      <c r="HE215">
        <v>0</v>
      </c>
      <c r="HF215">
        <v>-26.202378900189622</v>
      </c>
      <c r="HG215">
        <v>0</v>
      </c>
      <c r="HH215">
        <v>-53.601437097989226</v>
      </c>
      <c r="HI215">
        <v>0</v>
      </c>
      <c r="HJ215">
        <v>0</v>
      </c>
      <c r="HK215">
        <v>0</v>
      </c>
      <c r="HL215">
        <v>0</v>
      </c>
      <c r="HM215">
        <v>0</v>
      </c>
      <c r="HN215">
        <v>0</v>
      </c>
      <c r="HO215">
        <v>0</v>
      </c>
      <c r="HP215">
        <v>0</v>
      </c>
      <c r="HQ215">
        <v>0</v>
      </c>
      <c r="HR215">
        <v>0</v>
      </c>
      <c r="HS215">
        <v>0</v>
      </c>
      <c r="HT215">
        <v>0</v>
      </c>
      <c r="HU215">
        <v>0</v>
      </c>
      <c r="HV215">
        <v>0</v>
      </c>
      <c r="HW215">
        <v>0</v>
      </c>
      <c r="HX215">
        <v>0</v>
      </c>
      <c r="HY215">
        <v>0</v>
      </c>
      <c r="HZ215">
        <v>0</v>
      </c>
      <c r="IA215">
        <v>0</v>
      </c>
      <c r="IB215">
        <v>0</v>
      </c>
      <c r="IC215">
        <v>0</v>
      </c>
      <c r="ID215">
        <v>0</v>
      </c>
      <c r="IE215">
        <v>0</v>
      </c>
      <c r="IF215">
        <v>0</v>
      </c>
      <c r="IG215">
        <v>0</v>
      </c>
      <c r="IH215">
        <v>0</v>
      </c>
      <c r="II215">
        <v>-90.840272520817564</v>
      </c>
      <c r="IJ215">
        <v>0</v>
      </c>
      <c r="IK215">
        <v>0</v>
      </c>
      <c r="IL215">
        <v>0</v>
      </c>
      <c r="IM215">
        <v>0</v>
      </c>
      <c r="IN215">
        <v>0</v>
      </c>
      <c r="IO215">
        <v>0</v>
      </c>
      <c r="IP215">
        <v>0</v>
      </c>
      <c r="IQ215">
        <v>0</v>
      </c>
      <c r="IR215">
        <v>0</v>
      </c>
      <c r="IS215">
        <v>0</v>
      </c>
      <c r="IT215">
        <v>0</v>
      </c>
      <c r="IU215">
        <v>0</v>
      </c>
      <c r="IV215">
        <v>0</v>
      </c>
      <c r="IW215">
        <v>0</v>
      </c>
      <c r="IX215">
        <v>0</v>
      </c>
      <c r="IY215">
        <v>0</v>
      </c>
      <c r="IZ215">
        <v>0</v>
      </c>
      <c r="JA215">
        <v>0</v>
      </c>
      <c r="JB215">
        <v>0</v>
      </c>
      <c r="JC215">
        <v>0</v>
      </c>
      <c r="JD215">
        <v>0</v>
      </c>
      <c r="JE215">
        <v>0</v>
      </c>
      <c r="JF215">
        <v>0</v>
      </c>
      <c r="JG215">
        <v>0</v>
      </c>
      <c r="JH215">
        <v>0</v>
      </c>
      <c r="JI215">
        <v>0</v>
      </c>
      <c r="JJ215">
        <v>0</v>
      </c>
      <c r="JK215">
        <v>0</v>
      </c>
      <c r="JL215">
        <v>0</v>
      </c>
      <c r="JM215">
        <v>0</v>
      </c>
      <c r="JN215">
        <v>0</v>
      </c>
      <c r="JO215">
        <v>0</v>
      </c>
      <c r="JP215">
        <v>0</v>
      </c>
      <c r="JQ215">
        <v>0</v>
      </c>
      <c r="JR215">
        <v>0</v>
      </c>
      <c r="JS215">
        <v>0</v>
      </c>
      <c r="JT215">
        <v>0</v>
      </c>
      <c r="JU215">
        <v>0</v>
      </c>
      <c r="JV215">
        <v>0</v>
      </c>
      <c r="JW215">
        <v>0</v>
      </c>
      <c r="JX215">
        <v>0</v>
      </c>
      <c r="JY215">
        <v>0</v>
      </c>
      <c r="JZ215">
        <v>0</v>
      </c>
      <c r="KA215">
        <v>0</v>
      </c>
      <c r="KB215">
        <v>0</v>
      </c>
      <c r="KC215">
        <v>0</v>
      </c>
      <c r="KD215">
        <v>0</v>
      </c>
      <c r="KE215">
        <v>0</v>
      </c>
      <c r="KF215">
        <v>0</v>
      </c>
      <c r="KG215">
        <v>0</v>
      </c>
      <c r="KH215">
        <v>0</v>
      </c>
      <c r="KI215">
        <v>0</v>
      </c>
      <c r="KJ215">
        <v>0</v>
      </c>
      <c r="KK215">
        <v>0</v>
      </c>
      <c r="KL215">
        <v>0</v>
      </c>
      <c r="KM215">
        <v>0</v>
      </c>
      <c r="KN215">
        <v>0</v>
      </c>
      <c r="KO215">
        <v>0</v>
      </c>
    </row>
    <row r="216" spans="1:301" x14ac:dyDescent="0.25">
      <c r="A216">
        <v>236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  <c r="GT216">
        <v>0</v>
      </c>
      <c r="GU216">
        <v>0</v>
      </c>
      <c r="GV216">
        <v>0</v>
      </c>
      <c r="GW216">
        <v>0</v>
      </c>
      <c r="GX216">
        <v>0</v>
      </c>
      <c r="GY216">
        <v>0</v>
      </c>
      <c r="GZ216">
        <v>0</v>
      </c>
      <c r="HA216">
        <v>0</v>
      </c>
      <c r="HB216">
        <v>0</v>
      </c>
      <c r="HC216">
        <v>0</v>
      </c>
      <c r="HD216">
        <v>0</v>
      </c>
      <c r="HE216">
        <v>-12.455872111174262</v>
      </c>
      <c r="HF216">
        <v>0</v>
      </c>
      <c r="HG216">
        <v>-53.601437097989226</v>
      </c>
      <c r="HH216">
        <v>0</v>
      </c>
      <c r="HI216">
        <v>-38.890450754381035</v>
      </c>
      <c r="HJ216">
        <v>0</v>
      </c>
      <c r="HK216">
        <v>0</v>
      </c>
      <c r="HL216">
        <v>0</v>
      </c>
      <c r="HM216">
        <v>0</v>
      </c>
      <c r="HN216">
        <v>0</v>
      </c>
      <c r="HO216">
        <v>0</v>
      </c>
      <c r="HP216">
        <v>0</v>
      </c>
      <c r="HQ216">
        <v>0</v>
      </c>
      <c r="HR216">
        <v>0</v>
      </c>
      <c r="HS216">
        <v>0</v>
      </c>
      <c r="HT216">
        <v>0</v>
      </c>
      <c r="HU216">
        <v>0</v>
      </c>
      <c r="HV216">
        <v>0</v>
      </c>
      <c r="HW216">
        <v>0</v>
      </c>
      <c r="HX216">
        <v>0</v>
      </c>
      <c r="HY216">
        <v>0</v>
      </c>
      <c r="HZ216">
        <v>0</v>
      </c>
      <c r="IA216">
        <v>0</v>
      </c>
      <c r="IB216">
        <v>0</v>
      </c>
      <c r="IC216">
        <v>0</v>
      </c>
      <c r="ID216">
        <v>0</v>
      </c>
      <c r="IE216">
        <v>0</v>
      </c>
      <c r="IF216">
        <v>0</v>
      </c>
      <c r="IG216">
        <v>0</v>
      </c>
      <c r="IH216">
        <v>0</v>
      </c>
      <c r="II216">
        <v>0</v>
      </c>
      <c r="IJ216">
        <v>0</v>
      </c>
      <c r="IK216">
        <v>0</v>
      </c>
      <c r="IL216">
        <v>0</v>
      </c>
      <c r="IM216">
        <v>0</v>
      </c>
      <c r="IN216">
        <v>0</v>
      </c>
      <c r="IO216">
        <v>0</v>
      </c>
      <c r="IP216">
        <v>0</v>
      </c>
      <c r="IQ216">
        <v>0</v>
      </c>
      <c r="IR216">
        <v>0</v>
      </c>
      <c r="IS216">
        <v>0</v>
      </c>
      <c r="IT216">
        <v>0</v>
      </c>
      <c r="IU216">
        <v>0</v>
      </c>
      <c r="IV216">
        <v>0</v>
      </c>
      <c r="IW216">
        <v>0</v>
      </c>
      <c r="IX216">
        <v>0</v>
      </c>
      <c r="IY216">
        <v>0</v>
      </c>
      <c r="IZ216">
        <v>0</v>
      </c>
      <c r="JA216">
        <v>0</v>
      </c>
      <c r="JB216">
        <v>0</v>
      </c>
      <c r="JC216">
        <v>0</v>
      </c>
      <c r="JD216">
        <v>0</v>
      </c>
      <c r="JE216">
        <v>0</v>
      </c>
      <c r="JF216">
        <v>0</v>
      </c>
      <c r="JG216">
        <v>0</v>
      </c>
      <c r="JH216">
        <v>0</v>
      </c>
      <c r="JI216">
        <v>0</v>
      </c>
      <c r="JJ216">
        <v>0</v>
      </c>
      <c r="JK216">
        <v>0</v>
      </c>
      <c r="JL216">
        <v>0</v>
      </c>
      <c r="JM216">
        <v>0</v>
      </c>
      <c r="JN216">
        <v>0</v>
      </c>
      <c r="JO216">
        <v>0</v>
      </c>
      <c r="JP216">
        <v>0</v>
      </c>
      <c r="JQ216">
        <v>0</v>
      </c>
      <c r="JR216">
        <v>0</v>
      </c>
      <c r="JS216">
        <v>0</v>
      </c>
      <c r="JT216">
        <v>0</v>
      </c>
      <c r="JU216">
        <v>0</v>
      </c>
      <c r="JV216">
        <v>0</v>
      </c>
      <c r="JW216">
        <v>0</v>
      </c>
      <c r="JX216">
        <v>0</v>
      </c>
      <c r="JY216">
        <v>0</v>
      </c>
      <c r="JZ216">
        <v>0</v>
      </c>
      <c r="KA216">
        <v>0</v>
      </c>
      <c r="KB216">
        <v>0</v>
      </c>
      <c r="KC216">
        <v>0</v>
      </c>
      <c r="KD216">
        <v>0</v>
      </c>
      <c r="KE216">
        <v>0</v>
      </c>
      <c r="KF216">
        <v>0</v>
      </c>
      <c r="KG216">
        <v>0</v>
      </c>
      <c r="KH216">
        <v>0</v>
      </c>
      <c r="KI216">
        <v>0</v>
      </c>
      <c r="KJ216">
        <v>0</v>
      </c>
      <c r="KK216">
        <v>0</v>
      </c>
      <c r="KL216">
        <v>0</v>
      </c>
      <c r="KM216">
        <v>0</v>
      </c>
      <c r="KN216">
        <v>0</v>
      </c>
      <c r="KO216">
        <v>0</v>
      </c>
    </row>
    <row r="217" spans="1:301" x14ac:dyDescent="0.25">
      <c r="A217">
        <v>237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  <c r="GT217">
        <v>0</v>
      </c>
      <c r="GU217">
        <v>0</v>
      </c>
      <c r="GV217">
        <v>0</v>
      </c>
      <c r="GW217">
        <v>0</v>
      </c>
      <c r="GX217">
        <v>0</v>
      </c>
      <c r="GY217">
        <v>0</v>
      </c>
      <c r="GZ217">
        <v>0</v>
      </c>
      <c r="HA217">
        <v>0</v>
      </c>
      <c r="HB217">
        <v>0</v>
      </c>
      <c r="HC217">
        <v>0</v>
      </c>
      <c r="HD217">
        <v>0</v>
      </c>
      <c r="HE217">
        <v>0</v>
      </c>
      <c r="HF217">
        <v>0</v>
      </c>
      <c r="HG217">
        <v>0</v>
      </c>
      <c r="HH217">
        <v>-38.890450754381035</v>
      </c>
      <c r="HI217">
        <v>0</v>
      </c>
      <c r="HJ217">
        <v>-19.99123121045497</v>
      </c>
      <c r="HK217">
        <v>0</v>
      </c>
      <c r="HL217">
        <v>0</v>
      </c>
      <c r="HM217">
        <v>0</v>
      </c>
      <c r="HN217">
        <v>0</v>
      </c>
      <c r="HO217">
        <v>0</v>
      </c>
      <c r="HP217">
        <v>0</v>
      </c>
      <c r="HQ217">
        <v>0</v>
      </c>
      <c r="HR217">
        <v>0</v>
      </c>
      <c r="HS217">
        <v>0</v>
      </c>
      <c r="HT217">
        <v>0</v>
      </c>
      <c r="HU217">
        <v>0</v>
      </c>
      <c r="HV217">
        <v>0</v>
      </c>
      <c r="HW217">
        <v>0</v>
      </c>
      <c r="HX217">
        <v>0</v>
      </c>
      <c r="HY217">
        <v>0</v>
      </c>
      <c r="HZ217">
        <v>0</v>
      </c>
      <c r="IA217">
        <v>0</v>
      </c>
      <c r="IB217">
        <v>0</v>
      </c>
      <c r="IC217">
        <v>0</v>
      </c>
      <c r="ID217">
        <v>0</v>
      </c>
      <c r="IE217">
        <v>0</v>
      </c>
      <c r="IF217">
        <v>0</v>
      </c>
      <c r="IG217">
        <v>0</v>
      </c>
      <c r="IH217">
        <v>0</v>
      </c>
      <c r="II217">
        <v>0</v>
      </c>
      <c r="IJ217">
        <v>0</v>
      </c>
      <c r="IK217">
        <v>0</v>
      </c>
      <c r="IL217">
        <v>0</v>
      </c>
      <c r="IM217">
        <v>0</v>
      </c>
      <c r="IN217">
        <v>0</v>
      </c>
      <c r="IO217">
        <v>0</v>
      </c>
      <c r="IP217">
        <v>0</v>
      </c>
      <c r="IQ217">
        <v>0</v>
      </c>
      <c r="IR217">
        <v>0</v>
      </c>
      <c r="IS217">
        <v>0</v>
      </c>
      <c r="IT217">
        <v>0</v>
      </c>
      <c r="IU217">
        <v>0</v>
      </c>
      <c r="IV217">
        <v>0</v>
      </c>
      <c r="IW217">
        <v>0</v>
      </c>
      <c r="IX217">
        <v>0</v>
      </c>
      <c r="IY217">
        <v>0</v>
      </c>
      <c r="IZ217">
        <v>0</v>
      </c>
      <c r="JA217">
        <v>0</v>
      </c>
      <c r="JB217">
        <v>0</v>
      </c>
      <c r="JC217">
        <v>0</v>
      </c>
      <c r="JD217">
        <v>0</v>
      </c>
      <c r="JE217">
        <v>0</v>
      </c>
      <c r="JF217">
        <v>0</v>
      </c>
      <c r="JG217">
        <v>0</v>
      </c>
      <c r="JH217">
        <v>0</v>
      </c>
      <c r="JI217">
        <v>0</v>
      </c>
      <c r="JJ217">
        <v>0</v>
      </c>
      <c r="JK217">
        <v>0</v>
      </c>
      <c r="JL217">
        <v>0</v>
      </c>
      <c r="JM217">
        <v>0</v>
      </c>
      <c r="JN217">
        <v>0</v>
      </c>
      <c r="JO217">
        <v>0</v>
      </c>
      <c r="JP217">
        <v>0</v>
      </c>
      <c r="JQ217">
        <v>0</v>
      </c>
      <c r="JR217">
        <v>0</v>
      </c>
      <c r="JS217">
        <v>0</v>
      </c>
      <c r="JT217">
        <v>0</v>
      </c>
      <c r="JU217">
        <v>0</v>
      </c>
      <c r="JV217">
        <v>0</v>
      </c>
      <c r="JW217">
        <v>0</v>
      </c>
      <c r="JX217">
        <v>0</v>
      </c>
      <c r="JY217">
        <v>0</v>
      </c>
      <c r="JZ217">
        <v>0</v>
      </c>
      <c r="KA217">
        <v>0</v>
      </c>
      <c r="KB217">
        <v>0</v>
      </c>
      <c r="KC217">
        <v>0</v>
      </c>
      <c r="KD217">
        <v>0</v>
      </c>
      <c r="KE217">
        <v>0</v>
      </c>
      <c r="KF217">
        <v>0</v>
      </c>
      <c r="KG217">
        <v>0</v>
      </c>
      <c r="KH217">
        <v>0</v>
      </c>
      <c r="KI217">
        <v>0</v>
      </c>
      <c r="KJ217">
        <v>0</v>
      </c>
      <c r="KK217">
        <v>0</v>
      </c>
      <c r="KL217">
        <v>0</v>
      </c>
      <c r="KM217">
        <v>0</v>
      </c>
      <c r="KN217">
        <v>0</v>
      </c>
      <c r="KO217">
        <v>0</v>
      </c>
    </row>
    <row r="218" spans="1:301" x14ac:dyDescent="0.25">
      <c r="A218">
        <v>238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>
        <v>0</v>
      </c>
      <c r="GU218">
        <v>0</v>
      </c>
      <c r="GV218">
        <v>0</v>
      </c>
      <c r="GW218">
        <v>0</v>
      </c>
      <c r="GX218">
        <v>0</v>
      </c>
      <c r="GY218">
        <v>0</v>
      </c>
      <c r="GZ218">
        <v>0</v>
      </c>
      <c r="HA218">
        <v>0</v>
      </c>
      <c r="HB218">
        <v>0</v>
      </c>
      <c r="HC218">
        <v>0</v>
      </c>
      <c r="HD218">
        <v>0</v>
      </c>
      <c r="HE218">
        <v>0</v>
      </c>
      <c r="HF218">
        <v>0</v>
      </c>
      <c r="HG218">
        <v>0</v>
      </c>
      <c r="HH218">
        <v>0</v>
      </c>
      <c r="HI218">
        <v>-19.99123121045497</v>
      </c>
      <c r="HJ218">
        <v>0</v>
      </c>
      <c r="HK218">
        <v>-21.929824561403507</v>
      </c>
      <c r="HL218">
        <v>-56.452127320278116</v>
      </c>
      <c r="HM218">
        <v>-25.198719011955038</v>
      </c>
      <c r="HN218">
        <v>0</v>
      </c>
      <c r="HO218">
        <v>0</v>
      </c>
      <c r="HP218">
        <v>0</v>
      </c>
      <c r="HQ218">
        <v>0</v>
      </c>
      <c r="HR218">
        <v>0</v>
      </c>
      <c r="HS218">
        <v>0</v>
      </c>
      <c r="HT218">
        <v>0</v>
      </c>
      <c r="HU218">
        <v>0</v>
      </c>
      <c r="HV218">
        <v>0</v>
      </c>
      <c r="HW218">
        <v>0</v>
      </c>
      <c r="HX218">
        <v>0</v>
      </c>
      <c r="HY218">
        <v>0</v>
      </c>
      <c r="HZ218">
        <v>0</v>
      </c>
      <c r="IA218">
        <v>0</v>
      </c>
      <c r="IB218">
        <v>0</v>
      </c>
      <c r="IC218">
        <v>0</v>
      </c>
      <c r="ID218">
        <v>0</v>
      </c>
      <c r="IE218">
        <v>0</v>
      </c>
      <c r="IF218">
        <v>0</v>
      </c>
      <c r="IG218">
        <v>0</v>
      </c>
      <c r="IH218">
        <v>0</v>
      </c>
      <c r="II218">
        <v>0</v>
      </c>
      <c r="IJ218">
        <v>0</v>
      </c>
      <c r="IK218">
        <v>0</v>
      </c>
      <c r="IL218">
        <v>0</v>
      </c>
      <c r="IM218">
        <v>0</v>
      </c>
      <c r="IN218">
        <v>0</v>
      </c>
      <c r="IO218">
        <v>0</v>
      </c>
      <c r="IP218">
        <v>0</v>
      </c>
      <c r="IQ218">
        <v>0</v>
      </c>
      <c r="IR218">
        <v>0</v>
      </c>
      <c r="IS218">
        <v>0</v>
      </c>
      <c r="IT218">
        <v>0</v>
      </c>
      <c r="IU218">
        <v>0</v>
      </c>
      <c r="IV218">
        <v>0</v>
      </c>
      <c r="IW218">
        <v>0</v>
      </c>
      <c r="IX218">
        <v>0</v>
      </c>
      <c r="IY218">
        <v>0</v>
      </c>
      <c r="IZ218">
        <v>0</v>
      </c>
      <c r="JA218">
        <v>0</v>
      </c>
      <c r="JB218">
        <v>0</v>
      </c>
      <c r="JC218">
        <v>0</v>
      </c>
      <c r="JD218">
        <v>0</v>
      </c>
      <c r="JE218">
        <v>0</v>
      </c>
      <c r="JF218">
        <v>0</v>
      </c>
      <c r="JG218">
        <v>0</v>
      </c>
      <c r="JH218">
        <v>0</v>
      </c>
      <c r="JI218">
        <v>0</v>
      </c>
      <c r="JJ218">
        <v>0</v>
      </c>
      <c r="JK218">
        <v>0</v>
      </c>
      <c r="JL218">
        <v>0</v>
      </c>
      <c r="JM218">
        <v>0</v>
      </c>
      <c r="JN218">
        <v>0</v>
      </c>
      <c r="JO218">
        <v>0</v>
      </c>
      <c r="JP218">
        <v>0</v>
      </c>
      <c r="JQ218">
        <v>0</v>
      </c>
      <c r="JR218">
        <v>0</v>
      </c>
      <c r="JS218">
        <v>0</v>
      </c>
      <c r="JT218">
        <v>0</v>
      </c>
      <c r="JU218">
        <v>0</v>
      </c>
      <c r="JV218">
        <v>0</v>
      </c>
      <c r="JW218">
        <v>0</v>
      </c>
      <c r="JX218">
        <v>0</v>
      </c>
      <c r="JY218">
        <v>0</v>
      </c>
      <c r="JZ218">
        <v>0</v>
      </c>
      <c r="KA218">
        <v>0</v>
      </c>
      <c r="KB218">
        <v>0</v>
      </c>
      <c r="KC218">
        <v>0</v>
      </c>
      <c r="KD218">
        <v>0</v>
      </c>
      <c r="KE218">
        <v>0</v>
      </c>
      <c r="KF218">
        <v>0</v>
      </c>
      <c r="KG218">
        <v>0</v>
      </c>
      <c r="KH218">
        <v>0</v>
      </c>
      <c r="KI218">
        <v>0</v>
      </c>
      <c r="KJ218">
        <v>0</v>
      </c>
      <c r="KK218">
        <v>0</v>
      </c>
      <c r="KL218">
        <v>0</v>
      </c>
      <c r="KM218">
        <v>0</v>
      </c>
      <c r="KN218">
        <v>0</v>
      </c>
      <c r="KO218">
        <v>0</v>
      </c>
    </row>
    <row r="219" spans="1:301" x14ac:dyDescent="0.25">
      <c r="A219">
        <v>239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  <c r="GY219">
        <v>0</v>
      </c>
      <c r="GZ219">
        <v>0</v>
      </c>
      <c r="HA219">
        <v>0</v>
      </c>
      <c r="HB219">
        <v>0</v>
      </c>
      <c r="HC219">
        <v>0</v>
      </c>
      <c r="HD219">
        <v>0</v>
      </c>
      <c r="HE219">
        <v>0</v>
      </c>
      <c r="HF219">
        <v>0</v>
      </c>
      <c r="HG219">
        <v>0</v>
      </c>
      <c r="HH219">
        <v>0</v>
      </c>
      <c r="HI219">
        <v>0</v>
      </c>
      <c r="HJ219">
        <v>-21.929824561403507</v>
      </c>
      <c r="HK219">
        <v>0</v>
      </c>
      <c r="HL219">
        <v>-28.226063660139058</v>
      </c>
      <c r="HM219">
        <v>-20.54111405835544</v>
      </c>
      <c r="HN219">
        <v>0</v>
      </c>
      <c r="HO219">
        <v>0</v>
      </c>
      <c r="HP219">
        <v>0</v>
      </c>
      <c r="HQ219">
        <v>0</v>
      </c>
      <c r="HR219">
        <v>0</v>
      </c>
      <c r="HS219">
        <v>0</v>
      </c>
      <c r="HT219">
        <v>0</v>
      </c>
      <c r="HU219">
        <v>0</v>
      </c>
      <c r="HV219">
        <v>0</v>
      </c>
      <c r="HW219">
        <v>0</v>
      </c>
      <c r="HX219">
        <v>0</v>
      </c>
      <c r="HY219">
        <v>0</v>
      </c>
      <c r="HZ219">
        <v>0</v>
      </c>
      <c r="IA219">
        <v>0</v>
      </c>
      <c r="IB219">
        <v>0</v>
      </c>
      <c r="IC219">
        <v>0</v>
      </c>
      <c r="ID219">
        <v>0</v>
      </c>
      <c r="IE219">
        <v>0</v>
      </c>
      <c r="IF219">
        <v>0</v>
      </c>
      <c r="IG219">
        <v>0</v>
      </c>
      <c r="IH219">
        <v>0</v>
      </c>
      <c r="II219">
        <v>0</v>
      </c>
      <c r="IJ219">
        <v>0</v>
      </c>
      <c r="IK219">
        <v>0</v>
      </c>
      <c r="IL219">
        <v>0</v>
      </c>
      <c r="IM219">
        <v>0</v>
      </c>
      <c r="IN219">
        <v>0</v>
      </c>
      <c r="IO219">
        <v>0</v>
      </c>
      <c r="IP219">
        <v>0</v>
      </c>
      <c r="IQ219">
        <v>0</v>
      </c>
      <c r="IR219">
        <v>0</v>
      </c>
      <c r="IS219">
        <v>0</v>
      </c>
      <c r="IT219">
        <v>0</v>
      </c>
      <c r="IU219">
        <v>0</v>
      </c>
      <c r="IV219">
        <v>0</v>
      </c>
      <c r="IW219">
        <v>0</v>
      </c>
      <c r="IX219">
        <v>0</v>
      </c>
      <c r="IY219">
        <v>0</v>
      </c>
      <c r="IZ219">
        <v>0</v>
      </c>
      <c r="JA219">
        <v>0</v>
      </c>
      <c r="JB219">
        <v>0</v>
      </c>
      <c r="JC219">
        <v>0</v>
      </c>
      <c r="JD219">
        <v>0</v>
      </c>
      <c r="JE219">
        <v>0</v>
      </c>
      <c r="JF219">
        <v>0</v>
      </c>
      <c r="JG219">
        <v>0</v>
      </c>
      <c r="JH219">
        <v>0</v>
      </c>
      <c r="JI219">
        <v>0</v>
      </c>
      <c r="JJ219">
        <v>0</v>
      </c>
      <c r="JK219">
        <v>0</v>
      </c>
      <c r="JL219">
        <v>0</v>
      </c>
      <c r="JM219">
        <v>0</v>
      </c>
      <c r="JN219">
        <v>0</v>
      </c>
      <c r="JO219">
        <v>0</v>
      </c>
      <c r="JP219">
        <v>0</v>
      </c>
      <c r="JQ219">
        <v>0</v>
      </c>
      <c r="JR219">
        <v>0</v>
      </c>
      <c r="JS219">
        <v>0</v>
      </c>
      <c r="JT219">
        <v>0</v>
      </c>
      <c r="JU219">
        <v>0</v>
      </c>
      <c r="JV219">
        <v>0</v>
      </c>
      <c r="JW219">
        <v>0</v>
      </c>
      <c r="JX219">
        <v>0</v>
      </c>
      <c r="JY219">
        <v>0</v>
      </c>
      <c r="JZ219">
        <v>0</v>
      </c>
      <c r="KA219">
        <v>0</v>
      </c>
      <c r="KB219">
        <v>0</v>
      </c>
      <c r="KC219">
        <v>0</v>
      </c>
      <c r="KD219">
        <v>0</v>
      </c>
      <c r="KE219">
        <v>0</v>
      </c>
      <c r="KF219">
        <v>0</v>
      </c>
      <c r="KG219">
        <v>0</v>
      </c>
      <c r="KH219">
        <v>0</v>
      </c>
      <c r="KI219">
        <v>0</v>
      </c>
      <c r="KJ219">
        <v>0</v>
      </c>
      <c r="KK219">
        <v>0</v>
      </c>
      <c r="KL219">
        <v>0</v>
      </c>
      <c r="KM219">
        <v>0</v>
      </c>
      <c r="KN219">
        <v>0</v>
      </c>
      <c r="KO219">
        <v>0</v>
      </c>
    </row>
    <row r="220" spans="1:301" x14ac:dyDescent="0.25">
      <c r="A220">
        <v>240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-34.559010113948062</v>
      </c>
      <c r="GN220">
        <v>-34.559010113948062</v>
      </c>
      <c r="GO220">
        <v>0</v>
      </c>
      <c r="GP220">
        <v>0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  <c r="GY220">
        <v>0</v>
      </c>
      <c r="GZ220">
        <v>0</v>
      </c>
      <c r="HA220">
        <v>0</v>
      </c>
      <c r="HB220">
        <v>0</v>
      </c>
      <c r="HC220">
        <v>0</v>
      </c>
      <c r="HD220">
        <v>0</v>
      </c>
      <c r="HE220">
        <v>0</v>
      </c>
      <c r="HF220">
        <v>0</v>
      </c>
      <c r="HG220">
        <v>0</v>
      </c>
      <c r="HH220">
        <v>0</v>
      </c>
      <c r="HI220">
        <v>0</v>
      </c>
      <c r="HJ220">
        <v>-56.452127320278116</v>
      </c>
      <c r="HK220">
        <v>-28.226063660139058</v>
      </c>
      <c r="HL220">
        <v>0</v>
      </c>
      <c r="HM220">
        <v>0</v>
      </c>
      <c r="HN220">
        <v>0</v>
      </c>
      <c r="HO220">
        <v>0</v>
      </c>
      <c r="HP220">
        <v>0</v>
      </c>
      <c r="HQ220">
        <v>0</v>
      </c>
      <c r="HR220">
        <v>0</v>
      </c>
      <c r="HS220">
        <v>0</v>
      </c>
      <c r="HT220">
        <v>0</v>
      </c>
      <c r="HU220">
        <v>0</v>
      </c>
      <c r="HV220">
        <v>0</v>
      </c>
      <c r="HW220">
        <v>0</v>
      </c>
      <c r="HX220">
        <v>0</v>
      </c>
      <c r="HY220">
        <v>0</v>
      </c>
      <c r="HZ220">
        <v>0</v>
      </c>
      <c r="IA220">
        <v>0</v>
      </c>
      <c r="IB220">
        <v>0</v>
      </c>
      <c r="IC220">
        <v>0</v>
      </c>
      <c r="ID220">
        <v>-540.54054054054052</v>
      </c>
      <c r="IE220">
        <v>0</v>
      </c>
      <c r="IF220">
        <v>0</v>
      </c>
      <c r="IG220">
        <v>0</v>
      </c>
      <c r="IH220">
        <v>0</v>
      </c>
      <c r="II220">
        <v>0</v>
      </c>
      <c r="IJ220">
        <v>0</v>
      </c>
      <c r="IK220">
        <v>0</v>
      </c>
      <c r="IL220">
        <v>0</v>
      </c>
      <c r="IM220">
        <v>0</v>
      </c>
      <c r="IN220">
        <v>0</v>
      </c>
      <c r="IO220">
        <v>0</v>
      </c>
      <c r="IP220">
        <v>0</v>
      </c>
      <c r="IQ220">
        <v>0</v>
      </c>
      <c r="IR220">
        <v>0</v>
      </c>
      <c r="IS220">
        <v>0</v>
      </c>
      <c r="IT220">
        <v>0</v>
      </c>
      <c r="IU220">
        <v>0</v>
      </c>
      <c r="IV220">
        <v>0</v>
      </c>
      <c r="IW220">
        <v>0</v>
      </c>
      <c r="IX220">
        <v>0</v>
      </c>
      <c r="IY220">
        <v>0</v>
      </c>
      <c r="IZ220">
        <v>0</v>
      </c>
      <c r="JA220">
        <v>0</v>
      </c>
      <c r="JB220">
        <v>0</v>
      </c>
      <c r="JC220">
        <v>0</v>
      </c>
      <c r="JD220">
        <v>0</v>
      </c>
      <c r="JE220">
        <v>0</v>
      </c>
      <c r="JF220">
        <v>0</v>
      </c>
      <c r="JG220">
        <v>0</v>
      </c>
      <c r="JH220">
        <v>0</v>
      </c>
      <c r="JI220">
        <v>0</v>
      </c>
      <c r="JJ220">
        <v>0</v>
      </c>
      <c r="JK220">
        <v>0</v>
      </c>
      <c r="JL220">
        <v>0</v>
      </c>
      <c r="JM220">
        <v>0</v>
      </c>
      <c r="JN220">
        <v>0</v>
      </c>
      <c r="JO220">
        <v>0</v>
      </c>
      <c r="JP220">
        <v>0</v>
      </c>
      <c r="JQ220">
        <v>0</v>
      </c>
      <c r="JR220">
        <v>0</v>
      </c>
      <c r="JS220">
        <v>0</v>
      </c>
      <c r="JT220">
        <v>0</v>
      </c>
      <c r="JU220">
        <v>0</v>
      </c>
      <c r="JV220">
        <v>0</v>
      </c>
      <c r="JW220">
        <v>0</v>
      </c>
      <c r="JX220">
        <v>0</v>
      </c>
      <c r="JY220">
        <v>0</v>
      </c>
      <c r="JZ220">
        <v>0</v>
      </c>
      <c r="KA220">
        <v>0</v>
      </c>
      <c r="KB220">
        <v>0</v>
      </c>
      <c r="KC220">
        <v>0</v>
      </c>
      <c r="KD220">
        <v>0</v>
      </c>
      <c r="KE220">
        <v>0</v>
      </c>
      <c r="KF220">
        <v>0</v>
      </c>
      <c r="KG220">
        <v>0</v>
      </c>
      <c r="KH220">
        <v>0</v>
      </c>
      <c r="KI220">
        <v>0</v>
      </c>
      <c r="KJ220">
        <v>0</v>
      </c>
      <c r="KK220">
        <v>0</v>
      </c>
      <c r="KL220">
        <v>0</v>
      </c>
      <c r="KM220">
        <v>0</v>
      </c>
      <c r="KN220">
        <v>0</v>
      </c>
      <c r="KO220">
        <v>0</v>
      </c>
    </row>
    <row r="221" spans="1:301" x14ac:dyDescent="0.25">
      <c r="A221">
        <v>241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  <c r="GT221">
        <v>0</v>
      </c>
      <c r="GU221">
        <v>0</v>
      </c>
      <c r="GV221">
        <v>0</v>
      </c>
      <c r="GW221">
        <v>0</v>
      </c>
      <c r="GX221">
        <v>0</v>
      </c>
      <c r="GY221">
        <v>0</v>
      </c>
      <c r="GZ221">
        <v>0</v>
      </c>
      <c r="HA221">
        <v>0</v>
      </c>
      <c r="HB221">
        <v>0</v>
      </c>
      <c r="HC221">
        <v>0</v>
      </c>
      <c r="HD221">
        <v>0</v>
      </c>
      <c r="HE221">
        <v>0</v>
      </c>
      <c r="HF221">
        <v>0</v>
      </c>
      <c r="HG221">
        <v>0</v>
      </c>
      <c r="HH221">
        <v>0</v>
      </c>
      <c r="HI221">
        <v>0</v>
      </c>
      <c r="HJ221">
        <v>-25.198719011955038</v>
      </c>
      <c r="HK221">
        <v>-20.54111405835544</v>
      </c>
      <c r="HL221">
        <v>0</v>
      </c>
      <c r="HM221">
        <v>0</v>
      </c>
      <c r="HN221">
        <v>-33.859397417503587</v>
      </c>
      <c r="HO221">
        <v>0</v>
      </c>
      <c r="HP221">
        <v>0</v>
      </c>
      <c r="HQ221">
        <v>0</v>
      </c>
      <c r="HR221">
        <v>0</v>
      </c>
      <c r="HS221">
        <v>0</v>
      </c>
      <c r="HT221">
        <v>0</v>
      </c>
      <c r="HU221">
        <v>0</v>
      </c>
      <c r="HV221">
        <v>0</v>
      </c>
      <c r="HW221">
        <v>0</v>
      </c>
      <c r="HX221">
        <v>0</v>
      </c>
      <c r="HY221">
        <v>0</v>
      </c>
      <c r="HZ221">
        <v>0</v>
      </c>
      <c r="IA221">
        <v>0</v>
      </c>
      <c r="IB221">
        <v>0</v>
      </c>
      <c r="IC221">
        <v>0</v>
      </c>
      <c r="ID221">
        <v>0</v>
      </c>
      <c r="IE221">
        <v>-193.929173693086</v>
      </c>
      <c r="IF221">
        <v>0</v>
      </c>
      <c r="IG221">
        <v>0</v>
      </c>
      <c r="IH221">
        <v>0</v>
      </c>
      <c r="II221">
        <v>0</v>
      </c>
      <c r="IJ221">
        <v>0</v>
      </c>
      <c r="IK221">
        <v>0</v>
      </c>
      <c r="IL221">
        <v>0</v>
      </c>
      <c r="IM221">
        <v>0</v>
      </c>
      <c r="IN221">
        <v>0</v>
      </c>
      <c r="IO221">
        <v>0</v>
      </c>
      <c r="IP221">
        <v>0</v>
      </c>
      <c r="IQ221">
        <v>0</v>
      </c>
      <c r="IR221">
        <v>0</v>
      </c>
      <c r="IS221">
        <v>0</v>
      </c>
      <c r="IT221">
        <v>0</v>
      </c>
      <c r="IU221">
        <v>0</v>
      </c>
      <c r="IV221">
        <v>0</v>
      </c>
      <c r="IW221">
        <v>0</v>
      </c>
      <c r="IX221">
        <v>0</v>
      </c>
      <c r="IY221">
        <v>0</v>
      </c>
      <c r="IZ221">
        <v>0</v>
      </c>
      <c r="JA221">
        <v>0</v>
      </c>
      <c r="JB221">
        <v>0</v>
      </c>
      <c r="JC221">
        <v>0</v>
      </c>
      <c r="JD221">
        <v>0</v>
      </c>
      <c r="JE221">
        <v>0</v>
      </c>
      <c r="JF221">
        <v>0</v>
      </c>
      <c r="JG221">
        <v>0</v>
      </c>
      <c r="JH221">
        <v>0</v>
      </c>
      <c r="JI221">
        <v>0</v>
      </c>
      <c r="JJ221">
        <v>0</v>
      </c>
      <c r="JK221">
        <v>0</v>
      </c>
      <c r="JL221">
        <v>0</v>
      </c>
      <c r="JM221">
        <v>0</v>
      </c>
      <c r="JN221">
        <v>0</v>
      </c>
      <c r="JO221">
        <v>0</v>
      </c>
      <c r="JP221">
        <v>0</v>
      </c>
      <c r="JQ221">
        <v>0</v>
      </c>
      <c r="JR221">
        <v>0</v>
      </c>
      <c r="JS221">
        <v>0</v>
      </c>
      <c r="JT221">
        <v>0</v>
      </c>
      <c r="JU221">
        <v>0</v>
      </c>
      <c r="JV221">
        <v>0</v>
      </c>
      <c r="JW221">
        <v>0</v>
      </c>
      <c r="JX221">
        <v>0</v>
      </c>
      <c r="JY221">
        <v>0</v>
      </c>
      <c r="JZ221">
        <v>0</v>
      </c>
      <c r="KA221">
        <v>0</v>
      </c>
      <c r="KB221">
        <v>0</v>
      </c>
      <c r="KC221">
        <v>0</v>
      </c>
      <c r="KD221">
        <v>0</v>
      </c>
      <c r="KE221">
        <v>0</v>
      </c>
      <c r="KF221">
        <v>0</v>
      </c>
      <c r="KG221">
        <v>0</v>
      </c>
      <c r="KH221">
        <v>0</v>
      </c>
      <c r="KI221">
        <v>0</v>
      </c>
      <c r="KJ221">
        <v>0</v>
      </c>
      <c r="KK221">
        <v>0</v>
      </c>
      <c r="KL221">
        <v>0</v>
      </c>
      <c r="KM221">
        <v>0</v>
      </c>
      <c r="KN221">
        <v>0</v>
      </c>
      <c r="KO221">
        <v>0</v>
      </c>
    </row>
    <row r="222" spans="1:301" x14ac:dyDescent="0.25">
      <c r="A222">
        <v>242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  <c r="GT222">
        <v>0</v>
      </c>
      <c r="GU222">
        <v>0</v>
      </c>
      <c r="GV222">
        <v>0</v>
      </c>
      <c r="GW222">
        <v>0</v>
      </c>
      <c r="GX222">
        <v>0</v>
      </c>
      <c r="GY222">
        <v>0</v>
      </c>
      <c r="GZ222">
        <v>0</v>
      </c>
      <c r="HA222">
        <v>0</v>
      </c>
      <c r="HB222">
        <v>0</v>
      </c>
      <c r="HC222">
        <v>0</v>
      </c>
      <c r="HD222">
        <v>0</v>
      </c>
      <c r="HE222">
        <v>0</v>
      </c>
      <c r="HF222">
        <v>0</v>
      </c>
      <c r="HG222">
        <v>0</v>
      </c>
      <c r="HH222">
        <v>0</v>
      </c>
      <c r="HI222">
        <v>0</v>
      </c>
      <c r="HJ222">
        <v>0</v>
      </c>
      <c r="HK222">
        <v>0</v>
      </c>
      <c r="HL222">
        <v>0</v>
      </c>
      <c r="HM222">
        <v>-33.859397417503587</v>
      </c>
      <c r="HN222">
        <v>0</v>
      </c>
      <c r="HO222">
        <v>0</v>
      </c>
      <c r="HP222">
        <v>-730.33707865168537</v>
      </c>
      <c r="HQ222">
        <v>0</v>
      </c>
      <c r="HR222">
        <v>0</v>
      </c>
      <c r="HS222">
        <v>0</v>
      </c>
      <c r="HT222">
        <v>0</v>
      </c>
      <c r="HU222">
        <v>0</v>
      </c>
      <c r="HV222">
        <v>0</v>
      </c>
      <c r="HW222">
        <v>0</v>
      </c>
      <c r="HX222">
        <v>0</v>
      </c>
      <c r="HY222">
        <v>0</v>
      </c>
      <c r="HZ222">
        <v>0</v>
      </c>
      <c r="IA222">
        <v>0</v>
      </c>
      <c r="IB222">
        <v>0</v>
      </c>
      <c r="IC222">
        <v>0</v>
      </c>
      <c r="ID222">
        <v>0</v>
      </c>
      <c r="IE222">
        <v>0</v>
      </c>
      <c r="IF222">
        <v>0</v>
      </c>
      <c r="IG222">
        <v>0</v>
      </c>
      <c r="IH222">
        <v>0</v>
      </c>
      <c r="II222">
        <v>0</v>
      </c>
      <c r="IJ222">
        <v>0</v>
      </c>
      <c r="IK222">
        <v>0</v>
      </c>
      <c r="IL222">
        <v>0</v>
      </c>
      <c r="IM222">
        <v>0</v>
      </c>
      <c r="IN222">
        <v>0</v>
      </c>
      <c r="IO222">
        <v>0</v>
      </c>
      <c r="IP222">
        <v>0</v>
      </c>
      <c r="IQ222">
        <v>0</v>
      </c>
      <c r="IR222">
        <v>0</v>
      </c>
      <c r="IS222">
        <v>0</v>
      </c>
      <c r="IT222">
        <v>0</v>
      </c>
      <c r="IU222">
        <v>0</v>
      </c>
      <c r="IV222">
        <v>0</v>
      </c>
      <c r="IW222">
        <v>0</v>
      </c>
      <c r="IX222">
        <v>0</v>
      </c>
      <c r="IY222">
        <v>0</v>
      </c>
      <c r="IZ222">
        <v>0</v>
      </c>
      <c r="JA222">
        <v>0</v>
      </c>
      <c r="JB222">
        <v>0</v>
      </c>
      <c r="JC222">
        <v>0</v>
      </c>
      <c r="JD222">
        <v>0</v>
      </c>
      <c r="JE222">
        <v>0</v>
      </c>
      <c r="JF222">
        <v>0</v>
      </c>
      <c r="JG222">
        <v>0</v>
      </c>
      <c r="JH222">
        <v>0</v>
      </c>
      <c r="JI222">
        <v>0</v>
      </c>
      <c r="JJ222">
        <v>0</v>
      </c>
      <c r="JK222">
        <v>0</v>
      </c>
      <c r="JL222">
        <v>0</v>
      </c>
      <c r="JM222">
        <v>0</v>
      </c>
      <c r="JN222">
        <v>0</v>
      </c>
      <c r="JO222">
        <v>0</v>
      </c>
      <c r="JP222">
        <v>0</v>
      </c>
      <c r="JQ222">
        <v>0</v>
      </c>
      <c r="JR222">
        <v>0</v>
      </c>
      <c r="JS222">
        <v>0</v>
      </c>
      <c r="JT222">
        <v>0</v>
      </c>
      <c r="JU222">
        <v>0</v>
      </c>
      <c r="JV222">
        <v>0</v>
      </c>
      <c r="JW222">
        <v>0</v>
      </c>
      <c r="JX222">
        <v>0</v>
      </c>
      <c r="JY222">
        <v>0</v>
      </c>
      <c r="JZ222">
        <v>0</v>
      </c>
      <c r="KA222">
        <v>0</v>
      </c>
      <c r="KB222">
        <v>0</v>
      </c>
      <c r="KC222">
        <v>0</v>
      </c>
      <c r="KD222">
        <v>0</v>
      </c>
      <c r="KE222">
        <v>0</v>
      </c>
      <c r="KF222">
        <v>0</v>
      </c>
      <c r="KG222">
        <v>0</v>
      </c>
      <c r="KH222">
        <v>0</v>
      </c>
      <c r="KI222">
        <v>0</v>
      </c>
      <c r="KJ222">
        <v>0</v>
      </c>
      <c r="KK222">
        <v>0</v>
      </c>
      <c r="KL222">
        <v>0</v>
      </c>
      <c r="KM222">
        <v>0</v>
      </c>
      <c r="KN222">
        <v>0</v>
      </c>
      <c r="KO222">
        <v>0</v>
      </c>
    </row>
    <row r="223" spans="1:301" x14ac:dyDescent="0.25">
      <c r="A223">
        <v>243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  <c r="GT223">
        <v>0</v>
      </c>
      <c r="GU223">
        <v>0</v>
      </c>
      <c r="GV223">
        <v>0</v>
      </c>
      <c r="GW223">
        <v>0</v>
      </c>
      <c r="GX223">
        <v>0</v>
      </c>
      <c r="GY223">
        <v>0</v>
      </c>
      <c r="GZ223">
        <v>0</v>
      </c>
      <c r="HA223">
        <v>0</v>
      </c>
      <c r="HB223">
        <v>0</v>
      </c>
      <c r="HC223">
        <v>0</v>
      </c>
      <c r="HD223">
        <v>0</v>
      </c>
      <c r="HE223">
        <v>0</v>
      </c>
      <c r="HF223">
        <v>0</v>
      </c>
      <c r="HG223">
        <v>0</v>
      </c>
      <c r="HH223">
        <v>0</v>
      </c>
      <c r="HI223">
        <v>0</v>
      </c>
      <c r="HJ223">
        <v>0</v>
      </c>
      <c r="HK223">
        <v>0</v>
      </c>
      <c r="HL223">
        <v>0</v>
      </c>
      <c r="HM223">
        <v>0</v>
      </c>
      <c r="HN223">
        <v>0</v>
      </c>
      <c r="HO223">
        <v>0</v>
      </c>
      <c r="HP223">
        <v>0</v>
      </c>
      <c r="HQ223">
        <v>0</v>
      </c>
      <c r="HR223">
        <v>0</v>
      </c>
      <c r="HS223">
        <v>0</v>
      </c>
      <c r="HT223">
        <v>0</v>
      </c>
      <c r="HU223">
        <v>0</v>
      </c>
      <c r="HV223">
        <v>0</v>
      </c>
      <c r="HW223">
        <v>0</v>
      </c>
      <c r="HX223">
        <v>0</v>
      </c>
      <c r="HY223">
        <v>0</v>
      </c>
      <c r="HZ223">
        <v>0</v>
      </c>
      <c r="IA223">
        <v>0</v>
      </c>
      <c r="IB223">
        <v>0</v>
      </c>
      <c r="IC223">
        <v>0</v>
      </c>
      <c r="ID223">
        <v>-19.440830282308088</v>
      </c>
      <c r="IE223">
        <v>0</v>
      </c>
      <c r="IF223">
        <v>0</v>
      </c>
      <c r="IG223">
        <v>0</v>
      </c>
      <c r="IH223">
        <v>0</v>
      </c>
      <c r="II223">
        <v>0</v>
      </c>
      <c r="IJ223">
        <v>0</v>
      </c>
      <c r="IK223">
        <v>0</v>
      </c>
      <c r="IL223">
        <v>0</v>
      </c>
      <c r="IM223">
        <v>0</v>
      </c>
      <c r="IN223">
        <v>0</v>
      </c>
      <c r="IO223">
        <v>0</v>
      </c>
      <c r="IP223">
        <v>0</v>
      </c>
      <c r="IQ223">
        <v>0</v>
      </c>
      <c r="IR223">
        <v>0</v>
      </c>
      <c r="IS223">
        <v>0</v>
      </c>
      <c r="IT223">
        <v>0</v>
      </c>
      <c r="IU223">
        <v>0</v>
      </c>
      <c r="IV223">
        <v>0</v>
      </c>
      <c r="IW223">
        <v>0</v>
      </c>
      <c r="IX223">
        <v>0</v>
      </c>
      <c r="IY223">
        <v>0</v>
      </c>
      <c r="IZ223">
        <v>0</v>
      </c>
      <c r="JA223">
        <v>0</v>
      </c>
      <c r="JB223">
        <v>0</v>
      </c>
      <c r="JC223">
        <v>0</v>
      </c>
      <c r="JD223">
        <v>0</v>
      </c>
      <c r="JE223">
        <v>0</v>
      </c>
      <c r="JF223">
        <v>0</v>
      </c>
      <c r="JG223">
        <v>0</v>
      </c>
      <c r="JH223">
        <v>0</v>
      </c>
      <c r="JI223">
        <v>0</v>
      </c>
      <c r="JJ223">
        <v>0</v>
      </c>
      <c r="JK223">
        <v>0</v>
      </c>
      <c r="JL223">
        <v>0</v>
      </c>
      <c r="JM223">
        <v>0</v>
      </c>
      <c r="JN223">
        <v>0</v>
      </c>
      <c r="JO223">
        <v>0</v>
      </c>
      <c r="JP223">
        <v>0</v>
      </c>
      <c r="JQ223">
        <v>0</v>
      </c>
      <c r="JR223">
        <v>0</v>
      </c>
      <c r="JS223">
        <v>0</v>
      </c>
      <c r="JT223">
        <v>0</v>
      </c>
      <c r="JU223">
        <v>0</v>
      </c>
      <c r="JV223">
        <v>0</v>
      </c>
      <c r="JW223">
        <v>0</v>
      </c>
      <c r="JX223">
        <v>0</v>
      </c>
      <c r="JY223">
        <v>0</v>
      </c>
      <c r="JZ223">
        <v>0</v>
      </c>
      <c r="KA223">
        <v>0</v>
      </c>
      <c r="KB223">
        <v>0</v>
      </c>
      <c r="KC223">
        <v>0</v>
      </c>
      <c r="KD223">
        <v>0</v>
      </c>
      <c r="KE223">
        <v>0</v>
      </c>
      <c r="KF223">
        <v>0</v>
      </c>
      <c r="KG223">
        <v>0</v>
      </c>
      <c r="KH223">
        <v>0</v>
      </c>
      <c r="KI223">
        <v>0</v>
      </c>
      <c r="KJ223">
        <v>0</v>
      </c>
      <c r="KK223">
        <v>0</v>
      </c>
      <c r="KL223">
        <v>0</v>
      </c>
      <c r="KM223">
        <v>0</v>
      </c>
      <c r="KN223">
        <v>0</v>
      </c>
      <c r="KO223">
        <v>0</v>
      </c>
    </row>
    <row r="224" spans="1:301" x14ac:dyDescent="0.25">
      <c r="A224">
        <v>244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  <c r="GT224">
        <v>0</v>
      </c>
      <c r="GU224">
        <v>0</v>
      </c>
      <c r="GV224">
        <v>0</v>
      </c>
      <c r="GW224">
        <v>0</v>
      </c>
      <c r="GX224">
        <v>0</v>
      </c>
      <c r="GY224">
        <v>0</v>
      </c>
      <c r="GZ224">
        <v>0</v>
      </c>
      <c r="HA224">
        <v>0</v>
      </c>
      <c r="HB224">
        <v>0</v>
      </c>
      <c r="HC224">
        <v>0</v>
      </c>
      <c r="HD224">
        <v>0</v>
      </c>
      <c r="HE224">
        <v>0</v>
      </c>
      <c r="HF224">
        <v>0</v>
      </c>
      <c r="HG224">
        <v>0</v>
      </c>
      <c r="HH224">
        <v>0</v>
      </c>
      <c r="HI224">
        <v>0</v>
      </c>
      <c r="HJ224">
        <v>0</v>
      </c>
      <c r="HK224">
        <v>0</v>
      </c>
      <c r="HL224">
        <v>0</v>
      </c>
      <c r="HM224">
        <v>0</v>
      </c>
      <c r="HN224">
        <v>-730.33707865168537</v>
      </c>
      <c r="HO224">
        <v>0</v>
      </c>
      <c r="HP224">
        <v>0</v>
      </c>
      <c r="HQ224">
        <v>-51.088579737483293</v>
      </c>
      <c r="HR224">
        <v>0</v>
      </c>
      <c r="HS224">
        <v>0</v>
      </c>
      <c r="HT224">
        <v>0</v>
      </c>
      <c r="HU224">
        <v>0</v>
      </c>
      <c r="HV224">
        <v>0</v>
      </c>
      <c r="HW224">
        <v>0</v>
      </c>
      <c r="HX224">
        <v>0</v>
      </c>
      <c r="HY224">
        <v>0</v>
      </c>
      <c r="HZ224">
        <v>0</v>
      </c>
      <c r="IA224">
        <v>0</v>
      </c>
      <c r="IB224">
        <v>0</v>
      </c>
      <c r="IC224">
        <v>0</v>
      </c>
      <c r="ID224">
        <v>0</v>
      </c>
      <c r="IE224">
        <v>0</v>
      </c>
      <c r="IF224">
        <v>0</v>
      </c>
      <c r="IG224">
        <v>0</v>
      </c>
      <c r="IH224">
        <v>0</v>
      </c>
      <c r="II224">
        <v>0</v>
      </c>
      <c r="IJ224">
        <v>0</v>
      </c>
      <c r="IK224">
        <v>0</v>
      </c>
      <c r="IL224">
        <v>0</v>
      </c>
      <c r="IM224">
        <v>0</v>
      </c>
      <c r="IN224">
        <v>0</v>
      </c>
      <c r="IO224">
        <v>0</v>
      </c>
      <c r="IP224">
        <v>0</v>
      </c>
      <c r="IQ224">
        <v>0</v>
      </c>
      <c r="IR224">
        <v>0</v>
      </c>
      <c r="IS224">
        <v>0</v>
      </c>
      <c r="IT224">
        <v>0</v>
      </c>
      <c r="IU224">
        <v>0</v>
      </c>
      <c r="IV224">
        <v>0</v>
      </c>
      <c r="IW224">
        <v>0</v>
      </c>
      <c r="IX224">
        <v>0</v>
      </c>
      <c r="IY224">
        <v>0</v>
      </c>
      <c r="IZ224">
        <v>0</v>
      </c>
      <c r="JA224">
        <v>0</v>
      </c>
      <c r="JB224">
        <v>0</v>
      </c>
      <c r="JC224">
        <v>0</v>
      </c>
      <c r="JD224">
        <v>0</v>
      </c>
      <c r="JE224">
        <v>0</v>
      </c>
      <c r="JF224">
        <v>0</v>
      </c>
      <c r="JG224">
        <v>0</v>
      </c>
      <c r="JH224">
        <v>0</v>
      </c>
      <c r="JI224">
        <v>0</v>
      </c>
      <c r="JJ224">
        <v>0</v>
      </c>
      <c r="JK224">
        <v>0</v>
      </c>
      <c r="JL224">
        <v>0</v>
      </c>
      <c r="JM224">
        <v>0</v>
      </c>
      <c r="JN224">
        <v>0</v>
      </c>
      <c r="JO224">
        <v>0</v>
      </c>
      <c r="JP224">
        <v>0</v>
      </c>
      <c r="JQ224">
        <v>0</v>
      </c>
      <c r="JR224">
        <v>0</v>
      </c>
      <c r="JS224">
        <v>0</v>
      </c>
      <c r="JT224">
        <v>0</v>
      </c>
      <c r="JU224">
        <v>0</v>
      </c>
      <c r="JV224">
        <v>0</v>
      </c>
      <c r="JW224">
        <v>0</v>
      </c>
      <c r="JX224">
        <v>0</v>
      </c>
      <c r="JY224">
        <v>0</v>
      </c>
      <c r="JZ224">
        <v>0</v>
      </c>
      <c r="KA224">
        <v>0</v>
      </c>
      <c r="KB224">
        <v>0</v>
      </c>
      <c r="KC224">
        <v>0</v>
      </c>
      <c r="KD224">
        <v>0</v>
      </c>
      <c r="KE224">
        <v>0</v>
      </c>
      <c r="KF224">
        <v>0</v>
      </c>
      <c r="KG224">
        <v>0</v>
      </c>
      <c r="KH224">
        <v>0</v>
      </c>
      <c r="KI224">
        <v>0</v>
      </c>
      <c r="KJ224">
        <v>0</v>
      </c>
      <c r="KK224">
        <v>0</v>
      </c>
      <c r="KL224">
        <v>0</v>
      </c>
      <c r="KM224">
        <v>0</v>
      </c>
      <c r="KN224">
        <v>0</v>
      </c>
      <c r="KO224">
        <v>0</v>
      </c>
    </row>
    <row r="225" spans="1:301" x14ac:dyDescent="0.25">
      <c r="A225">
        <v>245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  <c r="GT225">
        <v>0</v>
      </c>
      <c r="GU225">
        <v>0</v>
      </c>
      <c r="GV225">
        <v>0</v>
      </c>
      <c r="GW225">
        <v>0</v>
      </c>
      <c r="GX225">
        <v>0</v>
      </c>
      <c r="GY225">
        <v>0</v>
      </c>
      <c r="GZ225">
        <v>0</v>
      </c>
      <c r="HA225">
        <v>0</v>
      </c>
      <c r="HB225">
        <v>0</v>
      </c>
      <c r="HC225">
        <v>0</v>
      </c>
      <c r="HD225">
        <v>0</v>
      </c>
      <c r="HE225">
        <v>0</v>
      </c>
      <c r="HF225">
        <v>0</v>
      </c>
      <c r="HG225">
        <v>0</v>
      </c>
      <c r="HH225">
        <v>0</v>
      </c>
      <c r="HI225">
        <v>0</v>
      </c>
      <c r="HJ225">
        <v>0</v>
      </c>
      <c r="HK225">
        <v>0</v>
      </c>
      <c r="HL225">
        <v>0</v>
      </c>
      <c r="HM225">
        <v>0</v>
      </c>
      <c r="HN225">
        <v>0</v>
      </c>
      <c r="HO225">
        <v>0</v>
      </c>
      <c r="HP225">
        <v>-51.088579737483293</v>
      </c>
      <c r="HQ225">
        <v>0</v>
      </c>
      <c r="HR225">
        <v>-15.252621544327932</v>
      </c>
      <c r="HS225">
        <v>-117.01820283155158</v>
      </c>
      <c r="HT225">
        <v>0</v>
      </c>
      <c r="HU225">
        <v>0</v>
      </c>
      <c r="HV225">
        <v>0</v>
      </c>
      <c r="HW225">
        <v>0</v>
      </c>
      <c r="HX225">
        <v>0</v>
      </c>
      <c r="HY225">
        <v>0</v>
      </c>
      <c r="HZ225">
        <v>0</v>
      </c>
      <c r="IA225">
        <v>0</v>
      </c>
      <c r="IB225">
        <v>0</v>
      </c>
      <c r="IC225">
        <v>0</v>
      </c>
      <c r="ID225">
        <v>0</v>
      </c>
      <c r="IE225">
        <v>0</v>
      </c>
      <c r="IF225">
        <v>0</v>
      </c>
      <c r="IG225">
        <v>0</v>
      </c>
      <c r="IH225">
        <v>0</v>
      </c>
      <c r="II225">
        <v>0</v>
      </c>
      <c r="IJ225">
        <v>0</v>
      </c>
      <c r="IK225">
        <v>0</v>
      </c>
      <c r="IL225">
        <v>0</v>
      </c>
      <c r="IM225">
        <v>0</v>
      </c>
      <c r="IN225">
        <v>0</v>
      </c>
      <c r="IO225">
        <v>0</v>
      </c>
      <c r="IP225">
        <v>0</v>
      </c>
      <c r="IQ225">
        <v>0</v>
      </c>
      <c r="IR225">
        <v>0</v>
      </c>
      <c r="IS225">
        <v>0</v>
      </c>
      <c r="IT225">
        <v>0</v>
      </c>
      <c r="IU225">
        <v>0</v>
      </c>
      <c r="IV225">
        <v>0</v>
      </c>
      <c r="IW225">
        <v>0</v>
      </c>
      <c r="IX225">
        <v>0</v>
      </c>
      <c r="IY225">
        <v>0</v>
      </c>
      <c r="IZ225">
        <v>0</v>
      </c>
      <c r="JA225">
        <v>0</v>
      </c>
      <c r="JB225">
        <v>0</v>
      </c>
      <c r="JC225">
        <v>0</v>
      </c>
      <c r="JD225">
        <v>0</v>
      </c>
      <c r="JE225">
        <v>0</v>
      </c>
      <c r="JF225">
        <v>0</v>
      </c>
      <c r="JG225">
        <v>0</v>
      </c>
      <c r="JH225">
        <v>0</v>
      </c>
      <c r="JI225">
        <v>0</v>
      </c>
      <c r="JJ225">
        <v>0</v>
      </c>
      <c r="JK225">
        <v>0</v>
      </c>
      <c r="JL225">
        <v>0</v>
      </c>
      <c r="JM225">
        <v>0</v>
      </c>
      <c r="JN225">
        <v>0</v>
      </c>
      <c r="JO225">
        <v>0</v>
      </c>
      <c r="JP225">
        <v>0</v>
      </c>
      <c r="JQ225">
        <v>0</v>
      </c>
      <c r="JR225">
        <v>0</v>
      </c>
      <c r="JS225">
        <v>0</v>
      </c>
      <c r="JT225">
        <v>0</v>
      </c>
      <c r="JU225">
        <v>0</v>
      </c>
      <c r="JV225">
        <v>0</v>
      </c>
      <c r="JW225">
        <v>0</v>
      </c>
      <c r="JX225">
        <v>0</v>
      </c>
      <c r="JY225">
        <v>0</v>
      </c>
      <c r="JZ225">
        <v>0</v>
      </c>
      <c r="KA225">
        <v>0</v>
      </c>
      <c r="KB225">
        <v>0</v>
      </c>
      <c r="KC225">
        <v>0</v>
      </c>
      <c r="KD225">
        <v>0</v>
      </c>
      <c r="KE225">
        <v>0</v>
      </c>
      <c r="KF225">
        <v>0</v>
      </c>
      <c r="KG225">
        <v>0</v>
      </c>
      <c r="KH225">
        <v>0</v>
      </c>
      <c r="KI225">
        <v>0</v>
      </c>
      <c r="KJ225">
        <v>0</v>
      </c>
      <c r="KK225">
        <v>0</v>
      </c>
      <c r="KL225">
        <v>0</v>
      </c>
      <c r="KM225">
        <v>0</v>
      </c>
      <c r="KN225">
        <v>0</v>
      </c>
      <c r="KO225">
        <v>0</v>
      </c>
    </row>
    <row r="226" spans="1:301" x14ac:dyDescent="0.25">
      <c r="A226">
        <v>246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-16.389038151531434</v>
      </c>
      <c r="GK226">
        <v>-105.88235294117648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  <c r="GT226">
        <v>0</v>
      </c>
      <c r="GU226">
        <v>0</v>
      </c>
      <c r="GV226">
        <v>0</v>
      </c>
      <c r="GW226">
        <v>0</v>
      </c>
      <c r="GX226">
        <v>0</v>
      </c>
      <c r="GY226">
        <v>0</v>
      </c>
      <c r="GZ226">
        <v>0</v>
      </c>
      <c r="HA226">
        <v>0</v>
      </c>
      <c r="HB226">
        <v>0</v>
      </c>
      <c r="HC226">
        <v>0</v>
      </c>
      <c r="HD226">
        <v>0</v>
      </c>
      <c r="HE226">
        <v>0</v>
      </c>
      <c r="HF226">
        <v>0</v>
      </c>
      <c r="HG226">
        <v>0</v>
      </c>
      <c r="HH226">
        <v>0</v>
      </c>
      <c r="HI226">
        <v>0</v>
      </c>
      <c r="HJ226">
        <v>0</v>
      </c>
      <c r="HK226">
        <v>0</v>
      </c>
      <c r="HL226">
        <v>0</v>
      </c>
      <c r="HM226">
        <v>0</v>
      </c>
      <c r="HN226">
        <v>0</v>
      </c>
      <c r="HO226">
        <v>0</v>
      </c>
      <c r="HP226">
        <v>0</v>
      </c>
      <c r="HQ226">
        <v>-15.252621544327932</v>
      </c>
      <c r="HR226">
        <v>0</v>
      </c>
      <c r="HS226">
        <v>0</v>
      </c>
      <c r="HT226">
        <v>0</v>
      </c>
      <c r="HU226">
        <v>0</v>
      </c>
      <c r="HV226">
        <v>0</v>
      </c>
      <c r="HW226">
        <v>0</v>
      </c>
      <c r="HX226">
        <v>0</v>
      </c>
      <c r="HY226">
        <v>0</v>
      </c>
      <c r="HZ226">
        <v>0</v>
      </c>
      <c r="IA226">
        <v>0</v>
      </c>
      <c r="IB226">
        <v>0</v>
      </c>
      <c r="IC226">
        <v>0</v>
      </c>
      <c r="ID226">
        <v>0</v>
      </c>
      <c r="IE226">
        <v>0</v>
      </c>
      <c r="IF226">
        <v>0</v>
      </c>
      <c r="IG226">
        <v>0</v>
      </c>
      <c r="IH226">
        <v>0</v>
      </c>
      <c r="II226">
        <v>0</v>
      </c>
      <c r="IJ226">
        <v>0</v>
      </c>
      <c r="IK226">
        <v>0</v>
      </c>
      <c r="IL226">
        <v>0</v>
      </c>
      <c r="IM226">
        <v>0</v>
      </c>
      <c r="IN226">
        <v>0</v>
      </c>
      <c r="IO226">
        <v>0</v>
      </c>
      <c r="IP226">
        <v>0</v>
      </c>
      <c r="IQ226">
        <v>0</v>
      </c>
      <c r="IR226">
        <v>0</v>
      </c>
      <c r="IS226">
        <v>0</v>
      </c>
      <c r="IT226">
        <v>0</v>
      </c>
      <c r="IU226">
        <v>0</v>
      </c>
      <c r="IV226">
        <v>0</v>
      </c>
      <c r="IW226">
        <v>0</v>
      </c>
      <c r="IX226">
        <v>0</v>
      </c>
      <c r="IY226">
        <v>0</v>
      </c>
      <c r="IZ226">
        <v>0</v>
      </c>
      <c r="JA226">
        <v>0</v>
      </c>
      <c r="JB226">
        <v>0</v>
      </c>
      <c r="JC226">
        <v>0</v>
      </c>
      <c r="JD226">
        <v>0</v>
      </c>
      <c r="JE226">
        <v>0</v>
      </c>
      <c r="JF226">
        <v>0</v>
      </c>
      <c r="JG226">
        <v>0</v>
      </c>
      <c r="JH226">
        <v>0</v>
      </c>
      <c r="JI226">
        <v>0</v>
      </c>
      <c r="JJ226">
        <v>0</v>
      </c>
      <c r="JK226">
        <v>0</v>
      </c>
      <c r="JL226">
        <v>0</v>
      </c>
      <c r="JM226">
        <v>0</v>
      </c>
      <c r="JN226">
        <v>0</v>
      </c>
      <c r="JO226">
        <v>0</v>
      </c>
      <c r="JP226">
        <v>0</v>
      </c>
      <c r="JQ226">
        <v>0</v>
      </c>
      <c r="JR226">
        <v>0</v>
      </c>
      <c r="JS226">
        <v>0</v>
      </c>
      <c r="JT226">
        <v>0</v>
      </c>
      <c r="JU226">
        <v>0</v>
      </c>
      <c r="JV226">
        <v>0</v>
      </c>
      <c r="JW226">
        <v>0</v>
      </c>
      <c r="JX226">
        <v>0</v>
      </c>
      <c r="JY226">
        <v>0</v>
      </c>
      <c r="JZ226">
        <v>0</v>
      </c>
      <c r="KA226">
        <v>0</v>
      </c>
      <c r="KB226">
        <v>0</v>
      </c>
      <c r="KC226">
        <v>0</v>
      </c>
      <c r="KD226">
        <v>0</v>
      </c>
      <c r="KE226">
        <v>0</v>
      </c>
      <c r="KF226">
        <v>0</v>
      </c>
      <c r="KG226">
        <v>0</v>
      </c>
      <c r="KH226">
        <v>0</v>
      </c>
      <c r="KI226">
        <v>0</v>
      </c>
      <c r="KJ226">
        <v>0</v>
      </c>
      <c r="KK226">
        <v>0</v>
      </c>
      <c r="KL226">
        <v>0</v>
      </c>
      <c r="KM226">
        <v>0</v>
      </c>
      <c r="KN226">
        <v>0</v>
      </c>
      <c r="KO226">
        <v>0</v>
      </c>
    </row>
    <row r="227" spans="1:301" x14ac:dyDescent="0.25">
      <c r="A227">
        <v>247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  <c r="GT227">
        <v>0</v>
      </c>
      <c r="GU227">
        <v>0</v>
      </c>
      <c r="GV227">
        <v>0</v>
      </c>
      <c r="GW227">
        <v>0</v>
      </c>
      <c r="GX227">
        <v>0</v>
      </c>
      <c r="GY227">
        <v>0</v>
      </c>
      <c r="GZ227">
        <v>0</v>
      </c>
      <c r="HA227">
        <v>0</v>
      </c>
      <c r="HB227">
        <v>0</v>
      </c>
      <c r="HC227">
        <v>0</v>
      </c>
      <c r="HD227">
        <v>0</v>
      </c>
      <c r="HE227">
        <v>0</v>
      </c>
      <c r="HF227">
        <v>0</v>
      </c>
      <c r="HG227">
        <v>0</v>
      </c>
      <c r="HH227">
        <v>0</v>
      </c>
      <c r="HI227">
        <v>0</v>
      </c>
      <c r="HJ227">
        <v>0</v>
      </c>
      <c r="HK227">
        <v>0</v>
      </c>
      <c r="HL227">
        <v>0</v>
      </c>
      <c r="HM227">
        <v>0</v>
      </c>
      <c r="HN227">
        <v>0</v>
      </c>
      <c r="HO227">
        <v>0</v>
      </c>
      <c r="HP227">
        <v>0</v>
      </c>
      <c r="HQ227">
        <v>-117.01820283155158</v>
      </c>
      <c r="HR227">
        <v>0</v>
      </c>
      <c r="HS227">
        <v>0</v>
      </c>
      <c r="HT227">
        <v>0</v>
      </c>
      <c r="HU227">
        <v>0</v>
      </c>
      <c r="HV227">
        <v>0</v>
      </c>
      <c r="HW227">
        <v>0</v>
      </c>
      <c r="HX227">
        <v>-47.143587804932288</v>
      </c>
      <c r="HY227">
        <v>0</v>
      </c>
      <c r="HZ227">
        <v>0</v>
      </c>
      <c r="IA227">
        <v>0</v>
      </c>
      <c r="IB227">
        <v>0</v>
      </c>
      <c r="IC227">
        <v>0</v>
      </c>
      <c r="ID227">
        <v>0</v>
      </c>
      <c r="IE227">
        <v>0</v>
      </c>
      <c r="IF227">
        <v>0</v>
      </c>
      <c r="IG227">
        <v>0</v>
      </c>
      <c r="IH227">
        <v>0</v>
      </c>
      <c r="II227">
        <v>0</v>
      </c>
      <c r="IJ227">
        <v>0</v>
      </c>
      <c r="IK227">
        <v>0</v>
      </c>
      <c r="IL227">
        <v>0</v>
      </c>
      <c r="IM227">
        <v>0</v>
      </c>
      <c r="IN227">
        <v>0</v>
      </c>
      <c r="IO227">
        <v>0</v>
      </c>
      <c r="IP227">
        <v>0</v>
      </c>
      <c r="IQ227">
        <v>0</v>
      </c>
      <c r="IR227">
        <v>0</v>
      </c>
      <c r="IS227">
        <v>0</v>
      </c>
      <c r="IT227">
        <v>0</v>
      </c>
      <c r="IU227">
        <v>0</v>
      </c>
      <c r="IV227">
        <v>0</v>
      </c>
      <c r="IW227">
        <v>0</v>
      </c>
      <c r="IX227">
        <v>0</v>
      </c>
      <c r="IY227">
        <v>0</v>
      </c>
      <c r="IZ227">
        <v>0</v>
      </c>
      <c r="JA227">
        <v>0</v>
      </c>
      <c r="JB227">
        <v>0</v>
      </c>
      <c r="JC227">
        <v>0</v>
      </c>
      <c r="JD227">
        <v>0</v>
      </c>
      <c r="JE227">
        <v>0</v>
      </c>
      <c r="JF227">
        <v>0</v>
      </c>
      <c r="JG227">
        <v>0</v>
      </c>
      <c r="JH227">
        <v>0</v>
      </c>
      <c r="JI227">
        <v>0</v>
      </c>
      <c r="JJ227">
        <v>0</v>
      </c>
      <c r="JK227">
        <v>0</v>
      </c>
      <c r="JL227">
        <v>0</v>
      </c>
      <c r="JM227">
        <v>0</v>
      </c>
      <c r="JN227">
        <v>0</v>
      </c>
      <c r="JO227">
        <v>0</v>
      </c>
      <c r="JP227">
        <v>0</v>
      </c>
      <c r="JQ227">
        <v>0</v>
      </c>
      <c r="JR227">
        <v>0</v>
      </c>
      <c r="JS227">
        <v>0</v>
      </c>
      <c r="JT227">
        <v>0</v>
      </c>
      <c r="JU227">
        <v>0</v>
      </c>
      <c r="JV227">
        <v>0</v>
      </c>
      <c r="JW227">
        <v>0</v>
      </c>
      <c r="JX227">
        <v>0</v>
      </c>
      <c r="JY227">
        <v>0</v>
      </c>
      <c r="JZ227">
        <v>0</v>
      </c>
      <c r="KA227">
        <v>0</v>
      </c>
      <c r="KB227">
        <v>0</v>
      </c>
      <c r="KC227">
        <v>0</v>
      </c>
      <c r="KD227">
        <v>0</v>
      </c>
      <c r="KE227">
        <v>0</v>
      </c>
      <c r="KF227">
        <v>0</v>
      </c>
      <c r="KG227">
        <v>0</v>
      </c>
      <c r="KH227">
        <v>0</v>
      </c>
      <c r="KI227">
        <v>0</v>
      </c>
      <c r="KJ227">
        <v>0</v>
      </c>
      <c r="KK227">
        <v>0</v>
      </c>
      <c r="KL227">
        <v>0</v>
      </c>
      <c r="KM227">
        <v>0</v>
      </c>
      <c r="KN227">
        <v>0</v>
      </c>
      <c r="KO227">
        <v>0</v>
      </c>
    </row>
    <row r="228" spans="1:301" x14ac:dyDescent="0.25">
      <c r="A228">
        <v>248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  <c r="GT228">
        <v>0</v>
      </c>
      <c r="GU228">
        <v>0</v>
      </c>
      <c r="GV228">
        <v>0</v>
      </c>
      <c r="GW228">
        <v>0</v>
      </c>
      <c r="GX228">
        <v>0</v>
      </c>
      <c r="GY228">
        <v>0</v>
      </c>
      <c r="GZ228">
        <v>0</v>
      </c>
      <c r="HA228">
        <v>0</v>
      </c>
      <c r="HB228">
        <v>0</v>
      </c>
      <c r="HC228">
        <v>0</v>
      </c>
      <c r="HD228">
        <v>0</v>
      </c>
      <c r="HE228">
        <v>0</v>
      </c>
      <c r="HF228">
        <v>0</v>
      </c>
      <c r="HG228">
        <v>0</v>
      </c>
      <c r="HH228">
        <v>0</v>
      </c>
      <c r="HI228">
        <v>0</v>
      </c>
      <c r="HJ228">
        <v>0</v>
      </c>
      <c r="HK228">
        <v>0</v>
      </c>
      <c r="HL228">
        <v>0</v>
      </c>
      <c r="HM228">
        <v>0</v>
      </c>
      <c r="HN228">
        <v>0</v>
      </c>
      <c r="HO228">
        <v>0</v>
      </c>
      <c r="HP228">
        <v>0</v>
      </c>
      <c r="HQ228">
        <v>0</v>
      </c>
      <c r="HR228">
        <v>0</v>
      </c>
      <c r="HS228">
        <v>0</v>
      </c>
      <c r="HT228">
        <v>0</v>
      </c>
      <c r="HU228">
        <v>0</v>
      </c>
      <c r="HV228">
        <v>0</v>
      </c>
      <c r="HW228">
        <v>0</v>
      </c>
      <c r="HX228">
        <v>-21.178740493123641</v>
      </c>
      <c r="HY228">
        <v>0</v>
      </c>
      <c r="HZ228">
        <v>0</v>
      </c>
      <c r="IA228">
        <v>0</v>
      </c>
      <c r="IB228">
        <v>0</v>
      </c>
      <c r="IC228">
        <v>0</v>
      </c>
      <c r="ID228">
        <v>0</v>
      </c>
      <c r="IE228">
        <v>0</v>
      </c>
      <c r="IF228">
        <v>0</v>
      </c>
      <c r="IG228">
        <v>0</v>
      </c>
      <c r="IH228">
        <v>0</v>
      </c>
      <c r="II228">
        <v>0</v>
      </c>
      <c r="IJ228">
        <v>0</v>
      </c>
      <c r="IK228">
        <v>0</v>
      </c>
      <c r="IL228">
        <v>0</v>
      </c>
      <c r="IM228">
        <v>0</v>
      </c>
      <c r="IN228">
        <v>0</v>
      </c>
      <c r="IO228">
        <v>0</v>
      </c>
      <c r="IP228">
        <v>0</v>
      </c>
      <c r="IQ228">
        <v>0</v>
      </c>
      <c r="IR228">
        <v>0</v>
      </c>
      <c r="IS228">
        <v>0</v>
      </c>
      <c r="IT228">
        <v>0</v>
      </c>
      <c r="IU228">
        <v>0</v>
      </c>
      <c r="IV228">
        <v>0</v>
      </c>
      <c r="IW228">
        <v>0</v>
      </c>
      <c r="IX228">
        <v>0</v>
      </c>
      <c r="IY228">
        <v>0</v>
      </c>
      <c r="IZ228">
        <v>0</v>
      </c>
      <c r="JA228">
        <v>0</v>
      </c>
      <c r="JB228">
        <v>0</v>
      </c>
      <c r="JC228">
        <v>0</v>
      </c>
      <c r="JD228">
        <v>0</v>
      </c>
      <c r="JE228">
        <v>0</v>
      </c>
      <c r="JF228">
        <v>0</v>
      </c>
      <c r="JG228">
        <v>0</v>
      </c>
      <c r="JH228">
        <v>0</v>
      </c>
      <c r="JI228">
        <v>0</v>
      </c>
      <c r="JJ228">
        <v>0</v>
      </c>
      <c r="JK228">
        <v>0</v>
      </c>
      <c r="JL228">
        <v>0</v>
      </c>
      <c r="JM228">
        <v>0</v>
      </c>
      <c r="JN228">
        <v>0</v>
      </c>
      <c r="JO228">
        <v>0</v>
      </c>
      <c r="JP228">
        <v>0</v>
      </c>
      <c r="JQ228">
        <v>0</v>
      </c>
      <c r="JR228">
        <v>0</v>
      </c>
      <c r="JS228">
        <v>0</v>
      </c>
      <c r="JT228">
        <v>0</v>
      </c>
      <c r="JU228">
        <v>0</v>
      </c>
      <c r="JV228">
        <v>0</v>
      </c>
      <c r="JW228">
        <v>0</v>
      </c>
      <c r="JX228">
        <v>0</v>
      </c>
      <c r="JY228">
        <v>0</v>
      </c>
      <c r="JZ228">
        <v>0</v>
      </c>
      <c r="KA228">
        <v>0</v>
      </c>
      <c r="KB228">
        <v>0</v>
      </c>
      <c r="KC228">
        <v>0</v>
      </c>
      <c r="KD228">
        <v>0</v>
      </c>
      <c r="KE228">
        <v>0</v>
      </c>
      <c r="KF228">
        <v>0</v>
      </c>
      <c r="KG228">
        <v>0</v>
      </c>
      <c r="KH228">
        <v>0</v>
      </c>
      <c r="KI228">
        <v>0</v>
      </c>
      <c r="KJ228">
        <v>0</v>
      </c>
      <c r="KK228">
        <v>0</v>
      </c>
      <c r="KL228">
        <v>0</v>
      </c>
      <c r="KM228">
        <v>0</v>
      </c>
      <c r="KN228">
        <v>0</v>
      </c>
      <c r="KO228">
        <v>0</v>
      </c>
    </row>
    <row r="229" spans="1:301" x14ac:dyDescent="0.25">
      <c r="A229">
        <v>249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  <c r="GT229">
        <v>0</v>
      </c>
      <c r="GU229">
        <v>0</v>
      </c>
      <c r="GV229">
        <v>0</v>
      </c>
      <c r="GW229">
        <v>0</v>
      </c>
      <c r="GX229">
        <v>0</v>
      </c>
      <c r="GY229">
        <v>0</v>
      </c>
      <c r="GZ229">
        <v>0</v>
      </c>
      <c r="HA229">
        <v>0</v>
      </c>
      <c r="HB229">
        <v>0</v>
      </c>
      <c r="HC229">
        <v>0</v>
      </c>
      <c r="HD229">
        <v>0</v>
      </c>
      <c r="HE229">
        <v>0</v>
      </c>
      <c r="HF229">
        <v>0</v>
      </c>
      <c r="HG229">
        <v>0</v>
      </c>
      <c r="HH229">
        <v>0</v>
      </c>
      <c r="HI229">
        <v>0</v>
      </c>
      <c r="HJ229">
        <v>0</v>
      </c>
      <c r="HK229">
        <v>0</v>
      </c>
      <c r="HL229">
        <v>0</v>
      </c>
      <c r="HM229">
        <v>0</v>
      </c>
      <c r="HN229">
        <v>0</v>
      </c>
      <c r="HO229">
        <v>0</v>
      </c>
      <c r="HP229">
        <v>0</v>
      </c>
      <c r="HQ229">
        <v>0</v>
      </c>
      <c r="HR229">
        <v>0</v>
      </c>
      <c r="HS229">
        <v>0</v>
      </c>
      <c r="HT229">
        <v>0</v>
      </c>
      <c r="HU229">
        <v>0</v>
      </c>
      <c r="HV229">
        <v>-109.70996216897856</v>
      </c>
      <c r="HW229">
        <v>0</v>
      </c>
      <c r="HX229">
        <v>-10.896365699619162</v>
      </c>
      <c r="HY229">
        <v>0</v>
      </c>
      <c r="HZ229">
        <v>0</v>
      </c>
      <c r="IA229">
        <v>-34.65161888031956</v>
      </c>
      <c r="IB229">
        <v>0</v>
      </c>
      <c r="IC229">
        <v>0</v>
      </c>
      <c r="ID229">
        <v>0</v>
      </c>
      <c r="IE229">
        <v>0</v>
      </c>
      <c r="IF229">
        <v>0</v>
      </c>
      <c r="IG229">
        <v>0</v>
      </c>
      <c r="IH229">
        <v>0</v>
      </c>
      <c r="II229">
        <v>0</v>
      </c>
      <c r="IJ229">
        <v>0</v>
      </c>
      <c r="IK229">
        <v>0</v>
      </c>
      <c r="IL229">
        <v>0</v>
      </c>
      <c r="IM229">
        <v>0</v>
      </c>
      <c r="IN229">
        <v>0</v>
      </c>
      <c r="IO229">
        <v>0</v>
      </c>
      <c r="IP229">
        <v>0</v>
      </c>
      <c r="IQ229">
        <v>0</v>
      </c>
      <c r="IR229">
        <v>0</v>
      </c>
      <c r="IS229">
        <v>0</v>
      </c>
      <c r="IT229">
        <v>0</v>
      </c>
      <c r="IU229">
        <v>0</v>
      </c>
      <c r="IV229">
        <v>0</v>
      </c>
      <c r="IW229">
        <v>0</v>
      </c>
      <c r="IX229">
        <v>0</v>
      </c>
      <c r="IY229">
        <v>0</v>
      </c>
      <c r="IZ229">
        <v>0</v>
      </c>
      <c r="JA229">
        <v>0</v>
      </c>
      <c r="JB229">
        <v>0</v>
      </c>
      <c r="JC229">
        <v>0</v>
      </c>
      <c r="JD229">
        <v>0</v>
      </c>
      <c r="JE229">
        <v>0</v>
      </c>
      <c r="JF229">
        <v>0</v>
      </c>
      <c r="JG229">
        <v>0</v>
      </c>
      <c r="JH229">
        <v>0</v>
      </c>
      <c r="JI229">
        <v>0</v>
      </c>
      <c r="JJ229">
        <v>0</v>
      </c>
      <c r="JK229">
        <v>0</v>
      </c>
      <c r="JL229">
        <v>0</v>
      </c>
      <c r="JM229">
        <v>0</v>
      </c>
      <c r="JN229">
        <v>0</v>
      </c>
      <c r="JO229">
        <v>0</v>
      </c>
      <c r="JP229">
        <v>0</v>
      </c>
      <c r="JQ229">
        <v>0</v>
      </c>
      <c r="JR229">
        <v>0</v>
      </c>
      <c r="JS229">
        <v>0</v>
      </c>
      <c r="JT229">
        <v>0</v>
      </c>
      <c r="JU229">
        <v>0</v>
      </c>
      <c r="JV229">
        <v>0</v>
      </c>
      <c r="JW229">
        <v>0</v>
      </c>
      <c r="JX229">
        <v>0</v>
      </c>
      <c r="JY229">
        <v>0</v>
      </c>
      <c r="JZ229">
        <v>0</v>
      </c>
      <c r="KA229">
        <v>0</v>
      </c>
      <c r="KB229">
        <v>0</v>
      </c>
      <c r="KC229">
        <v>0</v>
      </c>
      <c r="KD229">
        <v>0</v>
      </c>
      <c r="KE229">
        <v>0</v>
      </c>
      <c r="KF229">
        <v>0</v>
      </c>
      <c r="KG229">
        <v>0</v>
      </c>
      <c r="KH229">
        <v>0</v>
      </c>
      <c r="KI229">
        <v>0</v>
      </c>
      <c r="KJ229">
        <v>0</v>
      </c>
      <c r="KK229">
        <v>0</v>
      </c>
      <c r="KL229">
        <v>0</v>
      </c>
      <c r="KM229">
        <v>0</v>
      </c>
      <c r="KN229">
        <v>0</v>
      </c>
      <c r="KO229">
        <v>0</v>
      </c>
    </row>
    <row r="230" spans="1:301" x14ac:dyDescent="0.25">
      <c r="A230">
        <v>250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-15.974440894568689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  <c r="GT230">
        <v>0</v>
      </c>
      <c r="GU230">
        <v>0</v>
      </c>
      <c r="GV230">
        <v>0</v>
      </c>
      <c r="GW230">
        <v>0</v>
      </c>
      <c r="GX230">
        <v>0</v>
      </c>
      <c r="GY230">
        <v>0</v>
      </c>
      <c r="GZ230">
        <v>0</v>
      </c>
      <c r="HA230">
        <v>0</v>
      </c>
      <c r="HB230">
        <v>0</v>
      </c>
      <c r="HC230">
        <v>0</v>
      </c>
      <c r="HD230">
        <v>0</v>
      </c>
      <c r="HE230">
        <v>0</v>
      </c>
      <c r="HF230">
        <v>0</v>
      </c>
      <c r="HG230">
        <v>0</v>
      </c>
      <c r="HH230">
        <v>0</v>
      </c>
      <c r="HI230">
        <v>0</v>
      </c>
      <c r="HJ230">
        <v>0</v>
      </c>
      <c r="HK230">
        <v>0</v>
      </c>
      <c r="HL230">
        <v>0</v>
      </c>
      <c r="HM230">
        <v>0</v>
      </c>
      <c r="HN230">
        <v>0</v>
      </c>
      <c r="HO230">
        <v>0</v>
      </c>
      <c r="HP230">
        <v>0</v>
      </c>
      <c r="HQ230">
        <v>0</v>
      </c>
      <c r="HR230">
        <v>0</v>
      </c>
      <c r="HS230">
        <v>0</v>
      </c>
      <c r="HT230">
        <v>0</v>
      </c>
      <c r="HU230">
        <v>-109.70996216897856</v>
      </c>
      <c r="HV230">
        <v>0</v>
      </c>
      <c r="HW230">
        <v>-30.093180087741565</v>
      </c>
      <c r="HX230">
        <v>0</v>
      </c>
      <c r="HY230">
        <v>0</v>
      </c>
      <c r="HZ230">
        <v>0</v>
      </c>
      <c r="IA230">
        <v>0</v>
      </c>
      <c r="IB230">
        <v>0</v>
      </c>
      <c r="IC230">
        <v>0</v>
      </c>
      <c r="ID230">
        <v>0</v>
      </c>
      <c r="IE230">
        <v>0</v>
      </c>
      <c r="IF230">
        <v>0</v>
      </c>
      <c r="IG230">
        <v>0</v>
      </c>
      <c r="IH230">
        <v>0</v>
      </c>
      <c r="II230">
        <v>0</v>
      </c>
      <c r="IJ230">
        <v>0</v>
      </c>
      <c r="IK230">
        <v>0</v>
      </c>
      <c r="IL230">
        <v>0</v>
      </c>
      <c r="IM230">
        <v>0</v>
      </c>
      <c r="IN230">
        <v>0</v>
      </c>
      <c r="IO230">
        <v>0</v>
      </c>
      <c r="IP230">
        <v>0</v>
      </c>
      <c r="IQ230">
        <v>0</v>
      </c>
      <c r="IR230">
        <v>0</v>
      </c>
      <c r="IS230">
        <v>0</v>
      </c>
      <c r="IT230">
        <v>0</v>
      </c>
      <c r="IU230">
        <v>0</v>
      </c>
      <c r="IV230">
        <v>0</v>
      </c>
      <c r="IW230">
        <v>0</v>
      </c>
      <c r="IX230">
        <v>0</v>
      </c>
      <c r="IY230">
        <v>0</v>
      </c>
      <c r="IZ230">
        <v>0</v>
      </c>
      <c r="JA230">
        <v>0</v>
      </c>
      <c r="JB230">
        <v>0</v>
      </c>
      <c r="JC230">
        <v>0</v>
      </c>
      <c r="JD230">
        <v>0</v>
      </c>
      <c r="JE230">
        <v>0</v>
      </c>
      <c r="JF230">
        <v>0</v>
      </c>
      <c r="JG230">
        <v>0</v>
      </c>
      <c r="JH230">
        <v>0</v>
      </c>
      <c r="JI230">
        <v>0</v>
      </c>
      <c r="JJ230">
        <v>0</v>
      </c>
      <c r="JK230">
        <v>0</v>
      </c>
      <c r="JL230">
        <v>0</v>
      </c>
      <c r="JM230">
        <v>0</v>
      </c>
      <c r="JN230">
        <v>0</v>
      </c>
      <c r="JO230">
        <v>0</v>
      </c>
      <c r="JP230">
        <v>0</v>
      </c>
      <c r="JQ230">
        <v>0</v>
      </c>
      <c r="JR230">
        <v>0</v>
      </c>
      <c r="JS230">
        <v>0</v>
      </c>
      <c r="JT230">
        <v>0</v>
      </c>
      <c r="JU230">
        <v>0</v>
      </c>
      <c r="JV230">
        <v>0</v>
      </c>
      <c r="JW230">
        <v>0</v>
      </c>
      <c r="JX230">
        <v>0</v>
      </c>
      <c r="JY230">
        <v>0</v>
      </c>
      <c r="JZ230">
        <v>0</v>
      </c>
      <c r="KA230">
        <v>0</v>
      </c>
      <c r="KB230">
        <v>0</v>
      </c>
      <c r="KC230">
        <v>0</v>
      </c>
      <c r="KD230">
        <v>0</v>
      </c>
      <c r="KE230">
        <v>0</v>
      </c>
      <c r="KF230">
        <v>0</v>
      </c>
      <c r="KG230">
        <v>0</v>
      </c>
      <c r="KH230">
        <v>0</v>
      </c>
      <c r="KI230">
        <v>0</v>
      </c>
      <c r="KJ230">
        <v>0</v>
      </c>
      <c r="KK230">
        <v>0</v>
      </c>
      <c r="KL230">
        <v>0</v>
      </c>
      <c r="KM230">
        <v>0</v>
      </c>
      <c r="KN230">
        <v>0</v>
      </c>
      <c r="KO230">
        <v>0</v>
      </c>
    </row>
    <row r="231" spans="1:301" x14ac:dyDescent="0.25">
      <c r="A231">
        <v>281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  <c r="GT231">
        <v>0</v>
      </c>
      <c r="GU231">
        <v>0</v>
      </c>
      <c r="GV231">
        <v>0</v>
      </c>
      <c r="GW231">
        <v>0</v>
      </c>
      <c r="GX231">
        <v>0</v>
      </c>
      <c r="GY231">
        <v>0</v>
      </c>
      <c r="GZ231">
        <v>0</v>
      </c>
      <c r="HA231">
        <v>0</v>
      </c>
      <c r="HB231">
        <v>0</v>
      </c>
      <c r="HC231">
        <v>0</v>
      </c>
      <c r="HD231">
        <v>0</v>
      </c>
      <c r="HE231">
        <v>0</v>
      </c>
      <c r="HF231">
        <v>0</v>
      </c>
      <c r="HG231">
        <v>0</v>
      </c>
      <c r="HH231">
        <v>0</v>
      </c>
      <c r="HI231">
        <v>0</v>
      </c>
      <c r="HJ231">
        <v>0</v>
      </c>
      <c r="HK231">
        <v>0</v>
      </c>
      <c r="HL231">
        <v>0</v>
      </c>
      <c r="HM231">
        <v>0</v>
      </c>
      <c r="HN231">
        <v>0</v>
      </c>
      <c r="HO231">
        <v>0</v>
      </c>
      <c r="HP231">
        <v>0</v>
      </c>
      <c r="HQ231">
        <v>0</v>
      </c>
      <c r="HR231">
        <v>0</v>
      </c>
      <c r="HS231">
        <v>0</v>
      </c>
      <c r="HT231">
        <v>0</v>
      </c>
      <c r="HU231">
        <v>0</v>
      </c>
      <c r="HV231">
        <v>-30.093180087741565</v>
      </c>
      <c r="HW231">
        <v>0</v>
      </c>
      <c r="HX231">
        <v>0</v>
      </c>
      <c r="HY231">
        <v>0</v>
      </c>
      <c r="HZ231">
        <v>0</v>
      </c>
      <c r="IA231">
        <v>0</v>
      </c>
      <c r="IB231">
        <v>0</v>
      </c>
      <c r="IC231">
        <v>0</v>
      </c>
      <c r="ID231">
        <v>0</v>
      </c>
      <c r="IE231">
        <v>0</v>
      </c>
      <c r="IF231">
        <v>0</v>
      </c>
      <c r="IG231">
        <v>0</v>
      </c>
      <c r="IH231">
        <v>0</v>
      </c>
      <c r="II231">
        <v>0</v>
      </c>
      <c r="IJ231">
        <v>0</v>
      </c>
      <c r="IK231">
        <v>0</v>
      </c>
      <c r="IL231">
        <v>0</v>
      </c>
      <c r="IM231">
        <v>0</v>
      </c>
      <c r="IN231">
        <v>0</v>
      </c>
      <c r="IO231">
        <v>0</v>
      </c>
      <c r="IP231">
        <v>0</v>
      </c>
      <c r="IQ231">
        <v>0</v>
      </c>
      <c r="IR231">
        <v>0</v>
      </c>
      <c r="IS231">
        <v>0</v>
      </c>
      <c r="IT231">
        <v>0</v>
      </c>
      <c r="IU231">
        <v>0</v>
      </c>
      <c r="IV231">
        <v>0</v>
      </c>
      <c r="IW231">
        <v>0</v>
      </c>
      <c r="IX231">
        <v>0</v>
      </c>
      <c r="IY231">
        <v>0</v>
      </c>
      <c r="IZ231">
        <v>0</v>
      </c>
      <c r="JA231">
        <v>0</v>
      </c>
      <c r="JB231">
        <v>0</v>
      </c>
      <c r="JC231">
        <v>0</v>
      </c>
      <c r="JD231">
        <v>0</v>
      </c>
      <c r="JE231">
        <v>0</v>
      </c>
      <c r="JF231">
        <v>0</v>
      </c>
      <c r="JG231">
        <v>0</v>
      </c>
      <c r="JH231">
        <v>0</v>
      </c>
      <c r="JI231">
        <v>0</v>
      </c>
      <c r="JJ231">
        <v>0</v>
      </c>
      <c r="JK231">
        <v>0</v>
      </c>
      <c r="JL231">
        <v>0</v>
      </c>
      <c r="JM231">
        <v>0</v>
      </c>
      <c r="JN231">
        <v>0</v>
      </c>
      <c r="JO231">
        <v>0</v>
      </c>
      <c r="JP231">
        <v>0</v>
      </c>
      <c r="JQ231">
        <v>0</v>
      </c>
      <c r="JR231">
        <v>0</v>
      </c>
      <c r="JS231">
        <v>0</v>
      </c>
      <c r="JT231">
        <v>0</v>
      </c>
      <c r="JU231">
        <v>0</v>
      </c>
      <c r="JV231">
        <v>0</v>
      </c>
      <c r="JW231">
        <v>0</v>
      </c>
      <c r="JX231">
        <v>0</v>
      </c>
      <c r="JY231">
        <v>0</v>
      </c>
      <c r="JZ231">
        <v>0</v>
      </c>
      <c r="KA231">
        <v>0</v>
      </c>
      <c r="KB231">
        <v>0</v>
      </c>
      <c r="KC231">
        <v>0</v>
      </c>
      <c r="KD231">
        <v>0</v>
      </c>
      <c r="KE231">
        <v>0</v>
      </c>
      <c r="KF231">
        <v>0</v>
      </c>
      <c r="KG231">
        <v>0</v>
      </c>
      <c r="KH231">
        <v>0</v>
      </c>
      <c r="KI231">
        <v>0</v>
      </c>
      <c r="KJ231">
        <v>0</v>
      </c>
      <c r="KK231">
        <v>0</v>
      </c>
      <c r="KL231">
        <v>0</v>
      </c>
      <c r="KM231">
        <v>0</v>
      </c>
      <c r="KN231">
        <v>0</v>
      </c>
      <c r="KO231">
        <v>0</v>
      </c>
    </row>
    <row r="232" spans="1:301" x14ac:dyDescent="0.25">
      <c r="A232">
        <v>319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-440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0</v>
      </c>
      <c r="GU232">
        <v>0</v>
      </c>
      <c r="GV232">
        <v>0</v>
      </c>
      <c r="GW232">
        <v>0</v>
      </c>
      <c r="GX232">
        <v>0</v>
      </c>
      <c r="GY232">
        <v>0</v>
      </c>
      <c r="GZ232">
        <v>0</v>
      </c>
      <c r="HA232">
        <v>0</v>
      </c>
      <c r="HB232">
        <v>0</v>
      </c>
      <c r="HC232">
        <v>0</v>
      </c>
      <c r="HD232">
        <v>0</v>
      </c>
      <c r="HE232">
        <v>0</v>
      </c>
      <c r="HF232">
        <v>0</v>
      </c>
      <c r="HG232">
        <v>0</v>
      </c>
      <c r="HH232">
        <v>0</v>
      </c>
      <c r="HI232">
        <v>0</v>
      </c>
      <c r="HJ232">
        <v>0</v>
      </c>
      <c r="HK232">
        <v>0</v>
      </c>
      <c r="HL232">
        <v>0</v>
      </c>
      <c r="HM232">
        <v>0</v>
      </c>
      <c r="HN232">
        <v>0</v>
      </c>
      <c r="HO232">
        <v>0</v>
      </c>
      <c r="HP232">
        <v>0</v>
      </c>
      <c r="HQ232">
        <v>0</v>
      </c>
      <c r="HR232">
        <v>0</v>
      </c>
      <c r="HS232">
        <v>-47.143587804932288</v>
      </c>
      <c r="HT232">
        <v>-21.178740493123641</v>
      </c>
      <c r="HU232">
        <v>-10.896365699619162</v>
      </c>
      <c r="HV232">
        <v>0</v>
      </c>
      <c r="HW232">
        <v>0</v>
      </c>
      <c r="HX232">
        <v>0</v>
      </c>
      <c r="HY232">
        <v>-144.8058761804827</v>
      </c>
      <c r="HZ232">
        <v>0</v>
      </c>
      <c r="IA232">
        <v>0</v>
      </c>
      <c r="IB232">
        <v>0</v>
      </c>
      <c r="IC232">
        <v>0</v>
      </c>
      <c r="ID232">
        <v>-1621.6216216216217</v>
      </c>
      <c r="IE232">
        <v>0</v>
      </c>
      <c r="IF232">
        <v>0</v>
      </c>
      <c r="IG232">
        <v>0</v>
      </c>
      <c r="IH232">
        <v>0</v>
      </c>
      <c r="II232">
        <v>0</v>
      </c>
      <c r="IJ232">
        <v>0</v>
      </c>
      <c r="IK232">
        <v>0</v>
      </c>
      <c r="IL232">
        <v>0</v>
      </c>
      <c r="IM232">
        <v>0</v>
      </c>
      <c r="IN232">
        <v>0</v>
      </c>
      <c r="IO232">
        <v>0</v>
      </c>
      <c r="IP232">
        <v>0</v>
      </c>
      <c r="IQ232">
        <v>0</v>
      </c>
      <c r="IR232">
        <v>0</v>
      </c>
      <c r="IS232">
        <v>0</v>
      </c>
      <c r="IT232">
        <v>0</v>
      </c>
      <c r="IU232">
        <v>0</v>
      </c>
      <c r="IV232">
        <v>0</v>
      </c>
      <c r="IW232">
        <v>0</v>
      </c>
      <c r="IX232">
        <v>0</v>
      </c>
      <c r="IY232">
        <v>0</v>
      </c>
      <c r="IZ232">
        <v>0</v>
      </c>
      <c r="JA232">
        <v>0</v>
      </c>
      <c r="JB232">
        <v>0</v>
      </c>
      <c r="JC232">
        <v>0</v>
      </c>
      <c r="JD232">
        <v>0</v>
      </c>
      <c r="JE232">
        <v>0</v>
      </c>
      <c r="JF232">
        <v>0</v>
      </c>
      <c r="JG232">
        <v>0</v>
      </c>
      <c r="JH232">
        <v>0</v>
      </c>
      <c r="JI232">
        <v>0</v>
      </c>
      <c r="JJ232">
        <v>0</v>
      </c>
      <c r="JK232">
        <v>0</v>
      </c>
      <c r="JL232">
        <v>0</v>
      </c>
      <c r="JM232">
        <v>0</v>
      </c>
      <c r="JN232">
        <v>0</v>
      </c>
      <c r="JO232">
        <v>0</v>
      </c>
      <c r="JP232">
        <v>0</v>
      </c>
      <c r="JQ232">
        <v>0</v>
      </c>
      <c r="JR232">
        <v>0</v>
      </c>
      <c r="JS232">
        <v>0</v>
      </c>
      <c r="JT232">
        <v>0</v>
      </c>
      <c r="JU232">
        <v>0</v>
      </c>
      <c r="JV232">
        <v>0</v>
      </c>
      <c r="JW232">
        <v>0</v>
      </c>
      <c r="JX232">
        <v>0</v>
      </c>
      <c r="JY232">
        <v>0</v>
      </c>
      <c r="JZ232">
        <v>0</v>
      </c>
      <c r="KA232">
        <v>0</v>
      </c>
      <c r="KB232">
        <v>0</v>
      </c>
      <c r="KC232">
        <v>0</v>
      </c>
      <c r="KD232">
        <v>0</v>
      </c>
      <c r="KE232">
        <v>0</v>
      </c>
      <c r="KF232">
        <v>0</v>
      </c>
      <c r="KG232">
        <v>0</v>
      </c>
      <c r="KH232">
        <v>0</v>
      </c>
      <c r="KI232">
        <v>0</v>
      </c>
      <c r="KJ232">
        <v>0</v>
      </c>
      <c r="KK232">
        <v>0</v>
      </c>
      <c r="KL232">
        <v>0</v>
      </c>
      <c r="KM232">
        <v>0</v>
      </c>
      <c r="KN232">
        <v>0</v>
      </c>
      <c r="KO232">
        <v>0</v>
      </c>
    </row>
    <row r="233" spans="1:301" x14ac:dyDescent="0.25">
      <c r="A233">
        <v>320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  <c r="GT233">
        <v>0</v>
      </c>
      <c r="GU233">
        <v>0</v>
      </c>
      <c r="GV233">
        <v>0</v>
      </c>
      <c r="GW233">
        <v>0</v>
      </c>
      <c r="GX233">
        <v>0</v>
      </c>
      <c r="GY233">
        <v>0</v>
      </c>
      <c r="GZ233">
        <v>0</v>
      </c>
      <c r="HA233">
        <v>0</v>
      </c>
      <c r="HB233">
        <v>0</v>
      </c>
      <c r="HC233">
        <v>0</v>
      </c>
      <c r="HD233">
        <v>0</v>
      </c>
      <c r="HE233">
        <v>0</v>
      </c>
      <c r="HF233">
        <v>0</v>
      </c>
      <c r="HG233">
        <v>0</v>
      </c>
      <c r="HH233">
        <v>0</v>
      </c>
      <c r="HI233">
        <v>0</v>
      </c>
      <c r="HJ233">
        <v>0</v>
      </c>
      <c r="HK233">
        <v>0</v>
      </c>
      <c r="HL233">
        <v>0</v>
      </c>
      <c r="HM233">
        <v>0</v>
      </c>
      <c r="HN233">
        <v>0</v>
      </c>
      <c r="HO233">
        <v>0</v>
      </c>
      <c r="HP233">
        <v>0</v>
      </c>
      <c r="HQ233">
        <v>0</v>
      </c>
      <c r="HR233">
        <v>0</v>
      </c>
      <c r="HS233">
        <v>0</v>
      </c>
      <c r="HT233">
        <v>0</v>
      </c>
      <c r="HU233">
        <v>0</v>
      </c>
      <c r="HV233">
        <v>0</v>
      </c>
      <c r="HW233">
        <v>0</v>
      </c>
      <c r="HX233">
        <v>-144.8058761804827</v>
      </c>
      <c r="HY233">
        <v>0</v>
      </c>
      <c r="HZ233">
        <v>-20.593255602639331</v>
      </c>
      <c r="IA233">
        <v>0</v>
      </c>
      <c r="IB233">
        <v>0</v>
      </c>
      <c r="IC233">
        <v>0</v>
      </c>
      <c r="ID233">
        <v>0</v>
      </c>
      <c r="IE233">
        <v>0</v>
      </c>
      <c r="IF233">
        <v>0</v>
      </c>
      <c r="IG233">
        <v>0</v>
      </c>
      <c r="IH233">
        <v>0</v>
      </c>
      <c r="II233">
        <v>0</v>
      </c>
      <c r="IJ233">
        <v>0</v>
      </c>
      <c r="IK233">
        <v>0</v>
      </c>
      <c r="IL233">
        <v>0</v>
      </c>
      <c r="IM233">
        <v>0</v>
      </c>
      <c r="IN233">
        <v>0</v>
      </c>
      <c r="IO233">
        <v>0</v>
      </c>
      <c r="IP233">
        <v>0</v>
      </c>
      <c r="IQ233">
        <v>0</v>
      </c>
      <c r="IR233">
        <v>0</v>
      </c>
      <c r="IS233">
        <v>0</v>
      </c>
      <c r="IT233">
        <v>0</v>
      </c>
      <c r="IU233">
        <v>0</v>
      </c>
      <c r="IV233">
        <v>0</v>
      </c>
      <c r="IW233">
        <v>0</v>
      </c>
      <c r="IX233">
        <v>0</v>
      </c>
      <c r="IY233">
        <v>0</v>
      </c>
      <c r="IZ233">
        <v>0</v>
      </c>
      <c r="JA233">
        <v>0</v>
      </c>
      <c r="JB233">
        <v>0</v>
      </c>
      <c r="JC233">
        <v>0</v>
      </c>
      <c r="JD233">
        <v>0</v>
      </c>
      <c r="JE233">
        <v>0</v>
      </c>
      <c r="JF233">
        <v>0</v>
      </c>
      <c r="JG233">
        <v>0</v>
      </c>
      <c r="JH233">
        <v>0</v>
      </c>
      <c r="JI233">
        <v>0</v>
      </c>
      <c r="JJ233">
        <v>0</v>
      </c>
      <c r="JK233">
        <v>0</v>
      </c>
      <c r="JL233">
        <v>0</v>
      </c>
      <c r="JM233">
        <v>0</v>
      </c>
      <c r="JN233">
        <v>0</v>
      </c>
      <c r="JO233">
        <v>0</v>
      </c>
      <c r="JP233">
        <v>0</v>
      </c>
      <c r="JQ233">
        <v>0</v>
      </c>
      <c r="JR233">
        <v>0</v>
      </c>
      <c r="JS233">
        <v>0</v>
      </c>
      <c r="JT233">
        <v>0</v>
      </c>
      <c r="JU233">
        <v>0</v>
      </c>
      <c r="JV233">
        <v>0</v>
      </c>
      <c r="JW233">
        <v>0</v>
      </c>
      <c r="JX233">
        <v>0</v>
      </c>
      <c r="JY233">
        <v>0</v>
      </c>
      <c r="JZ233">
        <v>0</v>
      </c>
      <c r="KA233">
        <v>0</v>
      </c>
      <c r="KB233">
        <v>0</v>
      </c>
      <c r="KC233">
        <v>0</v>
      </c>
      <c r="KD233">
        <v>0</v>
      </c>
      <c r="KE233">
        <v>0</v>
      </c>
      <c r="KF233">
        <v>0</v>
      </c>
      <c r="KG233">
        <v>0</v>
      </c>
      <c r="KH233">
        <v>0</v>
      </c>
      <c r="KI233">
        <v>0</v>
      </c>
      <c r="KJ233">
        <v>0</v>
      </c>
      <c r="KK233">
        <v>0</v>
      </c>
      <c r="KL233">
        <v>0</v>
      </c>
      <c r="KM233">
        <v>0</v>
      </c>
      <c r="KN233">
        <v>0</v>
      </c>
      <c r="KO233">
        <v>0</v>
      </c>
    </row>
    <row r="234" spans="1:301" x14ac:dyDescent="0.25">
      <c r="A234">
        <v>322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  <c r="GY234">
        <v>0</v>
      </c>
      <c r="GZ234">
        <v>0</v>
      </c>
      <c r="HA234">
        <v>0</v>
      </c>
      <c r="HB234">
        <v>0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  <c r="HI234">
        <v>0</v>
      </c>
      <c r="HJ234">
        <v>0</v>
      </c>
      <c r="HK234">
        <v>0</v>
      </c>
      <c r="HL234">
        <v>0</v>
      </c>
      <c r="HM234">
        <v>0</v>
      </c>
      <c r="HN234">
        <v>0</v>
      </c>
      <c r="HO234">
        <v>0</v>
      </c>
      <c r="HP234">
        <v>0</v>
      </c>
      <c r="HQ234">
        <v>0</v>
      </c>
      <c r="HR234">
        <v>0</v>
      </c>
      <c r="HS234">
        <v>0</v>
      </c>
      <c r="HT234">
        <v>0</v>
      </c>
      <c r="HU234">
        <v>0</v>
      </c>
      <c r="HV234">
        <v>0</v>
      </c>
      <c r="HW234">
        <v>0</v>
      </c>
      <c r="HX234">
        <v>0</v>
      </c>
      <c r="HY234">
        <v>-20.593255602639331</v>
      </c>
      <c r="HZ234">
        <v>0</v>
      </c>
      <c r="IA234">
        <v>0</v>
      </c>
      <c r="IB234">
        <v>0</v>
      </c>
      <c r="IC234">
        <v>0</v>
      </c>
      <c r="ID234">
        <v>0</v>
      </c>
      <c r="IE234">
        <v>0</v>
      </c>
      <c r="IF234">
        <v>0</v>
      </c>
      <c r="IG234">
        <v>0</v>
      </c>
      <c r="IH234">
        <v>0</v>
      </c>
      <c r="II234">
        <v>0</v>
      </c>
      <c r="IJ234">
        <v>0</v>
      </c>
      <c r="IK234">
        <v>0</v>
      </c>
      <c r="IL234">
        <v>0</v>
      </c>
      <c r="IM234">
        <v>0</v>
      </c>
      <c r="IN234">
        <v>0</v>
      </c>
      <c r="IO234">
        <v>0</v>
      </c>
      <c r="IP234">
        <v>0</v>
      </c>
      <c r="IQ234">
        <v>0</v>
      </c>
      <c r="IR234">
        <v>0</v>
      </c>
      <c r="IS234">
        <v>0</v>
      </c>
      <c r="IT234">
        <v>0</v>
      </c>
      <c r="IU234">
        <v>0</v>
      </c>
      <c r="IV234">
        <v>0</v>
      </c>
      <c r="IW234">
        <v>0</v>
      </c>
      <c r="IX234">
        <v>0</v>
      </c>
      <c r="IY234">
        <v>0</v>
      </c>
      <c r="IZ234">
        <v>0</v>
      </c>
      <c r="JA234">
        <v>0</v>
      </c>
      <c r="JB234">
        <v>0</v>
      </c>
      <c r="JC234">
        <v>0</v>
      </c>
      <c r="JD234">
        <v>0</v>
      </c>
      <c r="JE234">
        <v>0</v>
      </c>
      <c r="JF234">
        <v>0</v>
      </c>
      <c r="JG234">
        <v>0</v>
      </c>
      <c r="JH234">
        <v>0</v>
      </c>
      <c r="JI234">
        <v>0</v>
      </c>
      <c r="JJ234">
        <v>0</v>
      </c>
      <c r="JK234">
        <v>0</v>
      </c>
      <c r="JL234">
        <v>0</v>
      </c>
      <c r="JM234">
        <v>0</v>
      </c>
      <c r="JN234">
        <v>0</v>
      </c>
      <c r="JO234">
        <v>0</v>
      </c>
      <c r="JP234">
        <v>0</v>
      </c>
      <c r="JQ234">
        <v>0</v>
      </c>
      <c r="JR234">
        <v>0</v>
      </c>
      <c r="JS234">
        <v>0</v>
      </c>
      <c r="JT234">
        <v>0</v>
      </c>
      <c r="JU234">
        <v>0</v>
      </c>
      <c r="JV234">
        <v>0</v>
      </c>
      <c r="JW234">
        <v>0</v>
      </c>
      <c r="JX234">
        <v>0</v>
      </c>
      <c r="JY234">
        <v>0</v>
      </c>
      <c r="JZ234">
        <v>0</v>
      </c>
      <c r="KA234">
        <v>0</v>
      </c>
      <c r="KB234">
        <v>0</v>
      </c>
      <c r="KC234">
        <v>0</v>
      </c>
      <c r="KD234">
        <v>0</v>
      </c>
      <c r="KE234">
        <v>0</v>
      </c>
      <c r="KF234">
        <v>0</v>
      </c>
      <c r="KG234">
        <v>0</v>
      </c>
      <c r="KH234">
        <v>0</v>
      </c>
      <c r="KI234">
        <v>0</v>
      </c>
      <c r="KJ234">
        <v>0</v>
      </c>
      <c r="KK234">
        <v>0</v>
      </c>
      <c r="KL234">
        <v>0</v>
      </c>
      <c r="KM234">
        <v>0</v>
      </c>
      <c r="KN234">
        <v>0</v>
      </c>
      <c r="KO234">
        <v>0</v>
      </c>
    </row>
    <row r="235" spans="1:301" x14ac:dyDescent="0.25">
      <c r="A235">
        <v>323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  <c r="GT235">
        <v>0</v>
      </c>
      <c r="GU235">
        <v>0</v>
      </c>
      <c r="GV235">
        <v>0</v>
      </c>
      <c r="GW235">
        <v>0</v>
      </c>
      <c r="GX235">
        <v>0</v>
      </c>
      <c r="GY235">
        <v>0</v>
      </c>
      <c r="GZ235">
        <v>0</v>
      </c>
      <c r="HA235">
        <v>0</v>
      </c>
      <c r="HB235">
        <v>0</v>
      </c>
      <c r="HC235">
        <v>0</v>
      </c>
      <c r="HD235">
        <v>0</v>
      </c>
      <c r="HE235">
        <v>0</v>
      </c>
      <c r="HF235">
        <v>0</v>
      </c>
      <c r="HG235">
        <v>0</v>
      </c>
      <c r="HH235">
        <v>0</v>
      </c>
      <c r="HI235">
        <v>0</v>
      </c>
      <c r="HJ235">
        <v>0</v>
      </c>
      <c r="HK235">
        <v>0</v>
      </c>
      <c r="HL235">
        <v>0</v>
      </c>
      <c r="HM235">
        <v>0</v>
      </c>
      <c r="HN235">
        <v>0</v>
      </c>
      <c r="HO235">
        <v>0</v>
      </c>
      <c r="HP235">
        <v>0</v>
      </c>
      <c r="HQ235">
        <v>0</v>
      </c>
      <c r="HR235">
        <v>0</v>
      </c>
      <c r="HS235">
        <v>0</v>
      </c>
      <c r="HT235">
        <v>0</v>
      </c>
      <c r="HU235">
        <v>-34.65161888031956</v>
      </c>
      <c r="HV235">
        <v>0</v>
      </c>
      <c r="HW235">
        <v>0</v>
      </c>
      <c r="HX235">
        <v>0</v>
      </c>
      <c r="HY235">
        <v>0</v>
      </c>
      <c r="HZ235">
        <v>0</v>
      </c>
      <c r="IA235">
        <v>0</v>
      </c>
      <c r="IB235">
        <v>-38.6077364537527</v>
      </c>
      <c r="IC235">
        <v>-62.439024390243908</v>
      </c>
      <c r="ID235">
        <v>-36.746825182383141</v>
      </c>
      <c r="IE235">
        <v>0</v>
      </c>
      <c r="IF235">
        <v>0</v>
      </c>
      <c r="IG235">
        <v>0</v>
      </c>
      <c r="IH235">
        <v>0</v>
      </c>
      <c r="II235">
        <v>0</v>
      </c>
      <c r="IJ235">
        <v>0</v>
      </c>
      <c r="IK235">
        <v>0</v>
      </c>
      <c r="IL235">
        <v>0</v>
      </c>
      <c r="IM235">
        <v>0</v>
      </c>
      <c r="IN235">
        <v>0</v>
      </c>
      <c r="IO235">
        <v>0</v>
      </c>
      <c r="IP235">
        <v>0</v>
      </c>
      <c r="IQ235">
        <v>0</v>
      </c>
      <c r="IR235">
        <v>0</v>
      </c>
      <c r="IS235">
        <v>0</v>
      </c>
      <c r="IT235">
        <v>0</v>
      </c>
      <c r="IU235">
        <v>0</v>
      </c>
      <c r="IV235">
        <v>0</v>
      </c>
      <c r="IW235">
        <v>0</v>
      </c>
      <c r="IX235">
        <v>0</v>
      </c>
      <c r="IY235">
        <v>0</v>
      </c>
      <c r="IZ235">
        <v>0</v>
      </c>
      <c r="JA235">
        <v>0</v>
      </c>
      <c r="JB235">
        <v>0</v>
      </c>
      <c r="JC235">
        <v>0</v>
      </c>
      <c r="JD235">
        <v>0</v>
      </c>
      <c r="JE235">
        <v>0</v>
      </c>
      <c r="JF235">
        <v>0</v>
      </c>
      <c r="JG235">
        <v>0</v>
      </c>
      <c r="JH235">
        <v>0</v>
      </c>
      <c r="JI235">
        <v>0</v>
      </c>
      <c r="JJ235">
        <v>0</v>
      </c>
      <c r="JK235">
        <v>0</v>
      </c>
      <c r="JL235">
        <v>0</v>
      </c>
      <c r="JM235">
        <v>0</v>
      </c>
      <c r="JN235">
        <v>0</v>
      </c>
      <c r="JO235">
        <v>0</v>
      </c>
      <c r="JP235">
        <v>0</v>
      </c>
      <c r="JQ235">
        <v>0</v>
      </c>
      <c r="JR235">
        <v>0</v>
      </c>
      <c r="JS235">
        <v>0</v>
      </c>
      <c r="JT235">
        <v>0</v>
      </c>
      <c r="JU235">
        <v>0</v>
      </c>
      <c r="JV235">
        <v>0</v>
      </c>
      <c r="JW235">
        <v>0</v>
      </c>
      <c r="JX235">
        <v>0</v>
      </c>
      <c r="JY235">
        <v>0</v>
      </c>
      <c r="JZ235">
        <v>0</v>
      </c>
      <c r="KA235">
        <v>0</v>
      </c>
      <c r="KB235">
        <v>0</v>
      </c>
      <c r="KC235">
        <v>0</v>
      </c>
      <c r="KD235">
        <v>0</v>
      </c>
      <c r="KE235">
        <v>0</v>
      </c>
      <c r="KF235">
        <v>0</v>
      </c>
      <c r="KG235">
        <v>0</v>
      </c>
      <c r="KH235">
        <v>0</v>
      </c>
      <c r="KI235">
        <v>0</v>
      </c>
      <c r="KJ235">
        <v>0</v>
      </c>
      <c r="KK235">
        <v>0</v>
      </c>
      <c r="KL235">
        <v>0</v>
      </c>
      <c r="KM235">
        <v>0</v>
      </c>
      <c r="KN235">
        <v>0</v>
      </c>
      <c r="KO235">
        <v>0</v>
      </c>
    </row>
    <row r="236" spans="1:301" x14ac:dyDescent="0.25">
      <c r="A236">
        <v>324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  <c r="GT236">
        <v>0</v>
      </c>
      <c r="GU236">
        <v>0</v>
      </c>
      <c r="GV236">
        <v>0</v>
      </c>
      <c r="GW236">
        <v>0</v>
      </c>
      <c r="GX236">
        <v>0</v>
      </c>
      <c r="GY236">
        <v>0</v>
      </c>
      <c r="GZ236">
        <v>0</v>
      </c>
      <c r="HA236">
        <v>0</v>
      </c>
      <c r="HB236">
        <v>0</v>
      </c>
      <c r="HC236">
        <v>0</v>
      </c>
      <c r="HD236">
        <v>0</v>
      </c>
      <c r="HE236">
        <v>0</v>
      </c>
      <c r="HF236">
        <v>0</v>
      </c>
      <c r="HG236">
        <v>0</v>
      </c>
      <c r="HH236">
        <v>0</v>
      </c>
      <c r="HI236">
        <v>0</v>
      </c>
      <c r="HJ236">
        <v>0</v>
      </c>
      <c r="HK236">
        <v>0</v>
      </c>
      <c r="HL236">
        <v>0</v>
      </c>
      <c r="HM236">
        <v>0</v>
      </c>
      <c r="HN236">
        <v>0</v>
      </c>
      <c r="HO236">
        <v>0</v>
      </c>
      <c r="HP236">
        <v>0</v>
      </c>
      <c r="HQ236">
        <v>0</v>
      </c>
      <c r="HR236">
        <v>0</v>
      </c>
      <c r="HS236">
        <v>0</v>
      </c>
      <c r="HT236">
        <v>0</v>
      </c>
      <c r="HU236">
        <v>0</v>
      </c>
      <c r="HV236">
        <v>0</v>
      </c>
      <c r="HW236">
        <v>0</v>
      </c>
      <c r="HX236">
        <v>0</v>
      </c>
      <c r="HY236">
        <v>0</v>
      </c>
      <c r="HZ236">
        <v>0</v>
      </c>
      <c r="IA236">
        <v>-38.6077364537527</v>
      </c>
      <c r="IB236">
        <v>0</v>
      </c>
      <c r="IC236">
        <v>0</v>
      </c>
      <c r="ID236">
        <v>0</v>
      </c>
      <c r="IE236">
        <v>-1500.0000000000002</v>
      </c>
      <c r="IF236">
        <v>0</v>
      </c>
      <c r="IG236">
        <v>0</v>
      </c>
      <c r="IH236">
        <v>0</v>
      </c>
      <c r="II236">
        <v>0</v>
      </c>
      <c r="IJ236">
        <v>0</v>
      </c>
      <c r="IK236">
        <v>0</v>
      </c>
      <c r="IL236">
        <v>0</v>
      </c>
      <c r="IM236">
        <v>0</v>
      </c>
      <c r="IN236">
        <v>0</v>
      </c>
      <c r="IO236">
        <v>0</v>
      </c>
      <c r="IP236">
        <v>0</v>
      </c>
      <c r="IQ236">
        <v>0</v>
      </c>
      <c r="IR236">
        <v>0</v>
      </c>
      <c r="IS236">
        <v>0</v>
      </c>
      <c r="IT236">
        <v>0</v>
      </c>
      <c r="IU236">
        <v>0</v>
      </c>
      <c r="IV236">
        <v>0</v>
      </c>
      <c r="IW236">
        <v>0</v>
      </c>
      <c r="IX236">
        <v>0</v>
      </c>
      <c r="IY236">
        <v>0</v>
      </c>
      <c r="IZ236">
        <v>0</v>
      </c>
      <c r="JA236">
        <v>0</v>
      </c>
      <c r="JB236">
        <v>0</v>
      </c>
      <c r="JC236">
        <v>0</v>
      </c>
      <c r="JD236">
        <v>0</v>
      </c>
      <c r="JE236">
        <v>0</v>
      </c>
      <c r="JF236">
        <v>0</v>
      </c>
      <c r="JG236">
        <v>0</v>
      </c>
      <c r="JH236">
        <v>0</v>
      </c>
      <c r="JI236">
        <v>0</v>
      </c>
      <c r="JJ236">
        <v>0</v>
      </c>
      <c r="JK236">
        <v>0</v>
      </c>
      <c r="JL236">
        <v>0</v>
      </c>
      <c r="JM236">
        <v>0</v>
      </c>
      <c r="JN236">
        <v>0</v>
      </c>
      <c r="JO236">
        <v>0</v>
      </c>
      <c r="JP236">
        <v>0</v>
      </c>
      <c r="JQ236">
        <v>0</v>
      </c>
      <c r="JR236">
        <v>0</v>
      </c>
      <c r="JS236">
        <v>0</v>
      </c>
      <c r="JT236">
        <v>0</v>
      </c>
      <c r="JU236">
        <v>0</v>
      </c>
      <c r="JV236">
        <v>0</v>
      </c>
      <c r="JW236">
        <v>0</v>
      </c>
      <c r="JX236">
        <v>0</v>
      </c>
      <c r="JY236">
        <v>0</v>
      </c>
      <c r="JZ236">
        <v>0</v>
      </c>
      <c r="KA236">
        <v>0</v>
      </c>
      <c r="KB236">
        <v>0</v>
      </c>
      <c r="KC236">
        <v>0</v>
      </c>
      <c r="KD236">
        <v>0</v>
      </c>
      <c r="KE236">
        <v>0</v>
      </c>
      <c r="KF236">
        <v>0</v>
      </c>
      <c r="KG236">
        <v>0</v>
      </c>
      <c r="KH236">
        <v>0</v>
      </c>
      <c r="KI236">
        <v>0</v>
      </c>
      <c r="KJ236">
        <v>0</v>
      </c>
      <c r="KK236">
        <v>0</v>
      </c>
      <c r="KL236">
        <v>0</v>
      </c>
      <c r="KM236">
        <v>0</v>
      </c>
      <c r="KN236">
        <v>0</v>
      </c>
      <c r="KO236">
        <v>0</v>
      </c>
    </row>
    <row r="237" spans="1:301" x14ac:dyDescent="0.25">
      <c r="A237">
        <v>526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  <c r="GT237">
        <v>0</v>
      </c>
      <c r="GU237">
        <v>0</v>
      </c>
      <c r="GV237">
        <v>0</v>
      </c>
      <c r="GW237">
        <v>0</v>
      </c>
      <c r="GX237">
        <v>0</v>
      </c>
      <c r="GY237">
        <v>0</v>
      </c>
      <c r="GZ237">
        <v>0</v>
      </c>
      <c r="HA237">
        <v>0</v>
      </c>
      <c r="HB237">
        <v>0</v>
      </c>
      <c r="HC237">
        <v>0</v>
      </c>
      <c r="HD237">
        <v>0</v>
      </c>
      <c r="HE237">
        <v>0</v>
      </c>
      <c r="HF237">
        <v>0</v>
      </c>
      <c r="HG237">
        <v>0</v>
      </c>
      <c r="HH237">
        <v>0</v>
      </c>
      <c r="HI237">
        <v>0</v>
      </c>
      <c r="HJ237">
        <v>0</v>
      </c>
      <c r="HK237">
        <v>0</v>
      </c>
      <c r="HL237">
        <v>0</v>
      </c>
      <c r="HM237">
        <v>0</v>
      </c>
      <c r="HN237">
        <v>0</v>
      </c>
      <c r="HO237">
        <v>0</v>
      </c>
      <c r="HP237">
        <v>0</v>
      </c>
      <c r="HQ237">
        <v>0</v>
      </c>
      <c r="HR237">
        <v>0</v>
      </c>
      <c r="HS237">
        <v>0</v>
      </c>
      <c r="HT237">
        <v>0</v>
      </c>
      <c r="HU237">
        <v>0</v>
      </c>
      <c r="HV237">
        <v>0</v>
      </c>
      <c r="HW237">
        <v>0</v>
      </c>
      <c r="HX237">
        <v>0</v>
      </c>
      <c r="HY237">
        <v>0</v>
      </c>
      <c r="HZ237">
        <v>0</v>
      </c>
      <c r="IA237">
        <v>-62.439024390243908</v>
      </c>
      <c r="IB237">
        <v>0</v>
      </c>
      <c r="IC237">
        <v>0</v>
      </c>
      <c r="ID237">
        <v>0</v>
      </c>
      <c r="IE237">
        <v>0</v>
      </c>
      <c r="IF237">
        <v>0</v>
      </c>
      <c r="IG237">
        <v>0</v>
      </c>
      <c r="IH237">
        <v>0</v>
      </c>
      <c r="II237">
        <v>0</v>
      </c>
      <c r="IJ237">
        <v>0</v>
      </c>
      <c r="IK237">
        <v>0</v>
      </c>
      <c r="IL237">
        <v>0</v>
      </c>
      <c r="IM237">
        <v>0</v>
      </c>
      <c r="IN237">
        <v>0</v>
      </c>
      <c r="IO237">
        <v>0</v>
      </c>
      <c r="IP237">
        <v>0</v>
      </c>
      <c r="IQ237">
        <v>0</v>
      </c>
      <c r="IR237">
        <v>0</v>
      </c>
      <c r="IS237">
        <v>0</v>
      </c>
      <c r="IT237">
        <v>0</v>
      </c>
      <c r="IU237">
        <v>0</v>
      </c>
      <c r="IV237">
        <v>0</v>
      </c>
      <c r="IW237">
        <v>0</v>
      </c>
      <c r="IX237">
        <v>0</v>
      </c>
      <c r="IY237">
        <v>0</v>
      </c>
      <c r="IZ237">
        <v>0</v>
      </c>
      <c r="JA237">
        <v>0</v>
      </c>
      <c r="JB237">
        <v>0</v>
      </c>
      <c r="JC237">
        <v>0</v>
      </c>
      <c r="JD237">
        <v>0</v>
      </c>
      <c r="JE237">
        <v>0</v>
      </c>
      <c r="JF237">
        <v>0</v>
      </c>
      <c r="JG237">
        <v>0</v>
      </c>
      <c r="JH237">
        <v>0</v>
      </c>
      <c r="JI237">
        <v>0</v>
      </c>
      <c r="JJ237">
        <v>0</v>
      </c>
      <c r="JK237">
        <v>0</v>
      </c>
      <c r="JL237">
        <v>0</v>
      </c>
      <c r="JM237">
        <v>0</v>
      </c>
      <c r="JN237">
        <v>0</v>
      </c>
      <c r="JO237">
        <v>0</v>
      </c>
      <c r="JP237">
        <v>0</v>
      </c>
      <c r="JQ237">
        <v>0</v>
      </c>
      <c r="JR237">
        <v>0</v>
      </c>
      <c r="JS237">
        <v>0</v>
      </c>
      <c r="JT237">
        <v>0</v>
      </c>
      <c r="JU237">
        <v>0</v>
      </c>
      <c r="JV237">
        <v>0</v>
      </c>
      <c r="JW237">
        <v>0</v>
      </c>
      <c r="JX237">
        <v>0</v>
      </c>
      <c r="JY237">
        <v>0</v>
      </c>
      <c r="JZ237">
        <v>0</v>
      </c>
      <c r="KA237">
        <v>0</v>
      </c>
      <c r="KB237">
        <v>0</v>
      </c>
      <c r="KC237">
        <v>0</v>
      </c>
      <c r="KD237">
        <v>0</v>
      </c>
      <c r="KE237">
        <v>0</v>
      </c>
      <c r="KF237">
        <v>0</v>
      </c>
      <c r="KG237">
        <v>0</v>
      </c>
      <c r="KH237">
        <v>0</v>
      </c>
      <c r="KI237">
        <v>0</v>
      </c>
      <c r="KJ237">
        <v>0</v>
      </c>
      <c r="KK237">
        <v>0</v>
      </c>
      <c r="KL237">
        <v>0</v>
      </c>
      <c r="KM237">
        <v>0</v>
      </c>
      <c r="KN237">
        <v>0</v>
      </c>
      <c r="KO237">
        <v>0</v>
      </c>
    </row>
    <row r="238" spans="1:301" x14ac:dyDescent="0.25">
      <c r="A238">
        <v>528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  <c r="GT238">
        <v>0</v>
      </c>
      <c r="GU238">
        <v>0</v>
      </c>
      <c r="GV238">
        <v>0</v>
      </c>
      <c r="GW238">
        <v>0</v>
      </c>
      <c r="GX238">
        <v>0</v>
      </c>
      <c r="GY238">
        <v>0</v>
      </c>
      <c r="GZ238">
        <v>0</v>
      </c>
      <c r="HA238">
        <v>0</v>
      </c>
      <c r="HB238">
        <v>0</v>
      </c>
      <c r="HC238">
        <v>0</v>
      </c>
      <c r="HD238">
        <v>0</v>
      </c>
      <c r="HE238">
        <v>0</v>
      </c>
      <c r="HF238">
        <v>0</v>
      </c>
      <c r="HG238">
        <v>0</v>
      </c>
      <c r="HH238">
        <v>0</v>
      </c>
      <c r="HI238">
        <v>0</v>
      </c>
      <c r="HJ238">
        <v>0</v>
      </c>
      <c r="HK238">
        <v>0</v>
      </c>
      <c r="HL238">
        <v>-540.54054054054052</v>
      </c>
      <c r="HM238">
        <v>0</v>
      </c>
      <c r="HN238">
        <v>0</v>
      </c>
      <c r="HO238">
        <v>-19.440830282308088</v>
      </c>
      <c r="HP238">
        <v>0</v>
      </c>
      <c r="HQ238">
        <v>0</v>
      </c>
      <c r="HR238">
        <v>0</v>
      </c>
      <c r="HS238">
        <v>0</v>
      </c>
      <c r="HT238">
        <v>0</v>
      </c>
      <c r="HU238">
        <v>0</v>
      </c>
      <c r="HV238">
        <v>0</v>
      </c>
      <c r="HW238">
        <v>0</v>
      </c>
      <c r="HX238">
        <v>-1621.6216216216217</v>
      </c>
      <c r="HY238">
        <v>0</v>
      </c>
      <c r="HZ238">
        <v>0</v>
      </c>
      <c r="IA238">
        <v>-36.746825182383141</v>
      </c>
      <c r="IB238">
        <v>0</v>
      </c>
      <c r="IC238">
        <v>0</v>
      </c>
      <c r="ID238">
        <v>0</v>
      </c>
      <c r="IE238">
        <v>0</v>
      </c>
      <c r="IF238">
        <v>0</v>
      </c>
      <c r="IG238">
        <v>0</v>
      </c>
      <c r="IH238">
        <v>-64.86668632323827</v>
      </c>
      <c r="II238">
        <v>0</v>
      </c>
      <c r="IJ238">
        <v>0</v>
      </c>
      <c r="IK238">
        <v>0</v>
      </c>
      <c r="IL238">
        <v>0</v>
      </c>
      <c r="IM238">
        <v>0</v>
      </c>
      <c r="IN238">
        <v>0</v>
      </c>
      <c r="IO238">
        <v>0</v>
      </c>
      <c r="IP238">
        <v>0</v>
      </c>
      <c r="IQ238">
        <v>0</v>
      </c>
      <c r="IR238">
        <v>0</v>
      </c>
      <c r="IS238">
        <v>0</v>
      </c>
      <c r="IT238">
        <v>0</v>
      </c>
      <c r="IU238">
        <v>0</v>
      </c>
      <c r="IV238">
        <v>0</v>
      </c>
      <c r="IW238">
        <v>0</v>
      </c>
      <c r="IX238">
        <v>0</v>
      </c>
      <c r="IY238">
        <v>0</v>
      </c>
      <c r="IZ238">
        <v>0</v>
      </c>
      <c r="JA238">
        <v>0</v>
      </c>
      <c r="JB238">
        <v>0</v>
      </c>
      <c r="JC238">
        <v>0</v>
      </c>
      <c r="JD238">
        <v>0</v>
      </c>
      <c r="JE238">
        <v>0</v>
      </c>
      <c r="JF238">
        <v>0</v>
      </c>
      <c r="JG238">
        <v>0</v>
      </c>
      <c r="JH238">
        <v>0</v>
      </c>
      <c r="JI238">
        <v>0</v>
      </c>
      <c r="JJ238">
        <v>0</v>
      </c>
      <c r="JK238">
        <v>0</v>
      </c>
      <c r="JL238">
        <v>0</v>
      </c>
      <c r="JM238">
        <v>0</v>
      </c>
      <c r="JN238">
        <v>0</v>
      </c>
      <c r="JO238">
        <v>0</v>
      </c>
      <c r="JP238">
        <v>0</v>
      </c>
      <c r="JQ238">
        <v>0</v>
      </c>
      <c r="JR238">
        <v>0</v>
      </c>
      <c r="JS238">
        <v>0</v>
      </c>
      <c r="JT238">
        <v>0</v>
      </c>
      <c r="JU238">
        <v>0</v>
      </c>
      <c r="JV238">
        <v>0</v>
      </c>
      <c r="JW238">
        <v>0</v>
      </c>
      <c r="JX238">
        <v>0</v>
      </c>
      <c r="JY238">
        <v>0</v>
      </c>
      <c r="JZ238">
        <v>0</v>
      </c>
      <c r="KA238">
        <v>0</v>
      </c>
      <c r="KB238">
        <v>0</v>
      </c>
      <c r="KC238">
        <v>0</v>
      </c>
      <c r="KD238">
        <v>0</v>
      </c>
      <c r="KE238">
        <v>0</v>
      </c>
      <c r="KF238">
        <v>0</v>
      </c>
      <c r="KG238">
        <v>0</v>
      </c>
      <c r="KH238">
        <v>0</v>
      </c>
      <c r="KI238">
        <v>0</v>
      </c>
      <c r="KJ238">
        <v>0</v>
      </c>
      <c r="KK238">
        <v>0</v>
      </c>
      <c r="KL238">
        <v>0</v>
      </c>
      <c r="KM238">
        <v>0</v>
      </c>
      <c r="KN238">
        <v>0</v>
      </c>
      <c r="KO238">
        <v>0</v>
      </c>
    </row>
    <row r="239" spans="1:301" x14ac:dyDescent="0.25">
      <c r="A239">
        <v>531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  <c r="GT239">
        <v>0</v>
      </c>
      <c r="GU239">
        <v>0</v>
      </c>
      <c r="GV239">
        <v>0</v>
      </c>
      <c r="GW239">
        <v>0</v>
      </c>
      <c r="GX239">
        <v>0</v>
      </c>
      <c r="GY239">
        <v>0</v>
      </c>
      <c r="GZ239">
        <v>0</v>
      </c>
      <c r="HA239">
        <v>0</v>
      </c>
      <c r="HB239">
        <v>0</v>
      </c>
      <c r="HC239">
        <v>0</v>
      </c>
      <c r="HD239">
        <v>0</v>
      </c>
      <c r="HE239">
        <v>0</v>
      </c>
      <c r="HF239">
        <v>0</v>
      </c>
      <c r="HG239">
        <v>0</v>
      </c>
      <c r="HH239">
        <v>0</v>
      </c>
      <c r="HI239">
        <v>0</v>
      </c>
      <c r="HJ239">
        <v>0</v>
      </c>
      <c r="HK239">
        <v>0</v>
      </c>
      <c r="HL239">
        <v>0</v>
      </c>
      <c r="HM239">
        <v>-193.929173693086</v>
      </c>
      <c r="HN239">
        <v>0</v>
      </c>
      <c r="HO239">
        <v>0</v>
      </c>
      <c r="HP239">
        <v>0</v>
      </c>
      <c r="HQ239">
        <v>0</v>
      </c>
      <c r="HR239">
        <v>0</v>
      </c>
      <c r="HS239">
        <v>0</v>
      </c>
      <c r="HT239">
        <v>0</v>
      </c>
      <c r="HU239">
        <v>0</v>
      </c>
      <c r="HV239">
        <v>0</v>
      </c>
      <c r="HW239">
        <v>0</v>
      </c>
      <c r="HX239">
        <v>0</v>
      </c>
      <c r="HY239">
        <v>0</v>
      </c>
      <c r="HZ239">
        <v>0</v>
      </c>
      <c r="IA239">
        <v>0</v>
      </c>
      <c r="IB239">
        <v>-1500.0000000000002</v>
      </c>
      <c r="IC239">
        <v>0</v>
      </c>
      <c r="ID239">
        <v>0</v>
      </c>
      <c r="IE239">
        <v>0</v>
      </c>
      <c r="IF239">
        <v>-62.439024390243908</v>
      </c>
      <c r="IG239">
        <v>0</v>
      </c>
      <c r="IH239">
        <v>0</v>
      </c>
      <c r="II239">
        <v>0</v>
      </c>
      <c r="IJ239">
        <v>0</v>
      </c>
      <c r="IK239">
        <v>0</v>
      </c>
      <c r="IL239">
        <v>0</v>
      </c>
      <c r="IM239">
        <v>0</v>
      </c>
      <c r="IN239">
        <v>0</v>
      </c>
      <c r="IO239">
        <v>0</v>
      </c>
      <c r="IP239">
        <v>0</v>
      </c>
      <c r="IQ239">
        <v>0</v>
      </c>
      <c r="IR239">
        <v>0</v>
      </c>
      <c r="IS239">
        <v>0</v>
      </c>
      <c r="IT239">
        <v>0</v>
      </c>
      <c r="IU239">
        <v>0</v>
      </c>
      <c r="IV239">
        <v>0</v>
      </c>
      <c r="IW239">
        <v>0</v>
      </c>
      <c r="IX239">
        <v>0</v>
      </c>
      <c r="IY239">
        <v>0</v>
      </c>
      <c r="IZ239">
        <v>0</v>
      </c>
      <c r="JA239">
        <v>0</v>
      </c>
      <c r="JB239">
        <v>0</v>
      </c>
      <c r="JC239">
        <v>0</v>
      </c>
      <c r="JD239">
        <v>0</v>
      </c>
      <c r="JE239">
        <v>0</v>
      </c>
      <c r="JF239">
        <v>0</v>
      </c>
      <c r="JG239">
        <v>0</v>
      </c>
      <c r="JH239">
        <v>0</v>
      </c>
      <c r="JI239">
        <v>0</v>
      </c>
      <c r="JJ239">
        <v>0</v>
      </c>
      <c r="JK239">
        <v>0</v>
      </c>
      <c r="JL239">
        <v>0</v>
      </c>
      <c r="JM239">
        <v>0</v>
      </c>
      <c r="JN239">
        <v>0</v>
      </c>
      <c r="JO239">
        <v>0</v>
      </c>
      <c r="JP239">
        <v>0</v>
      </c>
      <c r="JQ239">
        <v>0</v>
      </c>
      <c r="JR239">
        <v>0</v>
      </c>
      <c r="JS239">
        <v>0</v>
      </c>
      <c r="JT239">
        <v>0</v>
      </c>
      <c r="JU239">
        <v>0</v>
      </c>
      <c r="JV239">
        <v>0</v>
      </c>
      <c r="JW239">
        <v>0</v>
      </c>
      <c r="JX239">
        <v>0</v>
      </c>
      <c r="JY239">
        <v>0</v>
      </c>
      <c r="JZ239">
        <v>0</v>
      </c>
      <c r="KA239">
        <v>0</v>
      </c>
      <c r="KB239">
        <v>0</v>
      </c>
      <c r="KC239">
        <v>0</v>
      </c>
      <c r="KD239">
        <v>0</v>
      </c>
      <c r="KE239">
        <v>0</v>
      </c>
      <c r="KF239">
        <v>0</v>
      </c>
      <c r="KG239">
        <v>0</v>
      </c>
      <c r="KH239">
        <v>0</v>
      </c>
      <c r="KI239">
        <v>0</v>
      </c>
      <c r="KJ239">
        <v>0</v>
      </c>
      <c r="KK239">
        <v>0</v>
      </c>
      <c r="KL239">
        <v>0</v>
      </c>
      <c r="KM239">
        <v>0</v>
      </c>
      <c r="KN239">
        <v>0</v>
      </c>
      <c r="KO239">
        <v>0</v>
      </c>
    </row>
    <row r="240" spans="1:301" x14ac:dyDescent="0.25">
      <c r="A240">
        <v>552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  <c r="GT240">
        <v>0</v>
      </c>
      <c r="GU240">
        <v>0</v>
      </c>
      <c r="GV240">
        <v>0</v>
      </c>
      <c r="GW240">
        <v>0</v>
      </c>
      <c r="GX240">
        <v>0</v>
      </c>
      <c r="GY240">
        <v>0</v>
      </c>
      <c r="GZ240">
        <v>0</v>
      </c>
      <c r="HA240">
        <v>0</v>
      </c>
      <c r="HB240">
        <v>0</v>
      </c>
      <c r="HC240">
        <v>0</v>
      </c>
      <c r="HD240">
        <v>0</v>
      </c>
      <c r="HE240">
        <v>0</v>
      </c>
      <c r="HF240">
        <v>0</v>
      </c>
      <c r="HG240">
        <v>0</v>
      </c>
      <c r="HH240">
        <v>0</v>
      </c>
      <c r="HI240">
        <v>0</v>
      </c>
      <c r="HJ240">
        <v>0</v>
      </c>
      <c r="HK240">
        <v>0</v>
      </c>
      <c r="HL240">
        <v>0</v>
      </c>
      <c r="HM240">
        <v>0</v>
      </c>
      <c r="HN240">
        <v>0</v>
      </c>
      <c r="HO240">
        <v>0</v>
      </c>
      <c r="HP240">
        <v>0</v>
      </c>
      <c r="HQ240">
        <v>0</v>
      </c>
      <c r="HR240">
        <v>0</v>
      </c>
      <c r="HS240">
        <v>0</v>
      </c>
      <c r="HT240">
        <v>0</v>
      </c>
      <c r="HU240">
        <v>0</v>
      </c>
      <c r="HV240">
        <v>0</v>
      </c>
      <c r="HW240">
        <v>0</v>
      </c>
      <c r="HX240">
        <v>0</v>
      </c>
      <c r="HY240">
        <v>0</v>
      </c>
      <c r="HZ240">
        <v>0</v>
      </c>
      <c r="IA240">
        <v>0</v>
      </c>
      <c r="IB240">
        <v>0</v>
      </c>
      <c r="IC240">
        <v>0</v>
      </c>
      <c r="ID240">
        <v>0</v>
      </c>
      <c r="IE240">
        <v>-62.439024390243908</v>
      </c>
      <c r="IF240">
        <v>0</v>
      </c>
      <c r="IG240">
        <v>0</v>
      </c>
      <c r="IH240">
        <v>0</v>
      </c>
      <c r="II240">
        <v>0</v>
      </c>
      <c r="IJ240">
        <v>0</v>
      </c>
      <c r="IK240">
        <v>0</v>
      </c>
      <c r="IL240">
        <v>0</v>
      </c>
      <c r="IM240">
        <v>0</v>
      </c>
      <c r="IN240">
        <v>0</v>
      </c>
      <c r="IO240">
        <v>0</v>
      </c>
      <c r="IP240">
        <v>0</v>
      </c>
      <c r="IQ240">
        <v>0</v>
      </c>
      <c r="IR240">
        <v>0</v>
      </c>
      <c r="IS240">
        <v>0</v>
      </c>
      <c r="IT240">
        <v>0</v>
      </c>
      <c r="IU240">
        <v>0</v>
      </c>
      <c r="IV240">
        <v>0</v>
      </c>
      <c r="IW240">
        <v>0</v>
      </c>
      <c r="IX240">
        <v>0</v>
      </c>
      <c r="IY240">
        <v>0</v>
      </c>
      <c r="IZ240">
        <v>0</v>
      </c>
      <c r="JA240">
        <v>0</v>
      </c>
      <c r="JB240">
        <v>0</v>
      </c>
      <c r="JC240">
        <v>0</v>
      </c>
      <c r="JD240">
        <v>0</v>
      </c>
      <c r="JE240">
        <v>0</v>
      </c>
      <c r="JF240">
        <v>0</v>
      </c>
      <c r="JG240">
        <v>0</v>
      </c>
      <c r="JH240">
        <v>0</v>
      </c>
      <c r="JI240">
        <v>0</v>
      </c>
      <c r="JJ240">
        <v>0</v>
      </c>
      <c r="JK240">
        <v>0</v>
      </c>
      <c r="JL240">
        <v>0</v>
      </c>
      <c r="JM240">
        <v>0</v>
      </c>
      <c r="JN240">
        <v>0</v>
      </c>
      <c r="JO240">
        <v>0</v>
      </c>
      <c r="JP240">
        <v>0</v>
      </c>
      <c r="JQ240">
        <v>0</v>
      </c>
      <c r="JR240">
        <v>0</v>
      </c>
      <c r="JS240">
        <v>0</v>
      </c>
      <c r="JT240">
        <v>0</v>
      </c>
      <c r="JU240">
        <v>0</v>
      </c>
      <c r="JV240">
        <v>0</v>
      </c>
      <c r="JW240">
        <v>0</v>
      </c>
      <c r="JX240">
        <v>0</v>
      </c>
      <c r="JY240">
        <v>0</v>
      </c>
      <c r="JZ240">
        <v>0</v>
      </c>
      <c r="KA240">
        <v>0</v>
      </c>
      <c r="KB240">
        <v>0</v>
      </c>
      <c r="KC240">
        <v>0</v>
      </c>
      <c r="KD240">
        <v>0</v>
      </c>
      <c r="KE240">
        <v>0</v>
      </c>
      <c r="KF240">
        <v>0</v>
      </c>
      <c r="KG240">
        <v>0</v>
      </c>
      <c r="KH240">
        <v>0</v>
      </c>
      <c r="KI240">
        <v>0</v>
      </c>
      <c r="KJ240">
        <v>0</v>
      </c>
      <c r="KK240">
        <v>0</v>
      </c>
      <c r="KL240">
        <v>0</v>
      </c>
      <c r="KM240">
        <v>0</v>
      </c>
      <c r="KN240">
        <v>0</v>
      </c>
      <c r="KO240">
        <v>0</v>
      </c>
    </row>
    <row r="241" spans="1:301" x14ac:dyDescent="0.25">
      <c r="A241">
        <v>562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-36.363636363636367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  <c r="GT241">
        <v>0</v>
      </c>
      <c r="GU241">
        <v>0</v>
      </c>
      <c r="GV241">
        <v>0</v>
      </c>
      <c r="GW241">
        <v>0</v>
      </c>
      <c r="GX241">
        <v>0</v>
      </c>
      <c r="GY241">
        <v>0</v>
      </c>
      <c r="GZ241">
        <v>0</v>
      </c>
      <c r="HA241">
        <v>0</v>
      </c>
      <c r="HB241">
        <v>0</v>
      </c>
      <c r="HC241">
        <v>0</v>
      </c>
      <c r="HD241">
        <v>0</v>
      </c>
      <c r="HE241">
        <v>0</v>
      </c>
      <c r="HF241">
        <v>0</v>
      </c>
      <c r="HG241">
        <v>0</v>
      </c>
      <c r="HH241">
        <v>0</v>
      </c>
      <c r="HI241">
        <v>0</v>
      </c>
      <c r="HJ241">
        <v>0</v>
      </c>
      <c r="HK241">
        <v>0</v>
      </c>
      <c r="HL241">
        <v>0</v>
      </c>
      <c r="HM241">
        <v>0</v>
      </c>
      <c r="HN241">
        <v>0</v>
      </c>
      <c r="HO241">
        <v>0</v>
      </c>
      <c r="HP241">
        <v>0</v>
      </c>
      <c r="HQ241">
        <v>0</v>
      </c>
      <c r="HR241">
        <v>0</v>
      </c>
      <c r="HS241">
        <v>0</v>
      </c>
      <c r="HT241">
        <v>0</v>
      </c>
      <c r="HU241">
        <v>0</v>
      </c>
      <c r="HV241">
        <v>0</v>
      </c>
      <c r="HW241">
        <v>0</v>
      </c>
      <c r="HX241">
        <v>0</v>
      </c>
      <c r="HY241">
        <v>0</v>
      </c>
      <c r="HZ241">
        <v>0</v>
      </c>
      <c r="IA241">
        <v>0</v>
      </c>
      <c r="IB241">
        <v>0</v>
      </c>
      <c r="IC241">
        <v>0</v>
      </c>
      <c r="ID241">
        <v>0</v>
      </c>
      <c r="IE241">
        <v>0</v>
      </c>
      <c r="IF241">
        <v>0</v>
      </c>
      <c r="IG241">
        <v>0</v>
      </c>
      <c r="IH241">
        <v>0</v>
      </c>
      <c r="II241">
        <v>0</v>
      </c>
      <c r="IJ241">
        <v>0</v>
      </c>
      <c r="IK241">
        <v>0</v>
      </c>
      <c r="IL241">
        <v>0</v>
      </c>
      <c r="IM241">
        <v>0</v>
      </c>
      <c r="IN241">
        <v>0</v>
      </c>
      <c r="IO241">
        <v>0</v>
      </c>
      <c r="IP241">
        <v>0</v>
      </c>
      <c r="IQ241">
        <v>0</v>
      </c>
      <c r="IR241">
        <v>0</v>
      </c>
      <c r="IS241">
        <v>0</v>
      </c>
      <c r="IT241">
        <v>0</v>
      </c>
      <c r="IU241">
        <v>0</v>
      </c>
      <c r="IV241">
        <v>0</v>
      </c>
      <c r="IW241">
        <v>0</v>
      </c>
      <c r="IX241">
        <v>0</v>
      </c>
      <c r="IY241">
        <v>0</v>
      </c>
      <c r="IZ241">
        <v>0</v>
      </c>
      <c r="JA241">
        <v>0</v>
      </c>
      <c r="JB241">
        <v>0</v>
      </c>
      <c r="JC241">
        <v>0</v>
      </c>
      <c r="JD241">
        <v>0</v>
      </c>
      <c r="JE241">
        <v>0</v>
      </c>
      <c r="JF241">
        <v>0</v>
      </c>
      <c r="JG241">
        <v>0</v>
      </c>
      <c r="JH241">
        <v>0</v>
      </c>
      <c r="JI241">
        <v>0</v>
      </c>
      <c r="JJ241">
        <v>0</v>
      </c>
      <c r="JK241">
        <v>0</v>
      </c>
      <c r="JL241">
        <v>0</v>
      </c>
      <c r="JM241">
        <v>0</v>
      </c>
      <c r="JN241">
        <v>0</v>
      </c>
      <c r="JO241">
        <v>0</v>
      </c>
      <c r="JP241">
        <v>0</v>
      </c>
      <c r="JQ241">
        <v>0</v>
      </c>
      <c r="JR241">
        <v>0</v>
      </c>
      <c r="JS241">
        <v>0</v>
      </c>
      <c r="JT241">
        <v>0</v>
      </c>
      <c r="JU241">
        <v>0</v>
      </c>
      <c r="JV241">
        <v>-231.43164693218512</v>
      </c>
      <c r="JW241">
        <v>0</v>
      </c>
      <c r="JX241">
        <v>0</v>
      </c>
      <c r="JY241">
        <v>0</v>
      </c>
      <c r="JZ241">
        <v>0</v>
      </c>
      <c r="KA241">
        <v>0</v>
      </c>
      <c r="KB241">
        <v>0</v>
      </c>
      <c r="KC241">
        <v>0</v>
      </c>
      <c r="KD241">
        <v>0</v>
      </c>
      <c r="KE241">
        <v>0</v>
      </c>
      <c r="KF241">
        <v>0</v>
      </c>
      <c r="KG241">
        <v>0</v>
      </c>
      <c r="KH241">
        <v>0</v>
      </c>
      <c r="KI241">
        <v>0</v>
      </c>
      <c r="KJ241">
        <v>0</v>
      </c>
      <c r="KK241">
        <v>0</v>
      </c>
      <c r="KL241">
        <v>0</v>
      </c>
      <c r="KM241">
        <v>0</v>
      </c>
      <c r="KN241">
        <v>0</v>
      </c>
      <c r="KO241">
        <v>0</v>
      </c>
    </row>
    <row r="242" spans="1:301" x14ac:dyDescent="0.25">
      <c r="A242">
        <v>609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  <c r="GY242">
        <v>0</v>
      </c>
      <c r="GZ242">
        <v>0</v>
      </c>
      <c r="HA242">
        <v>0</v>
      </c>
      <c r="HB242">
        <v>0</v>
      </c>
      <c r="HC242">
        <v>0</v>
      </c>
      <c r="HD242">
        <v>0</v>
      </c>
      <c r="HE242">
        <v>0</v>
      </c>
      <c r="HF242">
        <v>0</v>
      </c>
      <c r="HG242">
        <v>0</v>
      </c>
      <c r="HH242">
        <v>0</v>
      </c>
      <c r="HI242">
        <v>0</v>
      </c>
      <c r="HJ242">
        <v>0</v>
      </c>
      <c r="HK242">
        <v>0</v>
      </c>
      <c r="HL242">
        <v>0</v>
      </c>
      <c r="HM242">
        <v>0</v>
      </c>
      <c r="HN242">
        <v>0</v>
      </c>
      <c r="HO242">
        <v>0</v>
      </c>
      <c r="HP242">
        <v>0</v>
      </c>
      <c r="HQ242">
        <v>0</v>
      </c>
      <c r="HR242">
        <v>0</v>
      </c>
      <c r="HS242">
        <v>0</v>
      </c>
      <c r="HT242">
        <v>0</v>
      </c>
      <c r="HU242">
        <v>0</v>
      </c>
      <c r="HV242">
        <v>0</v>
      </c>
      <c r="HW242">
        <v>0</v>
      </c>
      <c r="HX242">
        <v>0</v>
      </c>
      <c r="HY242">
        <v>0</v>
      </c>
      <c r="HZ242">
        <v>0</v>
      </c>
      <c r="IA242">
        <v>0</v>
      </c>
      <c r="IB242">
        <v>0</v>
      </c>
      <c r="IC242">
        <v>0</v>
      </c>
      <c r="ID242">
        <v>-64.86668632323827</v>
      </c>
      <c r="IE242">
        <v>0</v>
      </c>
      <c r="IF242">
        <v>0</v>
      </c>
      <c r="IG242">
        <v>0</v>
      </c>
      <c r="IH242">
        <v>0</v>
      </c>
      <c r="II242">
        <v>0</v>
      </c>
      <c r="IJ242">
        <v>0</v>
      </c>
      <c r="IK242">
        <v>0</v>
      </c>
      <c r="IL242">
        <v>0</v>
      </c>
      <c r="IM242">
        <v>0</v>
      </c>
      <c r="IN242">
        <v>0</v>
      </c>
      <c r="IO242">
        <v>0</v>
      </c>
      <c r="IP242">
        <v>0</v>
      </c>
      <c r="IQ242">
        <v>0</v>
      </c>
      <c r="IR242">
        <v>0</v>
      </c>
      <c r="IS242">
        <v>0</v>
      </c>
      <c r="IT242">
        <v>0</v>
      </c>
      <c r="IU242">
        <v>0</v>
      </c>
      <c r="IV242">
        <v>0</v>
      </c>
      <c r="IW242">
        <v>0</v>
      </c>
      <c r="IX242">
        <v>0</v>
      </c>
      <c r="IY242">
        <v>0</v>
      </c>
      <c r="IZ242">
        <v>0</v>
      </c>
      <c r="JA242">
        <v>0</v>
      </c>
      <c r="JB242">
        <v>0</v>
      </c>
      <c r="JC242">
        <v>0</v>
      </c>
      <c r="JD242">
        <v>0</v>
      </c>
      <c r="JE242">
        <v>0</v>
      </c>
      <c r="JF242">
        <v>0</v>
      </c>
      <c r="JG242">
        <v>0</v>
      </c>
      <c r="JH242">
        <v>0</v>
      </c>
      <c r="JI242">
        <v>0</v>
      </c>
      <c r="JJ242">
        <v>0</v>
      </c>
      <c r="JK242">
        <v>0</v>
      </c>
      <c r="JL242">
        <v>0</v>
      </c>
      <c r="JM242">
        <v>0</v>
      </c>
      <c r="JN242">
        <v>0</v>
      </c>
      <c r="JO242">
        <v>0</v>
      </c>
      <c r="JP242">
        <v>0</v>
      </c>
      <c r="JQ242">
        <v>0</v>
      </c>
      <c r="JR242">
        <v>0</v>
      </c>
      <c r="JS242">
        <v>0</v>
      </c>
      <c r="JT242">
        <v>0</v>
      </c>
      <c r="JU242">
        <v>0</v>
      </c>
      <c r="JV242">
        <v>0</v>
      </c>
      <c r="JW242">
        <v>0</v>
      </c>
      <c r="JX242">
        <v>0</v>
      </c>
      <c r="JY242">
        <v>0</v>
      </c>
      <c r="JZ242">
        <v>0</v>
      </c>
      <c r="KA242">
        <v>0</v>
      </c>
      <c r="KB242">
        <v>0</v>
      </c>
      <c r="KC242">
        <v>0</v>
      </c>
      <c r="KD242">
        <v>0</v>
      </c>
      <c r="KE242">
        <v>0</v>
      </c>
      <c r="KF242">
        <v>0</v>
      </c>
      <c r="KG242">
        <v>0</v>
      </c>
      <c r="KH242">
        <v>0</v>
      </c>
      <c r="KI242">
        <v>0</v>
      </c>
      <c r="KJ242">
        <v>0</v>
      </c>
      <c r="KK242">
        <v>0</v>
      </c>
      <c r="KL242">
        <v>0</v>
      </c>
      <c r="KM242">
        <v>0</v>
      </c>
      <c r="KN242">
        <v>0</v>
      </c>
      <c r="KO242">
        <v>0</v>
      </c>
    </row>
    <row r="243" spans="1:301" x14ac:dyDescent="0.25">
      <c r="A243">
        <v>664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  <c r="GT243">
        <v>0</v>
      </c>
      <c r="GU243">
        <v>0</v>
      </c>
      <c r="GV243">
        <v>0</v>
      </c>
      <c r="GW243">
        <v>0</v>
      </c>
      <c r="GX243">
        <v>0</v>
      </c>
      <c r="GY243">
        <v>0</v>
      </c>
      <c r="GZ243">
        <v>0</v>
      </c>
      <c r="HA243">
        <v>0</v>
      </c>
      <c r="HB243">
        <v>0</v>
      </c>
      <c r="HC243">
        <v>0</v>
      </c>
      <c r="HD243">
        <v>0</v>
      </c>
      <c r="HE243">
        <v>0</v>
      </c>
      <c r="HF243">
        <v>0</v>
      </c>
      <c r="HG243">
        <v>-90.840272520817564</v>
      </c>
      <c r="HH243">
        <v>0</v>
      </c>
      <c r="HI243">
        <v>0</v>
      </c>
      <c r="HJ243">
        <v>0</v>
      </c>
      <c r="HK243">
        <v>0</v>
      </c>
      <c r="HL243">
        <v>0</v>
      </c>
      <c r="HM243">
        <v>0</v>
      </c>
      <c r="HN243">
        <v>0</v>
      </c>
      <c r="HO243">
        <v>0</v>
      </c>
      <c r="HP243">
        <v>0</v>
      </c>
      <c r="HQ243">
        <v>0</v>
      </c>
      <c r="HR243">
        <v>0</v>
      </c>
      <c r="HS243">
        <v>0</v>
      </c>
      <c r="HT243">
        <v>0</v>
      </c>
      <c r="HU243">
        <v>0</v>
      </c>
      <c r="HV243">
        <v>0</v>
      </c>
      <c r="HW243">
        <v>0</v>
      </c>
      <c r="HX243">
        <v>0</v>
      </c>
      <c r="HY243">
        <v>0</v>
      </c>
      <c r="HZ243">
        <v>0</v>
      </c>
      <c r="IA243">
        <v>0</v>
      </c>
      <c r="IB243">
        <v>0</v>
      </c>
      <c r="IC243">
        <v>0</v>
      </c>
      <c r="ID243">
        <v>0</v>
      </c>
      <c r="IE243">
        <v>0</v>
      </c>
      <c r="IF243">
        <v>0</v>
      </c>
      <c r="IG243">
        <v>0</v>
      </c>
      <c r="IH243">
        <v>0</v>
      </c>
      <c r="II243">
        <v>0</v>
      </c>
      <c r="IJ243">
        <v>0</v>
      </c>
      <c r="IK243">
        <v>0</v>
      </c>
      <c r="IL243">
        <v>-11.642781407121115</v>
      </c>
      <c r="IM243">
        <v>0</v>
      </c>
      <c r="IN243">
        <v>-13.50712627014626</v>
      </c>
      <c r="IO243">
        <v>0</v>
      </c>
      <c r="IP243">
        <v>0</v>
      </c>
      <c r="IQ243">
        <v>0</v>
      </c>
      <c r="IR243">
        <v>0</v>
      </c>
      <c r="IS243">
        <v>0</v>
      </c>
      <c r="IT243">
        <v>0</v>
      </c>
      <c r="IU243">
        <v>0</v>
      </c>
      <c r="IV243">
        <v>0</v>
      </c>
      <c r="IW243">
        <v>0</v>
      </c>
      <c r="IX243">
        <v>0</v>
      </c>
      <c r="IY243">
        <v>0</v>
      </c>
      <c r="IZ243">
        <v>0</v>
      </c>
      <c r="JA243">
        <v>0</v>
      </c>
      <c r="JB243">
        <v>0</v>
      </c>
      <c r="JC243">
        <v>0</v>
      </c>
      <c r="JD243">
        <v>0</v>
      </c>
      <c r="JE243">
        <v>0</v>
      </c>
      <c r="JF243">
        <v>0</v>
      </c>
      <c r="JG243">
        <v>0</v>
      </c>
      <c r="JH243">
        <v>0</v>
      </c>
      <c r="JI243">
        <v>0</v>
      </c>
      <c r="JJ243">
        <v>0</v>
      </c>
      <c r="JK243">
        <v>0</v>
      </c>
      <c r="JL243">
        <v>0</v>
      </c>
      <c r="JM243">
        <v>0</v>
      </c>
      <c r="JN243">
        <v>0</v>
      </c>
      <c r="JO243">
        <v>0</v>
      </c>
      <c r="JP243">
        <v>0</v>
      </c>
      <c r="JQ243">
        <v>0</v>
      </c>
      <c r="JR243">
        <v>0</v>
      </c>
      <c r="JS243">
        <v>0</v>
      </c>
      <c r="JT243">
        <v>0</v>
      </c>
      <c r="JU243">
        <v>0</v>
      </c>
      <c r="JV243">
        <v>0</v>
      </c>
      <c r="JW243">
        <v>0</v>
      </c>
      <c r="JX243">
        <v>0</v>
      </c>
      <c r="JY243">
        <v>0</v>
      </c>
      <c r="JZ243">
        <v>0</v>
      </c>
      <c r="KA243">
        <v>0</v>
      </c>
      <c r="KB243">
        <v>0</v>
      </c>
      <c r="KC243">
        <v>0</v>
      </c>
      <c r="KD243">
        <v>0</v>
      </c>
      <c r="KE243">
        <v>0</v>
      </c>
      <c r="KF243">
        <v>0</v>
      </c>
      <c r="KG243">
        <v>0</v>
      </c>
      <c r="KH243">
        <v>0</v>
      </c>
      <c r="KI243">
        <v>0</v>
      </c>
      <c r="KJ243">
        <v>0</v>
      </c>
      <c r="KK243">
        <v>0</v>
      </c>
      <c r="KL243">
        <v>0</v>
      </c>
      <c r="KM243">
        <v>0</v>
      </c>
      <c r="KN243">
        <v>0</v>
      </c>
      <c r="KO243">
        <v>0</v>
      </c>
    </row>
    <row r="244" spans="1:301" x14ac:dyDescent="0.25">
      <c r="A244">
        <v>1190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  <c r="GT244">
        <v>0</v>
      </c>
      <c r="GU244">
        <v>0</v>
      </c>
      <c r="GV244">
        <v>0</v>
      </c>
      <c r="GW244">
        <v>0</v>
      </c>
      <c r="GX244">
        <v>0</v>
      </c>
      <c r="GY244">
        <v>0</v>
      </c>
      <c r="GZ244">
        <v>0</v>
      </c>
      <c r="HA244">
        <v>0</v>
      </c>
      <c r="HB244">
        <v>0</v>
      </c>
      <c r="HC244">
        <v>0</v>
      </c>
      <c r="HD244">
        <v>0</v>
      </c>
      <c r="HE244">
        <v>0</v>
      </c>
      <c r="HF244">
        <v>0</v>
      </c>
      <c r="HG244">
        <v>0</v>
      </c>
      <c r="HH244">
        <v>0</v>
      </c>
      <c r="HI244">
        <v>0</v>
      </c>
      <c r="HJ244">
        <v>0</v>
      </c>
      <c r="HK244">
        <v>0</v>
      </c>
      <c r="HL244">
        <v>0</v>
      </c>
      <c r="HM244">
        <v>0</v>
      </c>
      <c r="HN244">
        <v>0</v>
      </c>
      <c r="HO244">
        <v>0</v>
      </c>
      <c r="HP244">
        <v>0</v>
      </c>
      <c r="HQ244">
        <v>0</v>
      </c>
      <c r="HR244">
        <v>0</v>
      </c>
      <c r="HS244">
        <v>0</v>
      </c>
      <c r="HT244">
        <v>0</v>
      </c>
      <c r="HU244">
        <v>0</v>
      </c>
      <c r="HV244">
        <v>0</v>
      </c>
      <c r="HW244">
        <v>0</v>
      </c>
      <c r="HX244">
        <v>0</v>
      </c>
      <c r="HY244">
        <v>0</v>
      </c>
      <c r="HZ244">
        <v>0</v>
      </c>
      <c r="IA244">
        <v>0</v>
      </c>
      <c r="IB244">
        <v>0</v>
      </c>
      <c r="IC244">
        <v>0</v>
      </c>
      <c r="ID244">
        <v>0</v>
      </c>
      <c r="IE244">
        <v>0</v>
      </c>
      <c r="IF244">
        <v>0</v>
      </c>
      <c r="IG244">
        <v>0</v>
      </c>
      <c r="IH244">
        <v>0</v>
      </c>
      <c r="II244">
        <v>0</v>
      </c>
      <c r="IJ244">
        <v>0</v>
      </c>
      <c r="IK244">
        <v>-24.972916695977602</v>
      </c>
      <c r="IL244">
        <v>-5.3679420785957168</v>
      </c>
      <c r="IM244">
        <v>0</v>
      </c>
      <c r="IN244">
        <v>0</v>
      </c>
      <c r="IO244">
        <v>0</v>
      </c>
      <c r="IP244">
        <v>0</v>
      </c>
      <c r="IQ244">
        <v>0</v>
      </c>
      <c r="IR244">
        <v>0</v>
      </c>
      <c r="IS244">
        <v>0</v>
      </c>
      <c r="IT244">
        <v>0</v>
      </c>
      <c r="IU244">
        <v>0</v>
      </c>
      <c r="IV244">
        <v>0</v>
      </c>
      <c r="IW244">
        <v>0</v>
      </c>
      <c r="IX244">
        <v>0</v>
      </c>
      <c r="IY244">
        <v>0</v>
      </c>
      <c r="IZ244">
        <v>0</v>
      </c>
      <c r="JA244">
        <v>0</v>
      </c>
      <c r="JB244">
        <v>0</v>
      </c>
      <c r="JC244">
        <v>0</v>
      </c>
      <c r="JD244">
        <v>0</v>
      </c>
      <c r="JE244">
        <v>0</v>
      </c>
      <c r="JF244">
        <v>0</v>
      </c>
      <c r="JG244">
        <v>0</v>
      </c>
      <c r="JH244">
        <v>0</v>
      </c>
      <c r="JI244">
        <v>0</v>
      </c>
      <c r="JJ244">
        <v>0</v>
      </c>
      <c r="JK244">
        <v>0</v>
      </c>
      <c r="JL244">
        <v>0</v>
      </c>
      <c r="JM244">
        <v>0</v>
      </c>
      <c r="JN244">
        <v>0</v>
      </c>
      <c r="JO244">
        <v>0</v>
      </c>
      <c r="JP244">
        <v>0</v>
      </c>
      <c r="JQ244">
        <v>0</v>
      </c>
      <c r="JR244">
        <v>0</v>
      </c>
      <c r="JS244">
        <v>0</v>
      </c>
      <c r="JT244">
        <v>0</v>
      </c>
      <c r="JU244">
        <v>0</v>
      </c>
      <c r="JV244">
        <v>0</v>
      </c>
      <c r="JW244">
        <v>0</v>
      </c>
      <c r="JX244">
        <v>0</v>
      </c>
      <c r="JY244">
        <v>0</v>
      </c>
      <c r="JZ244">
        <v>0</v>
      </c>
      <c r="KA244">
        <v>0</v>
      </c>
      <c r="KB244">
        <v>0</v>
      </c>
      <c r="KC244">
        <v>0</v>
      </c>
      <c r="KD244">
        <v>0</v>
      </c>
      <c r="KE244">
        <v>0</v>
      </c>
      <c r="KF244">
        <v>0</v>
      </c>
      <c r="KG244">
        <v>0</v>
      </c>
      <c r="KH244">
        <v>0</v>
      </c>
      <c r="KI244">
        <v>0</v>
      </c>
      <c r="KJ244">
        <v>0</v>
      </c>
      <c r="KK244">
        <v>0</v>
      </c>
      <c r="KL244">
        <v>0</v>
      </c>
      <c r="KM244">
        <v>0</v>
      </c>
      <c r="KN244">
        <v>0</v>
      </c>
      <c r="KO244">
        <v>0</v>
      </c>
    </row>
    <row r="245" spans="1:301" x14ac:dyDescent="0.25">
      <c r="A245">
        <v>1200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0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  <c r="GT245">
        <v>0</v>
      </c>
      <c r="GU245">
        <v>0</v>
      </c>
      <c r="GV245">
        <v>0</v>
      </c>
      <c r="GW245">
        <v>0</v>
      </c>
      <c r="GX245">
        <v>0</v>
      </c>
      <c r="GY245">
        <v>0</v>
      </c>
      <c r="GZ245">
        <v>0</v>
      </c>
      <c r="HA245">
        <v>0</v>
      </c>
      <c r="HB245">
        <v>0</v>
      </c>
      <c r="HC245">
        <v>0</v>
      </c>
      <c r="HD245">
        <v>0</v>
      </c>
      <c r="HE245">
        <v>0</v>
      </c>
      <c r="HF245">
        <v>0</v>
      </c>
      <c r="HG245">
        <v>0</v>
      </c>
      <c r="HH245">
        <v>0</v>
      </c>
      <c r="HI245">
        <v>0</v>
      </c>
      <c r="HJ245">
        <v>0</v>
      </c>
      <c r="HK245">
        <v>0</v>
      </c>
      <c r="HL245">
        <v>0</v>
      </c>
      <c r="HM245">
        <v>0</v>
      </c>
      <c r="HN245">
        <v>0</v>
      </c>
      <c r="HO245">
        <v>0</v>
      </c>
      <c r="HP245">
        <v>0</v>
      </c>
      <c r="HQ245">
        <v>0</v>
      </c>
      <c r="HR245">
        <v>0</v>
      </c>
      <c r="HS245">
        <v>0</v>
      </c>
      <c r="HT245">
        <v>0</v>
      </c>
      <c r="HU245">
        <v>0</v>
      </c>
      <c r="HV245">
        <v>0</v>
      </c>
      <c r="HW245">
        <v>0</v>
      </c>
      <c r="HX245">
        <v>0</v>
      </c>
      <c r="HY245">
        <v>0</v>
      </c>
      <c r="HZ245">
        <v>0</v>
      </c>
      <c r="IA245">
        <v>0</v>
      </c>
      <c r="IB245">
        <v>0</v>
      </c>
      <c r="IC245">
        <v>0</v>
      </c>
      <c r="ID245">
        <v>0</v>
      </c>
      <c r="IE245">
        <v>0</v>
      </c>
      <c r="IF245">
        <v>0</v>
      </c>
      <c r="IG245">
        <v>0</v>
      </c>
      <c r="IH245">
        <v>0</v>
      </c>
      <c r="II245">
        <v>0</v>
      </c>
      <c r="IJ245">
        <v>-24.972916695977602</v>
      </c>
      <c r="IK245">
        <v>0</v>
      </c>
      <c r="IL245">
        <v>0</v>
      </c>
      <c r="IM245">
        <v>-16.128748982805757</v>
      </c>
      <c r="IN245">
        <v>0</v>
      </c>
      <c r="IO245">
        <v>0</v>
      </c>
      <c r="IP245">
        <v>0</v>
      </c>
      <c r="IQ245">
        <v>0</v>
      </c>
      <c r="IR245">
        <v>0</v>
      </c>
      <c r="IS245">
        <v>0</v>
      </c>
      <c r="IT245">
        <v>0</v>
      </c>
      <c r="IU245">
        <v>0</v>
      </c>
      <c r="IV245">
        <v>0</v>
      </c>
      <c r="IW245">
        <v>0</v>
      </c>
      <c r="IX245">
        <v>0</v>
      </c>
      <c r="IY245">
        <v>0</v>
      </c>
      <c r="IZ245">
        <v>0</v>
      </c>
      <c r="JA245">
        <v>0</v>
      </c>
      <c r="JB245">
        <v>0</v>
      </c>
      <c r="JC245">
        <v>0</v>
      </c>
      <c r="JD245">
        <v>0</v>
      </c>
      <c r="JE245">
        <v>0</v>
      </c>
      <c r="JF245">
        <v>0</v>
      </c>
      <c r="JG245">
        <v>0</v>
      </c>
      <c r="JH245">
        <v>0</v>
      </c>
      <c r="JI245">
        <v>0</v>
      </c>
      <c r="JJ245">
        <v>0</v>
      </c>
      <c r="JK245">
        <v>0</v>
      </c>
      <c r="JL245">
        <v>0</v>
      </c>
      <c r="JM245">
        <v>0</v>
      </c>
      <c r="JN245">
        <v>0</v>
      </c>
      <c r="JO245">
        <v>0</v>
      </c>
      <c r="JP245">
        <v>0</v>
      </c>
      <c r="JQ245">
        <v>0</v>
      </c>
      <c r="JR245">
        <v>0</v>
      </c>
      <c r="JS245">
        <v>0</v>
      </c>
      <c r="JT245">
        <v>0</v>
      </c>
      <c r="JU245">
        <v>0</v>
      </c>
      <c r="JV245">
        <v>0</v>
      </c>
      <c r="JW245">
        <v>0</v>
      </c>
      <c r="JX245">
        <v>0</v>
      </c>
      <c r="JY245">
        <v>0</v>
      </c>
      <c r="JZ245">
        <v>0</v>
      </c>
      <c r="KA245">
        <v>0</v>
      </c>
      <c r="KB245">
        <v>0</v>
      </c>
      <c r="KC245">
        <v>0</v>
      </c>
      <c r="KD245">
        <v>0</v>
      </c>
      <c r="KE245">
        <v>0</v>
      </c>
      <c r="KF245">
        <v>0</v>
      </c>
      <c r="KG245">
        <v>0</v>
      </c>
      <c r="KH245">
        <v>0</v>
      </c>
      <c r="KI245">
        <v>0</v>
      </c>
      <c r="KJ245">
        <v>0</v>
      </c>
      <c r="KK245">
        <v>0</v>
      </c>
      <c r="KL245">
        <v>0</v>
      </c>
      <c r="KM245">
        <v>0</v>
      </c>
      <c r="KN245">
        <v>0</v>
      </c>
      <c r="KO245">
        <v>0</v>
      </c>
    </row>
    <row r="246" spans="1:301" x14ac:dyDescent="0.25">
      <c r="A246">
        <v>1201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</v>
      </c>
      <c r="HJ246">
        <v>0</v>
      </c>
      <c r="HK246">
        <v>0</v>
      </c>
      <c r="HL246">
        <v>0</v>
      </c>
      <c r="HM246">
        <v>0</v>
      </c>
      <c r="HN246">
        <v>0</v>
      </c>
      <c r="HO246">
        <v>0</v>
      </c>
      <c r="HP246">
        <v>0</v>
      </c>
      <c r="HQ246">
        <v>0</v>
      </c>
      <c r="HR246">
        <v>0</v>
      </c>
      <c r="HS246">
        <v>0</v>
      </c>
      <c r="HT246">
        <v>0</v>
      </c>
      <c r="HU246">
        <v>0</v>
      </c>
      <c r="HV246">
        <v>0</v>
      </c>
      <c r="HW246">
        <v>0</v>
      </c>
      <c r="HX246">
        <v>0</v>
      </c>
      <c r="HY246">
        <v>0</v>
      </c>
      <c r="HZ246">
        <v>0</v>
      </c>
      <c r="IA246">
        <v>0</v>
      </c>
      <c r="IB246">
        <v>0</v>
      </c>
      <c r="IC246">
        <v>0</v>
      </c>
      <c r="ID246">
        <v>0</v>
      </c>
      <c r="IE246">
        <v>0</v>
      </c>
      <c r="IF246">
        <v>0</v>
      </c>
      <c r="IG246">
        <v>0</v>
      </c>
      <c r="IH246">
        <v>0</v>
      </c>
      <c r="II246">
        <v>-11.642781407121115</v>
      </c>
      <c r="IJ246">
        <v>-5.3679420785957168</v>
      </c>
      <c r="IK246">
        <v>0</v>
      </c>
      <c r="IL246">
        <v>0</v>
      </c>
      <c r="IM246">
        <v>-13.060397200221955</v>
      </c>
      <c r="IN246">
        <v>-4.586817369989487</v>
      </c>
      <c r="IO246">
        <v>0</v>
      </c>
      <c r="IP246">
        <v>0</v>
      </c>
      <c r="IQ246">
        <v>0</v>
      </c>
      <c r="IR246">
        <v>0</v>
      </c>
      <c r="IS246">
        <v>0</v>
      </c>
      <c r="IT246">
        <v>0</v>
      </c>
      <c r="IU246">
        <v>0</v>
      </c>
      <c r="IV246">
        <v>0</v>
      </c>
      <c r="IW246">
        <v>0</v>
      </c>
      <c r="IX246">
        <v>0</v>
      </c>
      <c r="IY246">
        <v>0</v>
      </c>
      <c r="IZ246">
        <v>0</v>
      </c>
      <c r="JA246">
        <v>0</v>
      </c>
      <c r="JB246">
        <v>0</v>
      </c>
      <c r="JC246">
        <v>0</v>
      </c>
      <c r="JD246">
        <v>0</v>
      </c>
      <c r="JE246">
        <v>0</v>
      </c>
      <c r="JF246">
        <v>0</v>
      </c>
      <c r="JG246">
        <v>0</v>
      </c>
      <c r="JH246">
        <v>0</v>
      </c>
      <c r="JI246">
        <v>0</v>
      </c>
      <c r="JJ246">
        <v>0</v>
      </c>
      <c r="JK246">
        <v>0</v>
      </c>
      <c r="JL246">
        <v>0</v>
      </c>
      <c r="JM246">
        <v>0</v>
      </c>
      <c r="JN246">
        <v>0</v>
      </c>
      <c r="JO246">
        <v>0</v>
      </c>
      <c r="JP246">
        <v>0</v>
      </c>
      <c r="JQ246">
        <v>0</v>
      </c>
      <c r="JR246">
        <v>0</v>
      </c>
      <c r="JS246">
        <v>0</v>
      </c>
      <c r="JT246">
        <v>0</v>
      </c>
      <c r="JU246">
        <v>0</v>
      </c>
      <c r="JV246">
        <v>0</v>
      </c>
      <c r="JW246">
        <v>0</v>
      </c>
      <c r="JX246">
        <v>0</v>
      </c>
      <c r="JY246">
        <v>0</v>
      </c>
      <c r="JZ246">
        <v>0</v>
      </c>
      <c r="KA246">
        <v>0</v>
      </c>
      <c r="KB246">
        <v>0</v>
      </c>
      <c r="KC246">
        <v>0</v>
      </c>
      <c r="KD246">
        <v>0</v>
      </c>
      <c r="KE246">
        <v>0</v>
      </c>
      <c r="KF246">
        <v>0</v>
      </c>
      <c r="KG246">
        <v>0</v>
      </c>
      <c r="KH246">
        <v>0</v>
      </c>
      <c r="KI246">
        <v>0</v>
      </c>
      <c r="KJ246">
        <v>0</v>
      </c>
      <c r="KK246">
        <v>0</v>
      </c>
      <c r="KL246">
        <v>0</v>
      </c>
      <c r="KM246">
        <v>0</v>
      </c>
      <c r="KN246">
        <v>0</v>
      </c>
      <c r="KO246">
        <v>0</v>
      </c>
    </row>
    <row r="247" spans="1:301" x14ac:dyDescent="0.25">
      <c r="A247">
        <v>2040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  <c r="GQ247">
        <v>0</v>
      </c>
      <c r="GR247">
        <v>0</v>
      </c>
      <c r="GS247">
        <v>0</v>
      </c>
      <c r="GT247">
        <v>0</v>
      </c>
      <c r="GU247">
        <v>0</v>
      </c>
      <c r="GV247">
        <v>0</v>
      </c>
      <c r="GW247">
        <v>0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0</v>
      </c>
      <c r="HD247">
        <v>0</v>
      </c>
      <c r="HE247">
        <v>0</v>
      </c>
      <c r="HF247">
        <v>0</v>
      </c>
      <c r="HG247">
        <v>0</v>
      </c>
      <c r="HH247">
        <v>0</v>
      </c>
      <c r="HI247">
        <v>0</v>
      </c>
      <c r="HJ247">
        <v>0</v>
      </c>
      <c r="HK247">
        <v>0</v>
      </c>
      <c r="HL247">
        <v>0</v>
      </c>
      <c r="HM247">
        <v>0</v>
      </c>
      <c r="HN247">
        <v>0</v>
      </c>
      <c r="HO247">
        <v>0</v>
      </c>
      <c r="HP247">
        <v>0</v>
      </c>
      <c r="HQ247">
        <v>0</v>
      </c>
      <c r="HR247">
        <v>0</v>
      </c>
      <c r="HS247">
        <v>0</v>
      </c>
      <c r="HT247">
        <v>0</v>
      </c>
      <c r="HU247">
        <v>0</v>
      </c>
      <c r="HV247">
        <v>0</v>
      </c>
      <c r="HW247">
        <v>0</v>
      </c>
      <c r="HX247">
        <v>0</v>
      </c>
      <c r="HY247">
        <v>0</v>
      </c>
      <c r="HZ247">
        <v>0</v>
      </c>
      <c r="IA247">
        <v>0</v>
      </c>
      <c r="IB247">
        <v>0</v>
      </c>
      <c r="IC247">
        <v>0</v>
      </c>
      <c r="ID247">
        <v>0</v>
      </c>
      <c r="IE247">
        <v>0</v>
      </c>
      <c r="IF247">
        <v>0</v>
      </c>
      <c r="IG247">
        <v>0</v>
      </c>
      <c r="IH247">
        <v>0</v>
      </c>
      <c r="II247">
        <v>0</v>
      </c>
      <c r="IJ247">
        <v>0</v>
      </c>
      <c r="IK247">
        <v>-16.128748982805757</v>
      </c>
      <c r="IL247">
        <v>-13.060397200221955</v>
      </c>
      <c r="IM247">
        <v>0</v>
      </c>
      <c r="IN247">
        <v>-7.4577101405705823</v>
      </c>
      <c r="IO247">
        <v>0</v>
      </c>
      <c r="IP247">
        <v>0</v>
      </c>
      <c r="IQ247">
        <v>0</v>
      </c>
      <c r="IR247">
        <v>0</v>
      </c>
      <c r="IS247">
        <v>0</v>
      </c>
      <c r="IT247">
        <v>0</v>
      </c>
      <c r="IU247">
        <v>0</v>
      </c>
      <c r="IV247">
        <v>0</v>
      </c>
      <c r="IW247">
        <v>0</v>
      </c>
      <c r="IX247">
        <v>0</v>
      </c>
      <c r="IY247">
        <v>0</v>
      </c>
      <c r="IZ247">
        <v>0</v>
      </c>
      <c r="JA247">
        <v>0</v>
      </c>
      <c r="JB247">
        <v>0</v>
      </c>
      <c r="JC247">
        <v>0</v>
      </c>
      <c r="JD247">
        <v>0</v>
      </c>
      <c r="JE247">
        <v>0</v>
      </c>
      <c r="JF247">
        <v>0</v>
      </c>
      <c r="JG247">
        <v>0</v>
      </c>
      <c r="JH247">
        <v>0</v>
      </c>
      <c r="JI247">
        <v>0</v>
      </c>
      <c r="JJ247">
        <v>0</v>
      </c>
      <c r="JK247">
        <v>0</v>
      </c>
      <c r="JL247">
        <v>0</v>
      </c>
      <c r="JM247">
        <v>0</v>
      </c>
      <c r="JN247">
        <v>0</v>
      </c>
      <c r="JO247">
        <v>0</v>
      </c>
      <c r="JP247">
        <v>0</v>
      </c>
      <c r="JQ247">
        <v>0</v>
      </c>
      <c r="JR247">
        <v>0</v>
      </c>
      <c r="JS247">
        <v>0</v>
      </c>
      <c r="JT247">
        <v>0</v>
      </c>
      <c r="JU247">
        <v>0</v>
      </c>
      <c r="JV247">
        <v>0</v>
      </c>
      <c r="JW247">
        <v>0</v>
      </c>
      <c r="JX247">
        <v>0</v>
      </c>
      <c r="JY247">
        <v>0</v>
      </c>
      <c r="JZ247">
        <v>0</v>
      </c>
      <c r="KA247">
        <v>0</v>
      </c>
      <c r="KB247">
        <v>0</v>
      </c>
      <c r="KC247">
        <v>0</v>
      </c>
      <c r="KD247">
        <v>0</v>
      </c>
      <c r="KE247">
        <v>0</v>
      </c>
      <c r="KF247">
        <v>0</v>
      </c>
      <c r="KG247">
        <v>0</v>
      </c>
      <c r="KH247">
        <v>0</v>
      </c>
      <c r="KI247">
        <v>0</v>
      </c>
      <c r="KJ247">
        <v>0</v>
      </c>
      <c r="KK247">
        <v>0</v>
      </c>
      <c r="KL247">
        <v>0</v>
      </c>
      <c r="KM247">
        <v>0</v>
      </c>
      <c r="KN247">
        <v>0</v>
      </c>
      <c r="KO247">
        <v>0</v>
      </c>
    </row>
    <row r="248" spans="1:301" x14ac:dyDescent="0.25">
      <c r="A248">
        <v>7001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K248">
        <v>0</v>
      </c>
      <c r="HL248">
        <v>0</v>
      </c>
      <c r="HM248">
        <v>0</v>
      </c>
      <c r="HN248">
        <v>0</v>
      </c>
      <c r="HO248">
        <v>0</v>
      </c>
      <c r="HP248">
        <v>0</v>
      </c>
      <c r="HQ248">
        <v>0</v>
      </c>
      <c r="HR248">
        <v>0</v>
      </c>
      <c r="HS248">
        <v>0</v>
      </c>
      <c r="HT248">
        <v>0</v>
      </c>
      <c r="HU248">
        <v>0</v>
      </c>
      <c r="HV248">
        <v>0</v>
      </c>
      <c r="HW248">
        <v>0</v>
      </c>
      <c r="HX248">
        <v>0</v>
      </c>
      <c r="HY248">
        <v>0</v>
      </c>
      <c r="HZ248">
        <v>0</v>
      </c>
      <c r="IA248">
        <v>0</v>
      </c>
      <c r="IB248">
        <v>0</v>
      </c>
      <c r="IC248">
        <v>0</v>
      </c>
      <c r="ID248">
        <v>0</v>
      </c>
      <c r="IE248">
        <v>0</v>
      </c>
      <c r="IF248">
        <v>0</v>
      </c>
      <c r="IG248">
        <v>0</v>
      </c>
      <c r="IH248">
        <v>0</v>
      </c>
      <c r="II248">
        <v>-13.50712627014626</v>
      </c>
      <c r="IJ248">
        <v>0</v>
      </c>
      <c r="IK248">
        <v>0</v>
      </c>
      <c r="IL248">
        <v>-4.586817369989487</v>
      </c>
      <c r="IM248">
        <v>-7.4577101405705823</v>
      </c>
      <c r="IN248">
        <v>0</v>
      </c>
      <c r="IO248">
        <v>-7.3218838755243585</v>
      </c>
      <c r="IP248">
        <v>0</v>
      </c>
      <c r="IQ248">
        <v>0</v>
      </c>
      <c r="IR248">
        <v>0</v>
      </c>
      <c r="IS248">
        <v>0</v>
      </c>
      <c r="IT248">
        <v>0</v>
      </c>
      <c r="IU248">
        <v>0</v>
      </c>
      <c r="IV248">
        <v>0</v>
      </c>
      <c r="IW248">
        <v>0</v>
      </c>
      <c r="IX248">
        <v>0</v>
      </c>
      <c r="IY248">
        <v>0</v>
      </c>
      <c r="IZ248">
        <v>0</v>
      </c>
      <c r="JA248">
        <v>0</v>
      </c>
      <c r="JB248">
        <v>0</v>
      </c>
      <c r="JC248">
        <v>0</v>
      </c>
      <c r="JD248">
        <v>0</v>
      </c>
      <c r="JE248">
        <v>0</v>
      </c>
      <c r="JF248">
        <v>0</v>
      </c>
      <c r="JG248">
        <v>0</v>
      </c>
      <c r="JH248">
        <v>0</v>
      </c>
      <c r="JI248">
        <v>0</v>
      </c>
      <c r="JJ248">
        <v>0</v>
      </c>
      <c r="JK248">
        <v>0</v>
      </c>
      <c r="JL248">
        <v>0</v>
      </c>
      <c r="JM248">
        <v>0</v>
      </c>
      <c r="JN248">
        <v>0</v>
      </c>
      <c r="JO248">
        <v>0</v>
      </c>
      <c r="JP248">
        <v>0</v>
      </c>
      <c r="JQ248">
        <v>0</v>
      </c>
      <c r="JR248">
        <v>0</v>
      </c>
      <c r="JS248">
        <v>0</v>
      </c>
      <c r="JT248">
        <v>0</v>
      </c>
      <c r="JU248">
        <v>0</v>
      </c>
      <c r="JV248">
        <v>0</v>
      </c>
      <c r="JW248">
        <v>0</v>
      </c>
      <c r="JX248">
        <v>0</v>
      </c>
      <c r="JY248">
        <v>0</v>
      </c>
      <c r="JZ248">
        <v>0</v>
      </c>
      <c r="KA248">
        <v>0</v>
      </c>
      <c r="KB248">
        <v>0</v>
      </c>
      <c r="KC248">
        <v>0</v>
      </c>
      <c r="KD248">
        <v>0</v>
      </c>
      <c r="KE248">
        <v>0</v>
      </c>
      <c r="KF248">
        <v>0</v>
      </c>
      <c r="KG248">
        <v>0</v>
      </c>
      <c r="KH248">
        <v>0</v>
      </c>
      <c r="KI248">
        <v>0</v>
      </c>
      <c r="KJ248">
        <v>0</v>
      </c>
      <c r="KK248">
        <v>0</v>
      </c>
      <c r="KL248">
        <v>0</v>
      </c>
      <c r="KM248">
        <v>0</v>
      </c>
      <c r="KN248">
        <v>0</v>
      </c>
      <c r="KO248">
        <v>0</v>
      </c>
    </row>
    <row r="249" spans="1:301" x14ac:dyDescent="0.25">
      <c r="A249">
        <v>7002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  <c r="GQ249">
        <v>0</v>
      </c>
      <c r="GR249">
        <v>0</v>
      </c>
      <c r="GS249">
        <v>-4.5454545454545459</v>
      </c>
      <c r="GT249">
        <v>0</v>
      </c>
      <c r="GU249">
        <v>0</v>
      </c>
      <c r="GV249">
        <v>0</v>
      </c>
      <c r="GW249">
        <v>0</v>
      </c>
      <c r="GX249">
        <v>0</v>
      </c>
      <c r="GY249">
        <v>0</v>
      </c>
      <c r="GZ249">
        <v>0</v>
      </c>
      <c r="HA249">
        <v>0</v>
      </c>
      <c r="HB249">
        <v>0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  <c r="HI249">
        <v>0</v>
      </c>
      <c r="HJ249">
        <v>0</v>
      </c>
      <c r="HK249">
        <v>0</v>
      </c>
      <c r="HL249">
        <v>0</v>
      </c>
      <c r="HM249">
        <v>0</v>
      </c>
      <c r="HN249">
        <v>0</v>
      </c>
      <c r="HO249">
        <v>0</v>
      </c>
      <c r="HP249">
        <v>0</v>
      </c>
      <c r="HQ249">
        <v>0</v>
      </c>
      <c r="HR249">
        <v>0</v>
      </c>
      <c r="HS249">
        <v>0</v>
      </c>
      <c r="HT249">
        <v>0</v>
      </c>
      <c r="HU249">
        <v>0</v>
      </c>
      <c r="HV249">
        <v>0</v>
      </c>
      <c r="HW249">
        <v>0</v>
      </c>
      <c r="HX249">
        <v>0</v>
      </c>
      <c r="HY249">
        <v>0</v>
      </c>
      <c r="HZ249">
        <v>0</v>
      </c>
      <c r="IA249">
        <v>0</v>
      </c>
      <c r="IB249">
        <v>0</v>
      </c>
      <c r="IC249">
        <v>0</v>
      </c>
      <c r="ID249">
        <v>0</v>
      </c>
      <c r="IE249">
        <v>0</v>
      </c>
      <c r="IF249">
        <v>0</v>
      </c>
      <c r="IG249">
        <v>0</v>
      </c>
      <c r="IH249">
        <v>0</v>
      </c>
      <c r="II249">
        <v>0</v>
      </c>
      <c r="IJ249">
        <v>0</v>
      </c>
      <c r="IK249">
        <v>0</v>
      </c>
      <c r="IL249">
        <v>0</v>
      </c>
      <c r="IM249">
        <v>0</v>
      </c>
      <c r="IN249">
        <v>-7.3218838755243585</v>
      </c>
      <c r="IO249">
        <v>0</v>
      </c>
      <c r="IP249">
        <v>-8.8753970281564012</v>
      </c>
      <c r="IQ249">
        <v>0</v>
      </c>
      <c r="IR249">
        <v>0</v>
      </c>
      <c r="IS249">
        <v>0</v>
      </c>
      <c r="IT249">
        <v>0</v>
      </c>
      <c r="IU249">
        <v>0</v>
      </c>
      <c r="IV249">
        <v>0</v>
      </c>
      <c r="IW249">
        <v>0</v>
      </c>
      <c r="IX249">
        <v>0</v>
      </c>
      <c r="IY249">
        <v>0</v>
      </c>
      <c r="IZ249">
        <v>0</v>
      </c>
      <c r="JA249">
        <v>0</v>
      </c>
      <c r="JB249">
        <v>0</v>
      </c>
      <c r="JC249">
        <v>0</v>
      </c>
      <c r="JD249">
        <v>0</v>
      </c>
      <c r="JE249">
        <v>0</v>
      </c>
      <c r="JF249">
        <v>0</v>
      </c>
      <c r="JG249">
        <v>0</v>
      </c>
      <c r="JH249">
        <v>0</v>
      </c>
      <c r="JI249">
        <v>0</v>
      </c>
      <c r="JJ249">
        <v>0</v>
      </c>
      <c r="JK249">
        <v>0</v>
      </c>
      <c r="JL249">
        <v>0</v>
      </c>
      <c r="JM249">
        <v>0</v>
      </c>
      <c r="JN249">
        <v>0</v>
      </c>
      <c r="JO249">
        <v>0</v>
      </c>
      <c r="JP249">
        <v>0</v>
      </c>
      <c r="JQ249">
        <v>0</v>
      </c>
      <c r="JR249">
        <v>0</v>
      </c>
      <c r="JS249">
        <v>0</v>
      </c>
      <c r="JT249">
        <v>0</v>
      </c>
      <c r="JU249">
        <v>0</v>
      </c>
      <c r="JV249">
        <v>0</v>
      </c>
      <c r="JW249">
        <v>0</v>
      </c>
      <c r="JX249">
        <v>0</v>
      </c>
      <c r="JY249">
        <v>0</v>
      </c>
      <c r="JZ249">
        <v>0</v>
      </c>
      <c r="KA249">
        <v>0</v>
      </c>
      <c r="KB249">
        <v>0</v>
      </c>
      <c r="KC249">
        <v>0</v>
      </c>
      <c r="KD249">
        <v>0</v>
      </c>
      <c r="KE249">
        <v>0</v>
      </c>
      <c r="KF249">
        <v>0</v>
      </c>
      <c r="KG249">
        <v>0</v>
      </c>
      <c r="KH249">
        <v>0</v>
      </c>
      <c r="KI249">
        <v>0</v>
      </c>
      <c r="KJ249">
        <v>0</v>
      </c>
      <c r="KK249">
        <v>0</v>
      </c>
      <c r="KL249">
        <v>0</v>
      </c>
      <c r="KM249">
        <v>0</v>
      </c>
      <c r="KN249">
        <v>0</v>
      </c>
      <c r="KO249">
        <v>0</v>
      </c>
    </row>
    <row r="250" spans="1:301" x14ac:dyDescent="0.25">
      <c r="A250">
        <v>7003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0</v>
      </c>
      <c r="GT250">
        <v>0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K250">
        <v>0</v>
      </c>
      <c r="HL250">
        <v>0</v>
      </c>
      <c r="HM250">
        <v>0</v>
      </c>
      <c r="HN250">
        <v>0</v>
      </c>
      <c r="HO250">
        <v>0</v>
      </c>
      <c r="HP250">
        <v>0</v>
      </c>
      <c r="HQ250">
        <v>0</v>
      </c>
      <c r="HR250">
        <v>0</v>
      </c>
      <c r="HS250">
        <v>0</v>
      </c>
      <c r="HT250">
        <v>0</v>
      </c>
      <c r="HU250">
        <v>0</v>
      </c>
      <c r="HV250">
        <v>0</v>
      </c>
      <c r="HW250">
        <v>0</v>
      </c>
      <c r="HX250">
        <v>0</v>
      </c>
      <c r="HY250">
        <v>0</v>
      </c>
      <c r="HZ250">
        <v>0</v>
      </c>
      <c r="IA250">
        <v>0</v>
      </c>
      <c r="IB250">
        <v>0</v>
      </c>
      <c r="IC250">
        <v>0</v>
      </c>
      <c r="ID250">
        <v>0</v>
      </c>
      <c r="IE250">
        <v>0</v>
      </c>
      <c r="IF250">
        <v>0</v>
      </c>
      <c r="IG250">
        <v>0</v>
      </c>
      <c r="IH250">
        <v>0</v>
      </c>
      <c r="II250">
        <v>0</v>
      </c>
      <c r="IJ250">
        <v>0</v>
      </c>
      <c r="IK250">
        <v>0</v>
      </c>
      <c r="IL250">
        <v>0</v>
      </c>
      <c r="IM250">
        <v>0</v>
      </c>
      <c r="IN250">
        <v>0</v>
      </c>
      <c r="IO250">
        <v>-8.8753970281564012</v>
      </c>
      <c r="IP250">
        <v>0</v>
      </c>
      <c r="IQ250">
        <v>-4.8512175720139341</v>
      </c>
      <c r="IR250">
        <v>0</v>
      </c>
      <c r="IS250">
        <v>0</v>
      </c>
      <c r="IT250">
        <v>0</v>
      </c>
      <c r="IU250">
        <v>0</v>
      </c>
      <c r="IV250">
        <v>0</v>
      </c>
      <c r="IW250">
        <v>0</v>
      </c>
      <c r="IX250">
        <v>0</v>
      </c>
      <c r="IY250">
        <v>0</v>
      </c>
      <c r="IZ250">
        <v>0</v>
      </c>
      <c r="JA250">
        <v>0</v>
      </c>
      <c r="JB250">
        <v>0</v>
      </c>
      <c r="JC250">
        <v>0</v>
      </c>
      <c r="JD250">
        <v>0</v>
      </c>
      <c r="JE250">
        <v>0</v>
      </c>
      <c r="JF250">
        <v>0</v>
      </c>
      <c r="JG250">
        <v>0</v>
      </c>
      <c r="JH250">
        <v>0</v>
      </c>
      <c r="JI250">
        <v>0</v>
      </c>
      <c r="JJ250">
        <v>0</v>
      </c>
      <c r="JK250">
        <v>0</v>
      </c>
      <c r="JL250">
        <v>0</v>
      </c>
      <c r="JM250">
        <v>0</v>
      </c>
      <c r="JN250">
        <v>0</v>
      </c>
      <c r="JO250">
        <v>0</v>
      </c>
      <c r="JP250">
        <v>0</v>
      </c>
      <c r="JQ250">
        <v>0</v>
      </c>
      <c r="JR250">
        <v>0</v>
      </c>
      <c r="JS250">
        <v>0</v>
      </c>
      <c r="JT250">
        <v>0</v>
      </c>
      <c r="JU250">
        <v>0</v>
      </c>
      <c r="JV250">
        <v>0</v>
      </c>
      <c r="JW250">
        <v>0</v>
      </c>
      <c r="JX250">
        <v>0</v>
      </c>
      <c r="JY250">
        <v>0</v>
      </c>
      <c r="JZ250">
        <v>0</v>
      </c>
      <c r="KA250">
        <v>0</v>
      </c>
      <c r="KB250">
        <v>0</v>
      </c>
      <c r="KC250">
        <v>0</v>
      </c>
      <c r="KD250">
        <v>0</v>
      </c>
      <c r="KE250">
        <v>0</v>
      </c>
      <c r="KF250">
        <v>0</v>
      </c>
      <c r="KG250">
        <v>0</v>
      </c>
      <c r="KH250">
        <v>0</v>
      </c>
      <c r="KI250">
        <v>0</v>
      </c>
      <c r="KJ250">
        <v>0</v>
      </c>
      <c r="KK250">
        <v>0</v>
      </c>
      <c r="KL250">
        <v>0</v>
      </c>
      <c r="KM250">
        <v>0</v>
      </c>
      <c r="KN250">
        <v>0</v>
      </c>
      <c r="KO250">
        <v>0</v>
      </c>
    </row>
    <row r="251" spans="1:301" x14ac:dyDescent="0.25">
      <c r="A251">
        <v>7011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0</v>
      </c>
      <c r="GT251">
        <v>0</v>
      </c>
      <c r="GU251">
        <v>0</v>
      </c>
      <c r="GV251">
        <v>0</v>
      </c>
      <c r="GW251">
        <v>0</v>
      </c>
      <c r="GX251">
        <v>0</v>
      </c>
      <c r="GY251">
        <v>0</v>
      </c>
      <c r="GZ251">
        <v>0</v>
      </c>
      <c r="HA251">
        <v>0</v>
      </c>
      <c r="HB251">
        <v>0</v>
      </c>
      <c r="HC251">
        <v>0</v>
      </c>
      <c r="HD251">
        <v>0</v>
      </c>
      <c r="HE251">
        <v>0</v>
      </c>
      <c r="HF251">
        <v>0</v>
      </c>
      <c r="HG251">
        <v>0</v>
      </c>
      <c r="HH251">
        <v>0</v>
      </c>
      <c r="HI251">
        <v>0</v>
      </c>
      <c r="HJ251">
        <v>0</v>
      </c>
      <c r="HK251">
        <v>0</v>
      </c>
      <c r="HL251">
        <v>0</v>
      </c>
      <c r="HM251">
        <v>0</v>
      </c>
      <c r="HN251">
        <v>0</v>
      </c>
      <c r="HO251">
        <v>0</v>
      </c>
      <c r="HP251">
        <v>0</v>
      </c>
      <c r="HQ251">
        <v>0</v>
      </c>
      <c r="HR251">
        <v>0</v>
      </c>
      <c r="HS251">
        <v>0</v>
      </c>
      <c r="HT251">
        <v>0</v>
      </c>
      <c r="HU251">
        <v>0</v>
      </c>
      <c r="HV251">
        <v>0</v>
      </c>
      <c r="HW251">
        <v>0</v>
      </c>
      <c r="HX251">
        <v>0</v>
      </c>
      <c r="HY251">
        <v>0</v>
      </c>
      <c r="HZ251">
        <v>0</v>
      </c>
      <c r="IA251">
        <v>0</v>
      </c>
      <c r="IB251">
        <v>0</v>
      </c>
      <c r="IC251">
        <v>0</v>
      </c>
      <c r="ID251">
        <v>0</v>
      </c>
      <c r="IE251">
        <v>0</v>
      </c>
      <c r="IF251">
        <v>0</v>
      </c>
      <c r="IG251">
        <v>0</v>
      </c>
      <c r="IH251">
        <v>0</v>
      </c>
      <c r="II251">
        <v>0</v>
      </c>
      <c r="IJ251">
        <v>0</v>
      </c>
      <c r="IK251">
        <v>0</v>
      </c>
      <c r="IL251">
        <v>0</v>
      </c>
      <c r="IM251">
        <v>0</v>
      </c>
      <c r="IN251">
        <v>0</v>
      </c>
      <c r="IO251">
        <v>0</v>
      </c>
      <c r="IP251">
        <v>-4.8512175720139341</v>
      </c>
      <c r="IQ251">
        <v>0</v>
      </c>
      <c r="IR251">
        <v>0</v>
      </c>
      <c r="IS251">
        <v>0</v>
      </c>
      <c r="IT251">
        <v>0</v>
      </c>
      <c r="IU251">
        <v>0</v>
      </c>
      <c r="IV251">
        <v>0</v>
      </c>
      <c r="IW251">
        <v>0</v>
      </c>
      <c r="IX251">
        <v>0</v>
      </c>
      <c r="IY251">
        <v>0</v>
      </c>
      <c r="IZ251">
        <v>0</v>
      </c>
      <c r="JA251">
        <v>0</v>
      </c>
      <c r="JB251">
        <v>0</v>
      </c>
      <c r="JC251">
        <v>0</v>
      </c>
      <c r="JD251">
        <v>0</v>
      </c>
      <c r="JE251">
        <v>0</v>
      </c>
      <c r="JF251">
        <v>0</v>
      </c>
      <c r="JG251">
        <v>0</v>
      </c>
      <c r="JH251">
        <v>0</v>
      </c>
      <c r="JI251">
        <v>0</v>
      </c>
      <c r="JJ251">
        <v>0</v>
      </c>
      <c r="JK251">
        <v>0</v>
      </c>
      <c r="JL251">
        <v>0</v>
      </c>
      <c r="JM251">
        <v>0</v>
      </c>
      <c r="JN251">
        <v>0</v>
      </c>
      <c r="JO251">
        <v>0</v>
      </c>
      <c r="JP251">
        <v>0</v>
      </c>
      <c r="JQ251">
        <v>0</v>
      </c>
      <c r="JR251">
        <v>0</v>
      </c>
      <c r="JS251">
        <v>0</v>
      </c>
      <c r="JT251">
        <v>0</v>
      </c>
      <c r="JU251">
        <v>0</v>
      </c>
      <c r="JV251">
        <v>0</v>
      </c>
      <c r="JW251">
        <v>0</v>
      </c>
      <c r="JX251">
        <v>0</v>
      </c>
      <c r="JY251">
        <v>0</v>
      </c>
      <c r="JZ251">
        <v>0</v>
      </c>
      <c r="KA251">
        <v>0</v>
      </c>
      <c r="KB251">
        <v>0</v>
      </c>
      <c r="KC251">
        <v>0</v>
      </c>
      <c r="KD251">
        <v>0</v>
      </c>
      <c r="KE251">
        <v>0</v>
      </c>
      <c r="KF251">
        <v>0</v>
      </c>
      <c r="KG251">
        <v>0</v>
      </c>
      <c r="KH251">
        <v>0</v>
      </c>
      <c r="KI251">
        <v>0</v>
      </c>
      <c r="KJ251">
        <v>0</v>
      </c>
      <c r="KK251">
        <v>0</v>
      </c>
      <c r="KL251">
        <v>0</v>
      </c>
      <c r="KM251">
        <v>0</v>
      </c>
      <c r="KN251">
        <v>0</v>
      </c>
      <c r="KO251">
        <v>0</v>
      </c>
    </row>
    <row r="252" spans="1:301" x14ac:dyDescent="0.25">
      <c r="A252">
        <v>7012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0</v>
      </c>
      <c r="GU252">
        <v>0</v>
      </c>
      <c r="GV252">
        <v>0</v>
      </c>
      <c r="GW252">
        <v>0</v>
      </c>
      <c r="GX252">
        <v>0</v>
      </c>
      <c r="GY252">
        <v>0</v>
      </c>
      <c r="GZ252">
        <v>0</v>
      </c>
      <c r="HA252">
        <v>0</v>
      </c>
      <c r="HB252">
        <v>0</v>
      </c>
      <c r="HC252">
        <v>0</v>
      </c>
      <c r="HD252">
        <v>0</v>
      </c>
      <c r="HE252">
        <v>0</v>
      </c>
      <c r="HF252">
        <v>0</v>
      </c>
      <c r="HG252">
        <v>0</v>
      </c>
      <c r="HH252">
        <v>0</v>
      </c>
      <c r="HI252">
        <v>0</v>
      </c>
      <c r="HJ252">
        <v>0</v>
      </c>
      <c r="HK252">
        <v>0</v>
      </c>
      <c r="HL252">
        <v>0</v>
      </c>
      <c r="HM252">
        <v>0</v>
      </c>
      <c r="HN252">
        <v>0</v>
      </c>
      <c r="HO252">
        <v>0</v>
      </c>
      <c r="HP252">
        <v>0</v>
      </c>
      <c r="HQ252">
        <v>0</v>
      </c>
      <c r="HR252">
        <v>0</v>
      </c>
      <c r="HS252">
        <v>0</v>
      </c>
      <c r="HT252">
        <v>0</v>
      </c>
      <c r="HU252">
        <v>0</v>
      </c>
      <c r="HV252">
        <v>0</v>
      </c>
      <c r="HW252">
        <v>0</v>
      </c>
      <c r="HX252">
        <v>0</v>
      </c>
      <c r="HY252">
        <v>0</v>
      </c>
      <c r="HZ252">
        <v>0</v>
      </c>
      <c r="IA252">
        <v>0</v>
      </c>
      <c r="IB252">
        <v>0</v>
      </c>
      <c r="IC252">
        <v>0</v>
      </c>
      <c r="ID252">
        <v>0</v>
      </c>
      <c r="IE252">
        <v>0</v>
      </c>
      <c r="IF252">
        <v>0</v>
      </c>
      <c r="IG252">
        <v>0</v>
      </c>
      <c r="IH252">
        <v>0</v>
      </c>
      <c r="II252">
        <v>0</v>
      </c>
      <c r="IJ252">
        <v>0</v>
      </c>
      <c r="IK252">
        <v>0</v>
      </c>
      <c r="IL252">
        <v>0</v>
      </c>
      <c r="IM252">
        <v>0</v>
      </c>
      <c r="IN252">
        <v>0</v>
      </c>
      <c r="IO252">
        <v>0</v>
      </c>
      <c r="IP252">
        <v>0</v>
      </c>
      <c r="IQ252">
        <v>0</v>
      </c>
      <c r="IR252">
        <v>0</v>
      </c>
      <c r="IS252">
        <v>0</v>
      </c>
      <c r="IT252">
        <v>0</v>
      </c>
      <c r="IU252">
        <v>0</v>
      </c>
      <c r="IV252">
        <v>0</v>
      </c>
      <c r="IW252">
        <v>0</v>
      </c>
      <c r="IX252">
        <v>0</v>
      </c>
      <c r="IY252">
        <v>0</v>
      </c>
      <c r="IZ252">
        <v>0</v>
      </c>
      <c r="JA252">
        <v>0</v>
      </c>
      <c r="JB252">
        <v>0</v>
      </c>
      <c r="JC252">
        <v>0</v>
      </c>
      <c r="JD252">
        <v>0</v>
      </c>
      <c r="JE252">
        <v>0</v>
      </c>
      <c r="JF252">
        <v>0</v>
      </c>
      <c r="JG252">
        <v>0</v>
      </c>
      <c r="JH252">
        <v>0</v>
      </c>
      <c r="JI252">
        <v>0</v>
      </c>
      <c r="JJ252">
        <v>0</v>
      </c>
      <c r="JK252">
        <v>0</v>
      </c>
      <c r="JL252">
        <v>0</v>
      </c>
      <c r="JM252">
        <v>0</v>
      </c>
      <c r="JN252">
        <v>0</v>
      </c>
      <c r="JO252">
        <v>0</v>
      </c>
      <c r="JP252">
        <v>0</v>
      </c>
      <c r="JQ252">
        <v>0</v>
      </c>
      <c r="JR252">
        <v>0</v>
      </c>
      <c r="JS252">
        <v>0</v>
      </c>
      <c r="JT252">
        <v>0</v>
      </c>
      <c r="JU252">
        <v>0</v>
      </c>
      <c r="JV252">
        <v>0</v>
      </c>
      <c r="JW252">
        <v>0</v>
      </c>
      <c r="JX252">
        <v>0</v>
      </c>
      <c r="JY252">
        <v>0</v>
      </c>
      <c r="JZ252">
        <v>0</v>
      </c>
      <c r="KA252">
        <v>0</v>
      </c>
      <c r="KB252">
        <v>0</v>
      </c>
      <c r="KC252">
        <v>0</v>
      </c>
      <c r="KD252">
        <v>0</v>
      </c>
      <c r="KE252">
        <v>0</v>
      </c>
      <c r="KF252">
        <v>0</v>
      </c>
      <c r="KG252">
        <v>0</v>
      </c>
      <c r="KH252">
        <v>0</v>
      </c>
      <c r="KI252">
        <v>0</v>
      </c>
      <c r="KJ252">
        <v>0</v>
      </c>
      <c r="KK252">
        <v>0</v>
      </c>
      <c r="KL252">
        <v>0</v>
      </c>
      <c r="KM252">
        <v>0</v>
      </c>
      <c r="KN252">
        <v>0</v>
      </c>
      <c r="KO252">
        <v>0</v>
      </c>
    </row>
    <row r="253" spans="1:301" x14ac:dyDescent="0.25">
      <c r="A253">
        <v>7017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0</v>
      </c>
      <c r="GV253">
        <v>0</v>
      </c>
      <c r="GW253">
        <v>0</v>
      </c>
      <c r="GX253">
        <v>0</v>
      </c>
      <c r="GY253">
        <v>0</v>
      </c>
      <c r="GZ253">
        <v>0</v>
      </c>
      <c r="HA253">
        <v>0</v>
      </c>
      <c r="HB253">
        <v>0</v>
      </c>
      <c r="HC253">
        <v>0</v>
      </c>
      <c r="HD253">
        <v>0</v>
      </c>
      <c r="HE253">
        <v>0</v>
      </c>
      <c r="HF253">
        <v>0</v>
      </c>
      <c r="HG253">
        <v>0</v>
      </c>
      <c r="HH253">
        <v>0</v>
      </c>
      <c r="HI253">
        <v>0</v>
      </c>
      <c r="HJ253">
        <v>0</v>
      </c>
      <c r="HK253">
        <v>0</v>
      </c>
      <c r="HL253">
        <v>0</v>
      </c>
      <c r="HM253">
        <v>0</v>
      </c>
      <c r="HN253">
        <v>0</v>
      </c>
      <c r="HO253">
        <v>0</v>
      </c>
      <c r="HP253">
        <v>0</v>
      </c>
      <c r="HQ253">
        <v>0</v>
      </c>
      <c r="HR253">
        <v>0</v>
      </c>
      <c r="HS253">
        <v>0</v>
      </c>
      <c r="HT253">
        <v>0</v>
      </c>
      <c r="HU253">
        <v>0</v>
      </c>
      <c r="HV253">
        <v>0</v>
      </c>
      <c r="HW253">
        <v>0</v>
      </c>
      <c r="HX253">
        <v>0</v>
      </c>
      <c r="HY253">
        <v>0</v>
      </c>
      <c r="HZ253">
        <v>0</v>
      </c>
      <c r="IA253">
        <v>0</v>
      </c>
      <c r="IB253">
        <v>0</v>
      </c>
      <c r="IC253">
        <v>0</v>
      </c>
      <c r="ID253">
        <v>0</v>
      </c>
      <c r="IE253">
        <v>0</v>
      </c>
      <c r="IF253">
        <v>0</v>
      </c>
      <c r="IG253">
        <v>0</v>
      </c>
      <c r="IH253">
        <v>0</v>
      </c>
      <c r="II253">
        <v>0</v>
      </c>
      <c r="IJ253">
        <v>0</v>
      </c>
      <c r="IK253">
        <v>0</v>
      </c>
      <c r="IL253">
        <v>0</v>
      </c>
      <c r="IM253">
        <v>0</v>
      </c>
      <c r="IN253">
        <v>0</v>
      </c>
      <c r="IO253">
        <v>0</v>
      </c>
      <c r="IP253">
        <v>0</v>
      </c>
      <c r="IQ253">
        <v>0</v>
      </c>
      <c r="IR253">
        <v>0</v>
      </c>
      <c r="IS253">
        <v>0</v>
      </c>
      <c r="IT253">
        <v>0</v>
      </c>
      <c r="IU253">
        <v>0</v>
      </c>
      <c r="IV253">
        <v>0</v>
      </c>
      <c r="IW253">
        <v>0</v>
      </c>
      <c r="IX253">
        <v>0</v>
      </c>
      <c r="IY253">
        <v>0</v>
      </c>
      <c r="IZ253">
        <v>0</v>
      </c>
      <c r="JA253">
        <v>0</v>
      </c>
      <c r="JB253">
        <v>0</v>
      </c>
      <c r="JC253">
        <v>0</v>
      </c>
      <c r="JD253">
        <v>0</v>
      </c>
      <c r="JE253">
        <v>0</v>
      </c>
      <c r="JF253">
        <v>0</v>
      </c>
      <c r="JG253">
        <v>0</v>
      </c>
      <c r="JH253">
        <v>0</v>
      </c>
      <c r="JI253">
        <v>0</v>
      </c>
      <c r="JJ253">
        <v>0</v>
      </c>
      <c r="JK253">
        <v>0</v>
      </c>
      <c r="JL253">
        <v>0</v>
      </c>
      <c r="JM253">
        <v>0</v>
      </c>
      <c r="JN253">
        <v>0</v>
      </c>
      <c r="JO253">
        <v>0</v>
      </c>
      <c r="JP253">
        <v>0</v>
      </c>
      <c r="JQ253">
        <v>0</v>
      </c>
      <c r="JR253">
        <v>0</v>
      </c>
      <c r="JS253">
        <v>0</v>
      </c>
      <c r="JT253">
        <v>0</v>
      </c>
      <c r="JU253">
        <v>0</v>
      </c>
      <c r="JV253">
        <v>0</v>
      </c>
      <c r="JW253">
        <v>0</v>
      </c>
      <c r="JX253">
        <v>0</v>
      </c>
      <c r="JY253">
        <v>0</v>
      </c>
      <c r="JZ253">
        <v>0</v>
      </c>
      <c r="KA253">
        <v>0</v>
      </c>
      <c r="KB253">
        <v>0</v>
      </c>
      <c r="KC253">
        <v>0</v>
      </c>
      <c r="KD253">
        <v>0</v>
      </c>
      <c r="KE253">
        <v>0</v>
      </c>
      <c r="KF253">
        <v>0</v>
      </c>
      <c r="KG253">
        <v>0</v>
      </c>
      <c r="KH253">
        <v>0</v>
      </c>
      <c r="KI253">
        <v>0</v>
      </c>
      <c r="KJ253">
        <v>0</v>
      </c>
      <c r="KK253">
        <v>0</v>
      </c>
      <c r="KL253">
        <v>0</v>
      </c>
      <c r="KM253">
        <v>0</v>
      </c>
      <c r="KN253">
        <v>0</v>
      </c>
      <c r="KO253">
        <v>0</v>
      </c>
    </row>
    <row r="254" spans="1:301" x14ac:dyDescent="0.25">
      <c r="A254">
        <v>7023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0</v>
      </c>
      <c r="GW254">
        <v>0</v>
      </c>
      <c r="GX254">
        <v>0</v>
      </c>
      <c r="GY254">
        <v>0</v>
      </c>
      <c r="GZ254">
        <v>0</v>
      </c>
      <c r="HA254">
        <v>0</v>
      </c>
      <c r="HB254">
        <v>0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  <c r="HI254">
        <v>0</v>
      </c>
      <c r="HJ254">
        <v>0</v>
      </c>
      <c r="HK254">
        <v>0</v>
      </c>
      <c r="HL254">
        <v>0</v>
      </c>
      <c r="HM254">
        <v>0</v>
      </c>
      <c r="HN254">
        <v>0</v>
      </c>
      <c r="HO254">
        <v>0</v>
      </c>
      <c r="HP254">
        <v>0</v>
      </c>
      <c r="HQ254">
        <v>0</v>
      </c>
      <c r="HR254">
        <v>0</v>
      </c>
      <c r="HS254">
        <v>0</v>
      </c>
      <c r="HT254">
        <v>0</v>
      </c>
      <c r="HU254">
        <v>0</v>
      </c>
      <c r="HV254">
        <v>0</v>
      </c>
      <c r="HW254">
        <v>0</v>
      </c>
      <c r="HX254">
        <v>0</v>
      </c>
      <c r="HY254">
        <v>0</v>
      </c>
      <c r="HZ254">
        <v>0</v>
      </c>
      <c r="IA254">
        <v>0</v>
      </c>
      <c r="IB254">
        <v>0</v>
      </c>
      <c r="IC254">
        <v>0</v>
      </c>
      <c r="ID254">
        <v>0</v>
      </c>
      <c r="IE254">
        <v>0</v>
      </c>
      <c r="IF254">
        <v>0</v>
      </c>
      <c r="IG254">
        <v>0</v>
      </c>
      <c r="IH254">
        <v>0</v>
      </c>
      <c r="II254">
        <v>0</v>
      </c>
      <c r="IJ254">
        <v>0</v>
      </c>
      <c r="IK254">
        <v>0</v>
      </c>
      <c r="IL254">
        <v>0</v>
      </c>
      <c r="IM254">
        <v>0</v>
      </c>
      <c r="IN254">
        <v>0</v>
      </c>
      <c r="IO254">
        <v>0</v>
      </c>
      <c r="IP254">
        <v>0</v>
      </c>
      <c r="IQ254">
        <v>0</v>
      </c>
      <c r="IR254">
        <v>0</v>
      </c>
      <c r="IS254">
        <v>0</v>
      </c>
      <c r="IT254">
        <v>0</v>
      </c>
      <c r="IU254">
        <v>0</v>
      </c>
      <c r="IV254">
        <v>0</v>
      </c>
      <c r="IW254">
        <v>0</v>
      </c>
      <c r="IX254">
        <v>0</v>
      </c>
      <c r="IY254">
        <v>0</v>
      </c>
      <c r="IZ254">
        <v>0</v>
      </c>
      <c r="JA254">
        <v>0</v>
      </c>
      <c r="JB254">
        <v>0</v>
      </c>
      <c r="JC254">
        <v>0</v>
      </c>
      <c r="JD254">
        <v>0</v>
      </c>
      <c r="JE254">
        <v>0</v>
      </c>
      <c r="JF254">
        <v>0</v>
      </c>
      <c r="JG254">
        <v>0</v>
      </c>
      <c r="JH254">
        <v>0</v>
      </c>
      <c r="JI254">
        <v>0</v>
      </c>
      <c r="JJ254">
        <v>0</v>
      </c>
      <c r="JK254">
        <v>0</v>
      </c>
      <c r="JL254">
        <v>0</v>
      </c>
      <c r="JM254">
        <v>0</v>
      </c>
      <c r="JN254">
        <v>0</v>
      </c>
      <c r="JO254">
        <v>0</v>
      </c>
      <c r="JP254">
        <v>0</v>
      </c>
      <c r="JQ254">
        <v>0</v>
      </c>
      <c r="JR254">
        <v>0</v>
      </c>
      <c r="JS254">
        <v>0</v>
      </c>
      <c r="JT254">
        <v>0</v>
      </c>
      <c r="JU254">
        <v>0</v>
      </c>
      <c r="JV254">
        <v>0</v>
      </c>
      <c r="JW254">
        <v>0</v>
      </c>
      <c r="JX254">
        <v>0</v>
      </c>
      <c r="JY254">
        <v>0</v>
      </c>
      <c r="JZ254">
        <v>0</v>
      </c>
      <c r="KA254">
        <v>0</v>
      </c>
      <c r="KB254">
        <v>0</v>
      </c>
      <c r="KC254">
        <v>0</v>
      </c>
      <c r="KD254">
        <v>0</v>
      </c>
      <c r="KE254">
        <v>0</v>
      </c>
      <c r="KF254">
        <v>0</v>
      </c>
      <c r="KG254">
        <v>0</v>
      </c>
      <c r="KH254">
        <v>0</v>
      </c>
      <c r="KI254">
        <v>0</v>
      </c>
      <c r="KJ254">
        <v>0</v>
      </c>
      <c r="KK254">
        <v>0</v>
      </c>
      <c r="KL254">
        <v>0</v>
      </c>
      <c r="KM254">
        <v>0</v>
      </c>
      <c r="KN254">
        <v>0</v>
      </c>
      <c r="KO254">
        <v>0</v>
      </c>
    </row>
    <row r="255" spans="1:301" x14ac:dyDescent="0.25">
      <c r="A255">
        <v>7024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0</v>
      </c>
      <c r="GY255">
        <v>0</v>
      </c>
      <c r="GZ255">
        <v>0</v>
      </c>
      <c r="HA255">
        <v>0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0</v>
      </c>
      <c r="HN255">
        <v>0</v>
      </c>
      <c r="HO255">
        <v>0</v>
      </c>
      <c r="HP255">
        <v>0</v>
      </c>
      <c r="HQ255">
        <v>0</v>
      </c>
      <c r="HR255">
        <v>0</v>
      </c>
      <c r="HS255">
        <v>0</v>
      </c>
      <c r="HT255">
        <v>0</v>
      </c>
      <c r="HU255">
        <v>0</v>
      </c>
      <c r="HV255">
        <v>0</v>
      </c>
      <c r="HW255">
        <v>0</v>
      </c>
      <c r="HX255">
        <v>0</v>
      </c>
      <c r="HY255">
        <v>0</v>
      </c>
      <c r="HZ255">
        <v>0</v>
      </c>
      <c r="IA255">
        <v>0</v>
      </c>
      <c r="IB255">
        <v>0</v>
      </c>
      <c r="IC255">
        <v>0</v>
      </c>
      <c r="ID255">
        <v>0</v>
      </c>
      <c r="IE255">
        <v>0</v>
      </c>
      <c r="IF255">
        <v>0</v>
      </c>
      <c r="IG255">
        <v>0</v>
      </c>
      <c r="IH255">
        <v>0</v>
      </c>
      <c r="II255">
        <v>0</v>
      </c>
      <c r="IJ255">
        <v>0</v>
      </c>
      <c r="IK255">
        <v>0</v>
      </c>
      <c r="IL255">
        <v>0</v>
      </c>
      <c r="IM255">
        <v>0</v>
      </c>
      <c r="IN255">
        <v>0</v>
      </c>
      <c r="IO255">
        <v>0</v>
      </c>
      <c r="IP255">
        <v>0</v>
      </c>
      <c r="IQ255">
        <v>0</v>
      </c>
      <c r="IR255">
        <v>0</v>
      </c>
      <c r="IS255">
        <v>0</v>
      </c>
      <c r="IT255">
        <v>0</v>
      </c>
      <c r="IU255">
        <v>0</v>
      </c>
      <c r="IV255">
        <v>0</v>
      </c>
      <c r="IW255">
        <v>0</v>
      </c>
      <c r="IX255">
        <v>0</v>
      </c>
      <c r="IY255">
        <v>0</v>
      </c>
      <c r="IZ255">
        <v>0</v>
      </c>
      <c r="JA255">
        <v>0</v>
      </c>
      <c r="JB255">
        <v>0</v>
      </c>
      <c r="JC255">
        <v>0</v>
      </c>
      <c r="JD255">
        <v>0</v>
      </c>
      <c r="JE255">
        <v>0</v>
      </c>
      <c r="JF255">
        <v>0</v>
      </c>
      <c r="JG255">
        <v>0</v>
      </c>
      <c r="JH255">
        <v>0</v>
      </c>
      <c r="JI255">
        <v>0</v>
      </c>
      <c r="JJ255">
        <v>0</v>
      </c>
      <c r="JK255">
        <v>0</v>
      </c>
      <c r="JL255">
        <v>0</v>
      </c>
      <c r="JM255">
        <v>0</v>
      </c>
      <c r="JN255">
        <v>0</v>
      </c>
      <c r="JO255">
        <v>0</v>
      </c>
      <c r="JP255">
        <v>0</v>
      </c>
      <c r="JQ255">
        <v>0</v>
      </c>
      <c r="JR255">
        <v>0</v>
      </c>
      <c r="JS255">
        <v>0</v>
      </c>
      <c r="JT255">
        <v>0</v>
      </c>
      <c r="JU255">
        <v>0</v>
      </c>
      <c r="JV255">
        <v>0</v>
      </c>
      <c r="JW255">
        <v>0</v>
      </c>
      <c r="JX255">
        <v>0</v>
      </c>
      <c r="JY255">
        <v>0</v>
      </c>
      <c r="JZ255">
        <v>0</v>
      </c>
      <c r="KA255">
        <v>0</v>
      </c>
      <c r="KB255">
        <v>0</v>
      </c>
      <c r="KC255">
        <v>0</v>
      </c>
      <c r="KD255">
        <v>0</v>
      </c>
      <c r="KE255">
        <v>0</v>
      </c>
      <c r="KF255">
        <v>0</v>
      </c>
      <c r="KG255">
        <v>0</v>
      </c>
      <c r="KH255">
        <v>0</v>
      </c>
      <c r="KI255">
        <v>0</v>
      </c>
      <c r="KJ255">
        <v>0</v>
      </c>
      <c r="KK255">
        <v>0</v>
      </c>
      <c r="KL255">
        <v>0</v>
      </c>
      <c r="KM255">
        <v>0</v>
      </c>
      <c r="KN255">
        <v>0</v>
      </c>
      <c r="KO255">
        <v>0</v>
      </c>
    </row>
    <row r="256" spans="1:301" x14ac:dyDescent="0.25">
      <c r="A256">
        <v>7039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0</v>
      </c>
      <c r="GX256">
        <v>0</v>
      </c>
      <c r="GY256">
        <v>0</v>
      </c>
      <c r="GZ256">
        <v>0</v>
      </c>
      <c r="HA256">
        <v>0</v>
      </c>
      <c r="HB256">
        <v>0</v>
      </c>
      <c r="HC256">
        <v>0</v>
      </c>
      <c r="HD256">
        <v>0</v>
      </c>
      <c r="HE256">
        <v>0</v>
      </c>
      <c r="HF256">
        <v>0</v>
      </c>
      <c r="HG256">
        <v>0</v>
      </c>
      <c r="HH256">
        <v>0</v>
      </c>
      <c r="HI256">
        <v>0</v>
      </c>
      <c r="HJ256">
        <v>0</v>
      </c>
      <c r="HK256">
        <v>0</v>
      </c>
      <c r="HL256">
        <v>0</v>
      </c>
      <c r="HM256">
        <v>0</v>
      </c>
      <c r="HN256">
        <v>0</v>
      </c>
      <c r="HO256">
        <v>0</v>
      </c>
      <c r="HP256">
        <v>0</v>
      </c>
      <c r="HQ256">
        <v>0</v>
      </c>
      <c r="HR256">
        <v>0</v>
      </c>
      <c r="HS256">
        <v>0</v>
      </c>
      <c r="HT256">
        <v>0</v>
      </c>
      <c r="HU256">
        <v>0</v>
      </c>
      <c r="HV256">
        <v>0</v>
      </c>
      <c r="HW256">
        <v>0</v>
      </c>
      <c r="HX256">
        <v>0</v>
      </c>
      <c r="HY256">
        <v>0</v>
      </c>
      <c r="HZ256">
        <v>0</v>
      </c>
      <c r="IA256">
        <v>0</v>
      </c>
      <c r="IB256">
        <v>0</v>
      </c>
      <c r="IC256">
        <v>0</v>
      </c>
      <c r="ID256">
        <v>0</v>
      </c>
      <c r="IE256">
        <v>0</v>
      </c>
      <c r="IF256">
        <v>0</v>
      </c>
      <c r="IG256">
        <v>0</v>
      </c>
      <c r="IH256">
        <v>0</v>
      </c>
      <c r="II256">
        <v>0</v>
      </c>
      <c r="IJ256">
        <v>0</v>
      </c>
      <c r="IK256">
        <v>0</v>
      </c>
      <c r="IL256">
        <v>0</v>
      </c>
      <c r="IM256">
        <v>0</v>
      </c>
      <c r="IN256">
        <v>0</v>
      </c>
      <c r="IO256">
        <v>0</v>
      </c>
      <c r="IP256">
        <v>0</v>
      </c>
      <c r="IQ256">
        <v>0</v>
      </c>
      <c r="IR256">
        <v>0</v>
      </c>
      <c r="IS256">
        <v>0</v>
      </c>
      <c r="IT256">
        <v>0</v>
      </c>
      <c r="IU256">
        <v>0</v>
      </c>
      <c r="IV256">
        <v>0</v>
      </c>
      <c r="IW256">
        <v>0</v>
      </c>
      <c r="IX256">
        <v>0</v>
      </c>
      <c r="IY256">
        <v>0</v>
      </c>
      <c r="IZ256">
        <v>0</v>
      </c>
      <c r="JA256">
        <v>0</v>
      </c>
      <c r="JB256">
        <v>0</v>
      </c>
      <c r="JC256">
        <v>0</v>
      </c>
      <c r="JD256">
        <v>0</v>
      </c>
      <c r="JE256">
        <v>0</v>
      </c>
      <c r="JF256">
        <v>0</v>
      </c>
      <c r="JG256">
        <v>0</v>
      </c>
      <c r="JH256">
        <v>0</v>
      </c>
      <c r="JI256">
        <v>0</v>
      </c>
      <c r="JJ256">
        <v>0</v>
      </c>
      <c r="JK256">
        <v>0</v>
      </c>
      <c r="JL256">
        <v>0</v>
      </c>
      <c r="JM256">
        <v>0</v>
      </c>
      <c r="JN256">
        <v>0</v>
      </c>
      <c r="JO256">
        <v>0</v>
      </c>
      <c r="JP256">
        <v>0</v>
      </c>
      <c r="JQ256">
        <v>0</v>
      </c>
      <c r="JR256">
        <v>0</v>
      </c>
      <c r="JS256">
        <v>0</v>
      </c>
      <c r="JT256">
        <v>0</v>
      </c>
      <c r="JU256">
        <v>0</v>
      </c>
      <c r="JV256">
        <v>0</v>
      </c>
      <c r="JW256">
        <v>0</v>
      </c>
      <c r="JX256">
        <v>0</v>
      </c>
      <c r="JY256">
        <v>0</v>
      </c>
      <c r="JZ256">
        <v>0</v>
      </c>
      <c r="KA256">
        <v>0</v>
      </c>
      <c r="KB256">
        <v>0</v>
      </c>
      <c r="KC256">
        <v>0</v>
      </c>
      <c r="KD256">
        <v>0</v>
      </c>
      <c r="KE256">
        <v>0</v>
      </c>
      <c r="KF256">
        <v>0</v>
      </c>
      <c r="KG256">
        <v>0</v>
      </c>
      <c r="KH256">
        <v>0</v>
      </c>
      <c r="KI256">
        <v>0</v>
      </c>
      <c r="KJ256">
        <v>0</v>
      </c>
      <c r="KK256">
        <v>0</v>
      </c>
      <c r="KL256">
        <v>0</v>
      </c>
      <c r="KM256">
        <v>0</v>
      </c>
      <c r="KN256">
        <v>0</v>
      </c>
      <c r="KO256">
        <v>0</v>
      </c>
    </row>
    <row r="257" spans="1:301" x14ac:dyDescent="0.25">
      <c r="A257">
        <v>7044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  <c r="GQ257">
        <v>0</v>
      </c>
      <c r="GR257">
        <v>0</v>
      </c>
      <c r="GS257">
        <v>0</v>
      </c>
      <c r="GT257">
        <v>0</v>
      </c>
      <c r="GU257">
        <v>0</v>
      </c>
      <c r="GV257">
        <v>0</v>
      </c>
      <c r="GW257">
        <v>0</v>
      </c>
      <c r="GX257">
        <v>0</v>
      </c>
      <c r="GY257">
        <v>0</v>
      </c>
      <c r="GZ257">
        <v>0</v>
      </c>
      <c r="HA257">
        <v>0</v>
      </c>
      <c r="HB257">
        <v>0</v>
      </c>
      <c r="HC257">
        <v>0</v>
      </c>
      <c r="HD257">
        <v>0</v>
      </c>
      <c r="HE257">
        <v>0</v>
      </c>
      <c r="HF257">
        <v>0</v>
      </c>
      <c r="HG257">
        <v>0</v>
      </c>
      <c r="HH257">
        <v>0</v>
      </c>
      <c r="HI257">
        <v>0</v>
      </c>
      <c r="HJ257">
        <v>0</v>
      </c>
      <c r="HK257">
        <v>0</v>
      </c>
      <c r="HL257">
        <v>0</v>
      </c>
      <c r="HM257">
        <v>0</v>
      </c>
      <c r="HN257">
        <v>0</v>
      </c>
      <c r="HO257">
        <v>0</v>
      </c>
      <c r="HP257">
        <v>0</v>
      </c>
      <c r="HQ257">
        <v>0</v>
      </c>
      <c r="HR257">
        <v>0</v>
      </c>
      <c r="HS257">
        <v>0</v>
      </c>
      <c r="HT257">
        <v>0</v>
      </c>
      <c r="HU257">
        <v>0</v>
      </c>
      <c r="HV257">
        <v>0</v>
      </c>
      <c r="HW257">
        <v>0</v>
      </c>
      <c r="HX257">
        <v>0</v>
      </c>
      <c r="HY257">
        <v>0</v>
      </c>
      <c r="HZ257">
        <v>0</v>
      </c>
      <c r="IA257">
        <v>0</v>
      </c>
      <c r="IB257">
        <v>0</v>
      </c>
      <c r="IC257">
        <v>0</v>
      </c>
      <c r="ID257">
        <v>0</v>
      </c>
      <c r="IE257">
        <v>0</v>
      </c>
      <c r="IF257">
        <v>0</v>
      </c>
      <c r="IG257">
        <v>0</v>
      </c>
      <c r="IH257">
        <v>0</v>
      </c>
      <c r="II257">
        <v>0</v>
      </c>
      <c r="IJ257">
        <v>0</v>
      </c>
      <c r="IK257">
        <v>0</v>
      </c>
      <c r="IL257">
        <v>0</v>
      </c>
      <c r="IM257">
        <v>0</v>
      </c>
      <c r="IN257">
        <v>0</v>
      </c>
      <c r="IO257">
        <v>0</v>
      </c>
      <c r="IP257">
        <v>0</v>
      </c>
      <c r="IQ257">
        <v>0</v>
      </c>
      <c r="IR257">
        <v>0</v>
      </c>
      <c r="IS257">
        <v>0</v>
      </c>
      <c r="IT257">
        <v>0</v>
      </c>
      <c r="IU257">
        <v>0</v>
      </c>
      <c r="IV257">
        <v>0</v>
      </c>
      <c r="IW257">
        <v>0</v>
      </c>
      <c r="IX257">
        <v>0</v>
      </c>
      <c r="IY257">
        <v>0</v>
      </c>
      <c r="IZ257">
        <v>0</v>
      </c>
      <c r="JA257">
        <v>0</v>
      </c>
      <c r="JB257">
        <v>0</v>
      </c>
      <c r="JC257">
        <v>0</v>
      </c>
      <c r="JD257">
        <v>0</v>
      </c>
      <c r="JE257">
        <v>0</v>
      </c>
      <c r="JF257">
        <v>0</v>
      </c>
      <c r="JG257">
        <v>0</v>
      </c>
      <c r="JH257">
        <v>0</v>
      </c>
      <c r="JI257">
        <v>0</v>
      </c>
      <c r="JJ257">
        <v>0</v>
      </c>
      <c r="JK257">
        <v>0</v>
      </c>
      <c r="JL257">
        <v>0</v>
      </c>
      <c r="JM257">
        <v>0</v>
      </c>
      <c r="JN257">
        <v>0</v>
      </c>
      <c r="JO257">
        <v>0</v>
      </c>
      <c r="JP257">
        <v>0</v>
      </c>
      <c r="JQ257">
        <v>0</v>
      </c>
      <c r="JR257">
        <v>0</v>
      </c>
      <c r="JS257">
        <v>0</v>
      </c>
      <c r="JT257">
        <v>0</v>
      </c>
      <c r="JU257">
        <v>0</v>
      </c>
      <c r="JV257">
        <v>0</v>
      </c>
      <c r="JW257">
        <v>0</v>
      </c>
      <c r="JX257">
        <v>0</v>
      </c>
      <c r="JY257">
        <v>0</v>
      </c>
      <c r="JZ257">
        <v>0</v>
      </c>
      <c r="KA257">
        <v>0</v>
      </c>
      <c r="KB257">
        <v>0</v>
      </c>
      <c r="KC257">
        <v>0</v>
      </c>
      <c r="KD257">
        <v>0</v>
      </c>
      <c r="KE257">
        <v>0</v>
      </c>
      <c r="KF257">
        <v>0</v>
      </c>
      <c r="KG257">
        <v>0</v>
      </c>
      <c r="KH257">
        <v>0</v>
      </c>
      <c r="KI257">
        <v>0</v>
      </c>
      <c r="KJ257">
        <v>0</v>
      </c>
      <c r="KK257">
        <v>0</v>
      </c>
      <c r="KL257">
        <v>0</v>
      </c>
      <c r="KM257">
        <v>0</v>
      </c>
      <c r="KN257">
        <v>0</v>
      </c>
      <c r="KO257">
        <v>0</v>
      </c>
    </row>
    <row r="258" spans="1:301" x14ac:dyDescent="0.25">
      <c r="A258">
        <v>7049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0</v>
      </c>
      <c r="GV258">
        <v>0</v>
      </c>
      <c r="GW258">
        <v>0</v>
      </c>
      <c r="GX258">
        <v>0</v>
      </c>
      <c r="GY258">
        <v>0</v>
      </c>
      <c r="GZ258">
        <v>0</v>
      </c>
      <c r="HA258">
        <v>0</v>
      </c>
      <c r="HB258">
        <v>0</v>
      </c>
      <c r="HC258">
        <v>0</v>
      </c>
      <c r="HD258">
        <v>0</v>
      </c>
      <c r="HE258">
        <v>0</v>
      </c>
      <c r="HF258">
        <v>0</v>
      </c>
      <c r="HG258">
        <v>0</v>
      </c>
      <c r="HH258">
        <v>0</v>
      </c>
      <c r="HI258">
        <v>0</v>
      </c>
      <c r="HJ258">
        <v>0</v>
      </c>
      <c r="HK258">
        <v>0</v>
      </c>
      <c r="HL258">
        <v>0</v>
      </c>
      <c r="HM258">
        <v>0</v>
      </c>
      <c r="HN258">
        <v>0</v>
      </c>
      <c r="HO258">
        <v>0</v>
      </c>
      <c r="HP258">
        <v>0</v>
      </c>
      <c r="HQ258">
        <v>0</v>
      </c>
      <c r="HR258">
        <v>0</v>
      </c>
      <c r="HS258">
        <v>0</v>
      </c>
      <c r="HT258">
        <v>0</v>
      </c>
      <c r="HU258">
        <v>0</v>
      </c>
      <c r="HV258">
        <v>0</v>
      </c>
      <c r="HW258">
        <v>0</v>
      </c>
      <c r="HX258">
        <v>0</v>
      </c>
      <c r="HY258">
        <v>0</v>
      </c>
      <c r="HZ258">
        <v>0</v>
      </c>
      <c r="IA258">
        <v>0</v>
      </c>
      <c r="IB258">
        <v>0</v>
      </c>
      <c r="IC258">
        <v>0</v>
      </c>
      <c r="ID258">
        <v>0</v>
      </c>
      <c r="IE258">
        <v>0</v>
      </c>
      <c r="IF258">
        <v>0</v>
      </c>
      <c r="IG258">
        <v>0</v>
      </c>
      <c r="IH258">
        <v>0</v>
      </c>
      <c r="II258">
        <v>0</v>
      </c>
      <c r="IJ258">
        <v>0</v>
      </c>
      <c r="IK258">
        <v>0</v>
      </c>
      <c r="IL258">
        <v>0</v>
      </c>
      <c r="IM258">
        <v>0</v>
      </c>
      <c r="IN258">
        <v>0</v>
      </c>
      <c r="IO258">
        <v>0</v>
      </c>
      <c r="IP258">
        <v>0</v>
      </c>
      <c r="IQ258">
        <v>0</v>
      </c>
      <c r="IR258">
        <v>0</v>
      </c>
      <c r="IS258">
        <v>0</v>
      </c>
      <c r="IT258">
        <v>0</v>
      </c>
      <c r="IU258">
        <v>0</v>
      </c>
      <c r="IV258">
        <v>0</v>
      </c>
      <c r="IW258">
        <v>0</v>
      </c>
      <c r="IX258">
        <v>0</v>
      </c>
      <c r="IY258">
        <v>0</v>
      </c>
      <c r="IZ258">
        <v>0</v>
      </c>
      <c r="JA258">
        <v>0</v>
      </c>
      <c r="JB258">
        <v>0</v>
      </c>
      <c r="JC258">
        <v>0</v>
      </c>
      <c r="JD258">
        <v>0</v>
      </c>
      <c r="JE258">
        <v>0</v>
      </c>
      <c r="JF258">
        <v>0</v>
      </c>
      <c r="JG258">
        <v>0</v>
      </c>
      <c r="JH258">
        <v>0</v>
      </c>
      <c r="JI258">
        <v>0</v>
      </c>
      <c r="JJ258">
        <v>0</v>
      </c>
      <c r="JK258">
        <v>0</v>
      </c>
      <c r="JL258">
        <v>0</v>
      </c>
      <c r="JM258">
        <v>0</v>
      </c>
      <c r="JN258">
        <v>0</v>
      </c>
      <c r="JO258">
        <v>0</v>
      </c>
      <c r="JP258">
        <v>0</v>
      </c>
      <c r="JQ258">
        <v>0</v>
      </c>
      <c r="JR258">
        <v>0</v>
      </c>
      <c r="JS258">
        <v>0</v>
      </c>
      <c r="JT258">
        <v>0</v>
      </c>
      <c r="JU258">
        <v>0</v>
      </c>
      <c r="JV258">
        <v>0</v>
      </c>
      <c r="JW258">
        <v>0</v>
      </c>
      <c r="JX258">
        <v>0</v>
      </c>
      <c r="JY258">
        <v>0</v>
      </c>
      <c r="JZ258">
        <v>0</v>
      </c>
      <c r="KA258">
        <v>0</v>
      </c>
      <c r="KB258">
        <v>0</v>
      </c>
      <c r="KC258">
        <v>0</v>
      </c>
      <c r="KD258">
        <v>0</v>
      </c>
      <c r="KE258">
        <v>0</v>
      </c>
      <c r="KF258">
        <v>0</v>
      </c>
      <c r="KG258">
        <v>0</v>
      </c>
      <c r="KH258">
        <v>0</v>
      </c>
      <c r="KI258">
        <v>0</v>
      </c>
      <c r="KJ258">
        <v>0</v>
      </c>
      <c r="KK258">
        <v>0</v>
      </c>
      <c r="KL258">
        <v>0</v>
      </c>
      <c r="KM258">
        <v>0</v>
      </c>
      <c r="KN258">
        <v>0</v>
      </c>
      <c r="KO258">
        <v>0</v>
      </c>
    </row>
    <row r="259" spans="1:301" x14ac:dyDescent="0.25">
      <c r="A259">
        <v>7055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0</v>
      </c>
      <c r="GV259">
        <v>0</v>
      </c>
      <c r="GW259">
        <v>0</v>
      </c>
      <c r="GX259">
        <v>0</v>
      </c>
      <c r="GY259">
        <v>0</v>
      </c>
      <c r="GZ259">
        <v>0</v>
      </c>
      <c r="HA259">
        <v>0</v>
      </c>
      <c r="HB259">
        <v>0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  <c r="HI259">
        <v>0</v>
      </c>
      <c r="HJ259">
        <v>0</v>
      </c>
      <c r="HK259">
        <v>0</v>
      </c>
      <c r="HL259">
        <v>0</v>
      </c>
      <c r="HM259">
        <v>0</v>
      </c>
      <c r="HN259">
        <v>0</v>
      </c>
      <c r="HO259">
        <v>0</v>
      </c>
      <c r="HP259">
        <v>0</v>
      </c>
      <c r="HQ259">
        <v>0</v>
      </c>
      <c r="HR259">
        <v>0</v>
      </c>
      <c r="HS259">
        <v>0</v>
      </c>
      <c r="HT259">
        <v>0</v>
      </c>
      <c r="HU259">
        <v>0</v>
      </c>
      <c r="HV259">
        <v>0</v>
      </c>
      <c r="HW259">
        <v>0</v>
      </c>
      <c r="HX259">
        <v>0</v>
      </c>
      <c r="HY259">
        <v>0</v>
      </c>
      <c r="HZ259">
        <v>0</v>
      </c>
      <c r="IA259">
        <v>0</v>
      </c>
      <c r="IB259">
        <v>0</v>
      </c>
      <c r="IC259">
        <v>0</v>
      </c>
      <c r="ID259">
        <v>0</v>
      </c>
      <c r="IE259">
        <v>0</v>
      </c>
      <c r="IF259">
        <v>0</v>
      </c>
      <c r="IG259">
        <v>0</v>
      </c>
      <c r="IH259">
        <v>0</v>
      </c>
      <c r="II259">
        <v>0</v>
      </c>
      <c r="IJ259">
        <v>0</v>
      </c>
      <c r="IK259">
        <v>0</v>
      </c>
      <c r="IL259">
        <v>0</v>
      </c>
      <c r="IM259">
        <v>0</v>
      </c>
      <c r="IN259">
        <v>0</v>
      </c>
      <c r="IO259">
        <v>0</v>
      </c>
      <c r="IP259">
        <v>0</v>
      </c>
      <c r="IQ259">
        <v>0</v>
      </c>
      <c r="IR259">
        <v>0</v>
      </c>
      <c r="IS259">
        <v>0</v>
      </c>
      <c r="IT259">
        <v>0</v>
      </c>
      <c r="IU259">
        <v>0</v>
      </c>
      <c r="IV259">
        <v>0</v>
      </c>
      <c r="IW259">
        <v>0</v>
      </c>
      <c r="IX259">
        <v>0</v>
      </c>
      <c r="IY259">
        <v>0</v>
      </c>
      <c r="IZ259">
        <v>0</v>
      </c>
      <c r="JA259">
        <v>0</v>
      </c>
      <c r="JB259">
        <v>0</v>
      </c>
      <c r="JC259">
        <v>0</v>
      </c>
      <c r="JD259">
        <v>0</v>
      </c>
      <c r="JE259">
        <v>0</v>
      </c>
      <c r="JF259">
        <v>0</v>
      </c>
      <c r="JG259">
        <v>0</v>
      </c>
      <c r="JH259">
        <v>0</v>
      </c>
      <c r="JI259">
        <v>0</v>
      </c>
      <c r="JJ259">
        <v>0</v>
      </c>
      <c r="JK259">
        <v>0</v>
      </c>
      <c r="JL259">
        <v>0</v>
      </c>
      <c r="JM259">
        <v>0</v>
      </c>
      <c r="JN259">
        <v>0</v>
      </c>
      <c r="JO259">
        <v>0</v>
      </c>
      <c r="JP259">
        <v>0</v>
      </c>
      <c r="JQ259">
        <v>0</v>
      </c>
      <c r="JR259">
        <v>0</v>
      </c>
      <c r="JS259">
        <v>0</v>
      </c>
      <c r="JT259">
        <v>0</v>
      </c>
      <c r="JU259">
        <v>0</v>
      </c>
      <c r="JV259">
        <v>0</v>
      </c>
      <c r="JW259">
        <v>0</v>
      </c>
      <c r="JX259">
        <v>0</v>
      </c>
      <c r="JY259">
        <v>0</v>
      </c>
      <c r="JZ259">
        <v>0</v>
      </c>
      <c r="KA259">
        <v>0</v>
      </c>
      <c r="KB259">
        <v>0</v>
      </c>
      <c r="KC259">
        <v>0</v>
      </c>
      <c r="KD259">
        <v>0</v>
      </c>
      <c r="KE259">
        <v>0</v>
      </c>
      <c r="KF259">
        <v>0</v>
      </c>
      <c r="KG259">
        <v>0</v>
      </c>
      <c r="KH259">
        <v>0</v>
      </c>
      <c r="KI259">
        <v>0</v>
      </c>
      <c r="KJ259">
        <v>0</v>
      </c>
      <c r="KK259">
        <v>0</v>
      </c>
      <c r="KL259">
        <v>0</v>
      </c>
      <c r="KM259">
        <v>0</v>
      </c>
      <c r="KN259">
        <v>0</v>
      </c>
      <c r="KO259">
        <v>0</v>
      </c>
    </row>
    <row r="260" spans="1:301" x14ac:dyDescent="0.25">
      <c r="A260">
        <v>7057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0</v>
      </c>
      <c r="GU260">
        <v>0</v>
      </c>
      <c r="GV260">
        <v>0</v>
      </c>
      <c r="GW260">
        <v>0</v>
      </c>
      <c r="GX260">
        <v>0</v>
      </c>
      <c r="GY260">
        <v>0</v>
      </c>
      <c r="GZ260">
        <v>0</v>
      </c>
      <c r="HA260">
        <v>0</v>
      </c>
      <c r="HB260">
        <v>0</v>
      </c>
      <c r="HC260">
        <v>0</v>
      </c>
      <c r="HD260">
        <v>0</v>
      </c>
      <c r="HE260">
        <v>0</v>
      </c>
      <c r="HF260">
        <v>0</v>
      </c>
      <c r="HG260">
        <v>0</v>
      </c>
      <c r="HH260">
        <v>0</v>
      </c>
      <c r="HI260">
        <v>0</v>
      </c>
      <c r="HJ260">
        <v>0</v>
      </c>
      <c r="HK260">
        <v>0</v>
      </c>
      <c r="HL260">
        <v>0</v>
      </c>
      <c r="HM260">
        <v>0</v>
      </c>
      <c r="HN260">
        <v>0</v>
      </c>
      <c r="HO260">
        <v>0</v>
      </c>
      <c r="HP260">
        <v>0</v>
      </c>
      <c r="HQ260">
        <v>0</v>
      </c>
      <c r="HR260">
        <v>0</v>
      </c>
      <c r="HS260">
        <v>0</v>
      </c>
      <c r="HT260">
        <v>0</v>
      </c>
      <c r="HU260">
        <v>0</v>
      </c>
      <c r="HV260">
        <v>0</v>
      </c>
      <c r="HW260">
        <v>0</v>
      </c>
      <c r="HX260">
        <v>0</v>
      </c>
      <c r="HY260">
        <v>0</v>
      </c>
      <c r="HZ260">
        <v>0</v>
      </c>
      <c r="IA260">
        <v>0</v>
      </c>
      <c r="IB260">
        <v>0</v>
      </c>
      <c r="IC260">
        <v>0</v>
      </c>
      <c r="ID260">
        <v>0</v>
      </c>
      <c r="IE260">
        <v>0</v>
      </c>
      <c r="IF260">
        <v>0</v>
      </c>
      <c r="IG260">
        <v>0</v>
      </c>
      <c r="IH260">
        <v>0</v>
      </c>
      <c r="II260">
        <v>0</v>
      </c>
      <c r="IJ260">
        <v>0</v>
      </c>
      <c r="IK260">
        <v>0</v>
      </c>
      <c r="IL260">
        <v>0</v>
      </c>
      <c r="IM260">
        <v>0</v>
      </c>
      <c r="IN260">
        <v>0</v>
      </c>
      <c r="IO260">
        <v>0</v>
      </c>
      <c r="IP260">
        <v>0</v>
      </c>
      <c r="IQ260">
        <v>0</v>
      </c>
      <c r="IR260">
        <v>0</v>
      </c>
      <c r="IS260">
        <v>0</v>
      </c>
      <c r="IT260">
        <v>0</v>
      </c>
      <c r="IU260">
        <v>0</v>
      </c>
      <c r="IV260">
        <v>0</v>
      </c>
      <c r="IW260">
        <v>0</v>
      </c>
      <c r="IX260">
        <v>0</v>
      </c>
      <c r="IY260">
        <v>0</v>
      </c>
      <c r="IZ260">
        <v>0</v>
      </c>
      <c r="JA260">
        <v>0</v>
      </c>
      <c r="JB260">
        <v>0</v>
      </c>
      <c r="JC260">
        <v>0</v>
      </c>
      <c r="JD260">
        <v>0</v>
      </c>
      <c r="JE260">
        <v>0</v>
      </c>
      <c r="JF260">
        <v>0</v>
      </c>
      <c r="JG260">
        <v>0</v>
      </c>
      <c r="JH260">
        <v>0</v>
      </c>
      <c r="JI260">
        <v>0</v>
      </c>
      <c r="JJ260">
        <v>0</v>
      </c>
      <c r="JK260">
        <v>0</v>
      </c>
      <c r="JL260">
        <v>0</v>
      </c>
      <c r="JM260">
        <v>0</v>
      </c>
      <c r="JN260">
        <v>0</v>
      </c>
      <c r="JO260">
        <v>0</v>
      </c>
      <c r="JP260">
        <v>0</v>
      </c>
      <c r="JQ260">
        <v>0</v>
      </c>
      <c r="JR260">
        <v>0</v>
      </c>
      <c r="JS260">
        <v>0</v>
      </c>
      <c r="JT260">
        <v>0</v>
      </c>
      <c r="JU260">
        <v>0</v>
      </c>
      <c r="JV260">
        <v>0</v>
      </c>
      <c r="JW260">
        <v>0</v>
      </c>
      <c r="JX260">
        <v>0</v>
      </c>
      <c r="JY260">
        <v>0</v>
      </c>
      <c r="JZ260">
        <v>0</v>
      </c>
      <c r="KA260">
        <v>0</v>
      </c>
      <c r="KB260">
        <v>0</v>
      </c>
      <c r="KC260">
        <v>0</v>
      </c>
      <c r="KD260">
        <v>0</v>
      </c>
      <c r="KE260">
        <v>0</v>
      </c>
      <c r="KF260">
        <v>0</v>
      </c>
      <c r="KG260">
        <v>0</v>
      </c>
      <c r="KH260">
        <v>0</v>
      </c>
      <c r="KI260">
        <v>0</v>
      </c>
      <c r="KJ260">
        <v>0</v>
      </c>
      <c r="KK260">
        <v>0</v>
      </c>
      <c r="KL260">
        <v>0</v>
      </c>
      <c r="KM260">
        <v>0</v>
      </c>
      <c r="KN260">
        <v>0</v>
      </c>
      <c r="KO260">
        <v>0</v>
      </c>
    </row>
    <row r="261" spans="1:301" x14ac:dyDescent="0.25">
      <c r="A261">
        <v>7061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0</v>
      </c>
      <c r="GU261">
        <v>0</v>
      </c>
      <c r="GV261">
        <v>0</v>
      </c>
      <c r="GW261">
        <v>0</v>
      </c>
      <c r="GX261">
        <v>0</v>
      </c>
      <c r="GY261">
        <v>0</v>
      </c>
      <c r="GZ261">
        <v>0</v>
      </c>
      <c r="HA261">
        <v>0</v>
      </c>
      <c r="HB261">
        <v>0</v>
      </c>
      <c r="HC261">
        <v>0</v>
      </c>
      <c r="HD261">
        <v>0</v>
      </c>
      <c r="HE261">
        <v>0</v>
      </c>
      <c r="HF261">
        <v>0</v>
      </c>
      <c r="HG261">
        <v>0</v>
      </c>
      <c r="HH261">
        <v>0</v>
      </c>
      <c r="HI261">
        <v>0</v>
      </c>
      <c r="HJ261">
        <v>0</v>
      </c>
      <c r="HK261">
        <v>0</v>
      </c>
      <c r="HL261">
        <v>0</v>
      </c>
      <c r="HM261">
        <v>0</v>
      </c>
      <c r="HN261">
        <v>0</v>
      </c>
      <c r="HO261">
        <v>0</v>
      </c>
      <c r="HP261">
        <v>0</v>
      </c>
      <c r="HQ261">
        <v>0</v>
      </c>
      <c r="HR261">
        <v>0</v>
      </c>
      <c r="HS261">
        <v>0</v>
      </c>
      <c r="HT261">
        <v>0</v>
      </c>
      <c r="HU261">
        <v>0</v>
      </c>
      <c r="HV261">
        <v>0</v>
      </c>
      <c r="HW261">
        <v>0</v>
      </c>
      <c r="HX261">
        <v>0</v>
      </c>
      <c r="HY261">
        <v>0</v>
      </c>
      <c r="HZ261">
        <v>0</v>
      </c>
      <c r="IA261">
        <v>0</v>
      </c>
      <c r="IB261">
        <v>0</v>
      </c>
      <c r="IC261">
        <v>0</v>
      </c>
      <c r="ID261">
        <v>0</v>
      </c>
      <c r="IE261">
        <v>0</v>
      </c>
      <c r="IF261">
        <v>0</v>
      </c>
      <c r="IG261">
        <v>0</v>
      </c>
      <c r="IH261">
        <v>0</v>
      </c>
      <c r="II261">
        <v>0</v>
      </c>
      <c r="IJ261">
        <v>0</v>
      </c>
      <c r="IK261">
        <v>0</v>
      </c>
      <c r="IL261">
        <v>0</v>
      </c>
      <c r="IM261">
        <v>0</v>
      </c>
      <c r="IN261">
        <v>0</v>
      </c>
      <c r="IO261">
        <v>0</v>
      </c>
      <c r="IP261">
        <v>0</v>
      </c>
      <c r="IQ261">
        <v>0</v>
      </c>
      <c r="IR261">
        <v>0</v>
      </c>
      <c r="IS261">
        <v>0</v>
      </c>
      <c r="IT261">
        <v>0</v>
      </c>
      <c r="IU261">
        <v>0</v>
      </c>
      <c r="IV261">
        <v>0</v>
      </c>
      <c r="IW261">
        <v>0</v>
      </c>
      <c r="IX261">
        <v>0</v>
      </c>
      <c r="IY261">
        <v>0</v>
      </c>
      <c r="IZ261">
        <v>0</v>
      </c>
      <c r="JA261">
        <v>0</v>
      </c>
      <c r="JB261">
        <v>0</v>
      </c>
      <c r="JC261">
        <v>0</v>
      </c>
      <c r="JD261">
        <v>0</v>
      </c>
      <c r="JE261">
        <v>0</v>
      </c>
      <c r="JF261">
        <v>0</v>
      </c>
      <c r="JG261">
        <v>0</v>
      </c>
      <c r="JH261">
        <v>0</v>
      </c>
      <c r="JI261">
        <v>0</v>
      </c>
      <c r="JJ261">
        <v>0</v>
      </c>
      <c r="JK261">
        <v>0</v>
      </c>
      <c r="JL261">
        <v>0</v>
      </c>
      <c r="JM261">
        <v>0</v>
      </c>
      <c r="JN261">
        <v>0</v>
      </c>
      <c r="JO261">
        <v>0</v>
      </c>
      <c r="JP261">
        <v>0</v>
      </c>
      <c r="JQ261">
        <v>0</v>
      </c>
      <c r="JR261">
        <v>0</v>
      </c>
      <c r="JS261">
        <v>0</v>
      </c>
      <c r="JT261">
        <v>0</v>
      </c>
      <c r="JU261">
        <v>0</v>
      </c>
      <c r="JV261">
        <v>0</v>
      </c>
      <c r="JW261">
        <v>0</v>
      </c>
      <c r="JX261">
        <v>0</v>
      </c>
      <c r="JY261">
        <v>0</v>
      </c>
      <c r="JZ261">
        <v>0</v>
      </c>
      <c r="KA261">
        <v>0</v>
      </c>
      <c r="KB261">
        <v>0</v>
      </c>
      <c r="KC261">
        <v>0</v>
      </c>
      <c r="KD261">
        <v>0</v>
      </c>
      <c r="KE261">
        <v>0</v>
      </c>
      <c r="KF261">
        <v>0</v>
      </c>
      <c r="KG261">
        <v>0</v>
      </c>
      <c r="KH261">
        <v>0</v>
      </c>
      <c r="KI261">
        <v>0</v>
      </c>
      <c r="KJ261">
        <v>0</v>
      </c>
      <c r="KK261">
        <v>0</v>
      </c>
      <c r="KL261">
        <v>0</v>
      </c>
      <c r="KM261">
        <v>0</v>
      </c>
      <c r="KN261">
        <v>0</v>
      </c>
      <c r="KO261">
        <v>0</v>
      </c>
    </row>
    <row r="262" spans="1:301" x14ac:dyDescent="0.25">
      <c r="A262">
        <v>7062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0</v>
      </c>
      <c r="GT262">
        <v>0</v>
      </c>
      <c r="GU262">
        <v>0</v>
      </c>
      <c r="GV262">
        <v>0</v>
      </c>
      <c r="GW262">
        <v>0</v>
      </c>
      <c r="GX262">
        <v>0</v>
      </c>
      <c r="GY262">
        <v>0</v>
      </c>
      <c r="GZ262">
        <v>0</v>
      </c>
      <c r="HA262">
        <v>0</v>
      </c>
      <c r="HB262">
        <v>0</v>
      </c>
      <c r="HC262">
        <v>0</v>
      </c>
      <c r="HD262">
        <v>0</v>
      </c>
      <c r="HE262">
        <v>0</v>
      </c>
      <c r="HF262">
        <v>0</v>
      </c>
      <c r="HG262">
        <v>0</v>
      </c>
      <c r="HH262">
        <v>0</v>
      </c>
      <c r="HI262">
        <v>0</v>
      </c>
      <c r="HJ262">
        <v>0</v>
      </c>
      <c r="HK262">
        <v>0</v>
      </c>
      <c r="HL262">
        <v>0</v>
      </c>
      <c r="HM262">
        <v>0</v>
      </c>
      <c r="HN262">
        <v>0</v>
      </c>
      <c r="HO262">
        <v>0</v>
      </c>
      <c r="HP262">
        <v>0</v>
      </c>
      <c r="HQ262">
        <v>0</v>
      </c>
      <c r="HR262">
        <v>0</v>
      </c>
      <c r="HS262">
        <v>0</v>
      </c>
      <c r="HT262">
        <v>0</v>
      </c>
      <c r="HU262">
        <v>0</v>
      </c>
      <c r="HV262">
        <v>0</v>
      </c>
      <c r="HW262">
        <v>0</v>
      </c>
      <c r="HX262">
        <v>0</v>
      </c>
      <c r="HY262">
        <v>0</v>
      </c>
      <c r="HZ262">
        <v>0</v>
      </c>
      <c r="IA262">
        <v>0</v>
      </c>
      <c r="IB262">
        <v>0</v>
      </c>
      <c r="IC262">
        <v>0</v>
      </c>
      <c r="ID262">
        <v>0</v>
      </c>
      <c r="IE262">
        <v>0</v>
      </c>
      <c r="IF262">
        <v>0</v>
      </c>
      <c r="IG262">
        <v>0</v>
      </c>
      <c r="IH262">
        <v>0</v>
      </c>
      <c r="II262">
        <v>0</v>
      </c>
      <c r="IJ262">
        <v>0</v>
      </c>
      <c r="IK262">
        <v>0</v>
      </c>
      <c r="IL262">
        <v>0</v>
      </c>
      <c r="IM262">
        <v>0</v>
      </c>
      <c r="IN262">
        <v>0</v>
      </c>
      <c r="IO262">
        <v>0</v>
      </c>
      <c r="IP262">
        <v>0</v>
      </c>
      <c r="IQ262">
        <v>0</v>
      </c>
      <c r="IR262">
        <v>0</v>
      </c>
      <c r="IS262">
        <v>0</v>
      </c>
      <c r="IT262">
        <v>0</v>
      </c>
      <c r="IU262">
        <v>0</v>
      </c>
      <c r="IV262">
        <v>0</v>
      </c>
      <c r="IW262">
        <v>0</v>
      </c>
      <c r="IX262">
        <v>0</v>
      </c>
      <c r="IY262">
        <v>0</v>
      </c>
      <c r="IZ262">
        <v>0</v>
      </c>
      <c r="JA262">
        <v>0</v>
      </c>
      <c r="JB262">
        <v>0</v>
      </c>
      <c r="JC262">
        <v>0</v>
      </c>
      <c r="JD262">
        <v>0</v>
      </c>
      <c r="JE262">
        <v>0</v>
      </c>
      <c r="JF262">
        <v>0</v>
      </c>
      <c r="JG262">
        <v>0</v>
      </c>
      <c r="JH262">
        <v>0</v>
      </c>
      <c r="JI262">
        <v>0</v>
      </c>
      <c r="JJ262">
        <v>0</v>
      </c>
      <c r="JK262">
        <v>0</v>
      </c>
      <c r="JL262">
        <v>0</v>
      </c>
      <c r="JM262">
        <v>0</v>
      </c>
      <c r="JN262">
        <v>0</v>
      </c>
      <c r="JO262">
        <v>0</v>
      </c>
      <c r="JP262">
        <v>0</v>
      </c>
      <c r="JQ262">
        <v>0</v>
      </c>
      <c r="JR262">
        <v>0</v>
      </c>
      <c r="JS262">
        <v>0</v>
      </c>
      <c r="JT262">
        <v>0</v>
      </c>
      <c r="JU262">
        <v>0</v>
      </c>
      <c r="JV262">
        <v>0</v>
      </c>
      <c r="JW262">
        <v>0</v>
      </c>
      <c r="JX262">
        <v>0</v>
      </c>
      <c r="JY262">
        <v>0</v>
      </c>
      <c r="JZ262">
        <v>0</v>
      </c>
      <c r="KA262">
        <v>0</v>
      </c>
      <c r="KB262">
        <v>0</v>
      </c>
      <c r="KC262">
        <v>0</v>
      </c>
      <c r="KD262">
        <v>0</v>
      </c>
      <c r="KE262">
        <v>0</v>
      </c>
      <c r="KF262">
        <v>0</v>
      </c>
      <c r="KG262">
        <v>0</v>
      </c>
      <c r="KH262">
        <v>0</v>
      </c>
      <c r="KI262">
        <v>0</v>
      </c>
      <c r="KJ262">
        <v>0</v>
      </c>
      <c r="KK262">
        <v>0</v>
      </c>
      <c r="KL262">
        <v>0</v>
      </c>
      <c r="KM262">
        <v>0</v>
      </c>
      <c r="KN262">
        <v>0</v>
      </c>
      <c r="KO262">
        <v>0</v>
      </c>
    </row>
    <row r="263" spans="1:301" x14ac:dyDescent="0.25">
      <c r="A263">
        <v>7071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0</v>
      </c>
      <c r="GT263">
        <v>0</v>
      </c>
      <c r="GU263">
        <v>0</v>
      </c>
      <c r="GV263">
        <v>0</v>
      </c>
      <c r="GW263">
        <v>0</v>
      </c>
      <c r="GX263">
        <v>0</v>
      </c>
      <c r="GY263">
        <v>0</v>
      </c>
      <c r="GZ263">
        <v>0</v>
      </c>
      <c r="HA263">
        <v>0</v>
      </c>
      <c r="HB263">
        <v>0</v>
      </c>
      <c r="HC263">
        <v>0</v>
      </c>
      <c r="HD263">
        <v>0</v>
      </c>
      <c r="HE263">
        <v>0</v>
      </c>
      <c r="HF263">
        <v>0</v>
      </c>
      <c r="HG263">
        <v>0</v>
      </c>
      <c r="HH263">
        <v>0</v>
      </c>
      <c r="HI263">
        <v>0</v>
      </c>
      <c r="HJ263">
        <v>0</v>
      </c>
      <c r="HK263">
        <v>0</v>
      </c>
      <c r="HL263">
        <v>0</v>
      </c>
      <c r="HM263">
        <v>0</v>
      </c>
      <c r="HN263">
        <v>0</v>
      </c>
      <c r="HO263">
        <v>0</v>
      </c>
      <c r="HP263">
        <v>0</v>
      </c>
      <c r="HQ263">
        <v>0</v>
      </c>
      <c r="HR263">
        <v>0</v>
      </c>
      <c r="HS263">
        <v>0</v>
      </c>
      <c r="HT263">
        <v>0</v>
      </c>
      <c r="HU263">
        <v>0</v>
      </c>
      <c r="HV263">
        <v>0</v>
      </c>
      <c r="HW263">
        <v>0</v>
      </c>
      <c r="HX263">
        <v>0</v>
      </c>
      <c r="HY263">
        <v>0</v>
      </c>
      <c r="HZ263">
        <v>0</v>
      </c>
      <c r="IA263">
        <v>0</v>
      </c>
      <c r="IB263">
        <v>0</v>
      </c>
      <c r="IC263">
        <v>0</v>
      </c>
      <c r="ID263">
        <v>0</v>
      </c>
      <c r="IE263">
        <v>0</v>
      </c>
      <c r="IF263">
        <v>0</v>
      </c>
      <c r="IG263">
        <v>0</v>
      </c>
      <c r="IH263">
        <v>0</v>
      </c>
      <c r="II263">
        <v>0</v>
      </c>
      <c r="IJ263">
        <v>0</v>
      </c>
      <c r="IK263">
        <v>0</v>
      </c>
      <c r="IL263">
        <v>0</v>
      </c>
      <c r="IM263">
        <v>0</v>
      </c>
      <c r="IN263">
        <v>0</v>
      </c>
      <c r="IO263">
        <v>0</v>
      </c>
      <c r="IP263">
        <v>0</v>
      </c>
      <c r="IQ263">
        <v>0</v>
      </c>
      <c r="IR263">
        <v>0</v>
      </c>
      <c r="IS263">
        <v>0</v>
      </c>
      <c r="IT263">
        <v>0</v>
      </c>
      <c r="IU263">
        <v>0</v>
      </c>
      <c r="IV263">
        <v>0</v>
      </c>
      <c r="IW263">
        <v>0</v>
      </c>
      <c r="IX263">
        <v>0</v>
      </c>
      <c r="IY263">
        <v>0</v>
      </c>
      <c r="IZ263">
        <v>0</v>
      </c>
      <c r="JA263">
        <v>0</v>
      </c>
      <c r="JB263">
        <v>0</v>
      </c>
      <c r="JC263">
        <v>0</v>
      </c>
      <c r="JD263">
        <v>0</v>
      </c>
      <c r="JE263">
        <v>0</v>
      </c>
      <c r="JF263">
        <v>0</v>
      </c>
      <c r="JG263">
        <v>0</v>
      </c>
      <c r="JH263">
        <v>0</v>
      </c>
      <c r="JI263">
        <v>0</v>
      </c>
      <c r="JJ263">
        <v>0</v>
      </c>
      <c r="JK263">
        <v>0</v>
      </c>
      <c r="JL263">
        <v>0</v>
      </c>
      <c r="JM263">
        <v>0</v>
      </c>
      <c r="JN263">
        <v>0</v>
      </c>
      <c r="JO263">
        <v>0</v>
      </c>
      <c r="JP263">
        <v>0</v>
      </c>
      <c r="JQ263">
        <v>0</v>
      </c>
      <c r="JR263">
        <v>0</v>
      </c>
      <c r="JS263">
        <v>0</v>
      </c>
      <c r="JT263">
        <v>0</v>
      </c>
      <c r="JU263">
        <v>0</v>
      </c>
      <c r="JV263">
        <v>0</v>
      </c>
      <c r="JW263">
        <v>0</v>
      </c>
      <c r="JX263">
        <v>0</v>
      </c>
      <c r="JY263">
        <v>0</v>
      </c>
      <c r="JZ263">
        <v>0</v>
      </c>
      <c r="KA263">
        <v>0</v>
      </c>
      <c r="KB263">
        <v>0</v>
      </c>
      <c r="KC263">
        <v>0</v>
      </c>
      <c r="KD263">
        <v>0</v>
      </c>
      <c r="KE263">
        <v>0</v>
      </c>
      <c r="KF263">
        <v>0</v>
      </c>
      <c r="KG263">
        <v>0</v>
      </c>
      <c r="KH263">
        <v>0</v>
      </c>
      <c r="KI263">
        <v>0</v>
      </c>
      <c r="KJ263">
        <v>0</v>
      </c>
      <c r="KK263">
        <v>0</v>
      </c>
      <c r="KL263">
        <v>0</v>
      </c>
      <c r="KM263">
        <v>0</v>
      </c>
      <c r="KN263">
        <v>0</v>
      </c>
      <c r="KO263">
        <v>0</v>
      </c>
    </row>
    <row r="264" spans="1:301" x14ac:dyDescent="0.25">
      <c r="A264">
        <v>7130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0</v>
      </c>
      <c r="GS264">
        <v>0</v>
      </c>
      <c r="GT264">
        <v>0</v>
      </c>
      <c r="GU264">
        <v>0</v>
      </c>
      <c r="GV264">
        <v>0</v>
      </c>
      <c r="GW264">
        <v>0</v>
      </c>
      <c r="GX264">
        <v>0</v>
      </c>
      <c r="GY264">
        <v>0</v>
      </c>
      <c r="GZ264">
        <v>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0</v>
      </c>
      <c r="HH264">
        <v>0</v>
      </c>
      <c r="HI264">
        <v>0</v>
      </c>
      <c r="HJ264">
        <v>0</v>
      </c>
      <c r="HK264">
        <v>0</v>
      </c>
      <c r="HL264">
        <v>0</v>
      </c>
      <c r="HM264">
        <v>0</v>
      </c>
      <c r="HN264">
        <v>0</v>
      </c>
      <c r="HO264">
        <v>0</v>
      </c>
      <c r="HP264">
        <v>0</v>
      </c>
      <c r="HQ264">
        <v>0</v>
      </c>
      <c r="HR264">
        <v>0</v>
      </c>
      <c r="HS264">
        <v>0</v>
      </c>
      <c r="HT264">
        <v>0</v>
      </c>
      <c r="HU264">
        <v>0</v>
      </c>
      <c r="HV264">
        <v>0</v>
      </c>
      <c r="HW264">
        <v>0</v>
      </c>
      <c r="HX264">
        <v>0</v>
      </c>
      <c r="HY264">
        <v>0</v>
      </c>
      <c r="HZ264">
        <v>0</v>
      </c>
      <c r="IA264">
        <v>0</v>
      </c>
      <c r="IB264">
        <v>0</v>
      </c>
      <c r="IC264">
        <v>0</v>
      </c>
      <c r="ID264">
        <v>0</v>
      </c>
      <c r="IE264">
        <v>0</v>
      </c>
      <c r="IF264">
        <v>0</v>
      </c>
      <c r="IG264">
        <v>0</v>
      </c>
      <c r="IH264">
        <v>0</v>
      </c>
      <c r="II264">
        <v>0</v>
      </c>
      <c r="IJ264">
        <v>0</v>
      </c>
      <c r="IK264">
        <v>0</v>
      </c>
      <c r="IL264">
        <v>0</v>
      </c>
      <c r="IM264">
        <v>0</v>
      </c>
      <c r="IN264">
        <v>0</v>
      </c>
      <c r="IO264">
        <v>0</v>
      </c>
      <c r="IP264">
        <v>0</v>
      </c>
      <c r="IQ264">
        <v>0</v>
      </c>
      <c r="IR264">
        <v>0</v>
      </c>
      <c r="IS264">
        <v>0</v>
      </c>
      <c r="IT264">
        <v>0</v>
      </c>
      <c r="IU264">
        <v>0</v>
      </c>
      <c r="IV264">
        <v>0</v>
      </c>
      <c r="IW264">
        <v>0</v>
      </c>
      <c r="IX264">
        <v>0</v>
      </c>
      <c r="IY264">
        <v>0</v>
      </c>
      <c r="IZ264">
        <v>0</v>
      </c>
      <c r="JA264">
        <v>0</v>
      </c>
      <c r="JB264">
        <v>0</v>
      </c>
      <c r="JC264">
        <v>0</v>
      </c>
      <c r="JD264">
        <v>0</v>
      </c>
      <c r="JE264">
        <v>0</v>
      </c>
      <c r="JF264">
        <v>0</v>
      </c>
      <c r="JG264">
        <v>0</v>
      </c>
      <c r="JH264">
        <v>0</v>
      </c>
      <c r="JI264">
        <v>0</v>
      </c>
      <c r="JJ264">
        <v>0</v>
      </c>
      <c r="JK264">
        <v>0</v>
      </c>
      <c r="JL264">
        <v>0</v>
      </c>
      <c r="JM264">
        <v>0</v>
      </c>
      <c r="JN264">
        <v>0</v>
      </c>
      <c r="JO264">
        <v>0</v>
      </c>
      <c r="JP264">
        <v>0</v>
      </c>
      <c r="JQ264">
        <v>0</v>
      </c>
      <c r="JR264">
        <v>0</v>
      </c>
      <c r="JS264">
        <v>0</v>
      </c>
      <c r="JT264">
        <v>0</v>
      </c>
      <c r="JU264">
        <v>0</v>
      </c>
      <c r="JV264">
        <v>0</v>
      </c>
      <c r="JW264">
        <v>0</v>
      </c>
      <c r="JX264">
        <v>0</v>
      </c>
      <c r="JY264">
        <v>0</v>
      </c>
      <c r="JZ264">
        <v>0</v>
      </c>
      <c r="KA264">
        <v>0</v>
      </c>
      <c r="KB264">
        <v>0</v>
      </c>
      <c r="KC264">
        <v>0</v>
      </c>
      <c r="KD264">
        <v>0</v>
      </c>
      <c r="KE264">
        <v>0</v>
      </c>
      <c r="KF264">
        <v>0</v>
      </c>
      <c r="KG264">
        <v>0</v>
      </c>
      <c r="KH264">
        <v>0</v>
      </c>
      <c r="KI264">
        <v>0</v>
      </c>
      <c r="KJ264">
        <v>0</v>
      </c>
      <c r="KK264">
        <v>0</v>
      </c>
      <c r="KL264">
        <v>0</v>
      </c>
      <c r="KM264">
        <v>0</v>
      </c>
      <c r="KN264">
        <v>0</v>
      </c>
      <c r="KO264">
        <v>0</v>
      </c>
    </row>
    <row r="265" spans="1:301" x14ac:dyDescent="0.25">
      <c r="A265">
        <v>7139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0</v>
      </c>
      <c r="GS265">
        <v>0</v>
      </c>
      <c r="GT265">
        <v>0</v>
      </c>
      <c r="GU265">
        <v>0</v>
      </c>
      <c r="GV265">
        <v>0</v>
      </c>
      <c r="GW265">
        <v>0</v>
      </c>
      <c r="GX265">
        <v>0</v>
      </c>
      <c r="GY265">
        <v>0</v>
      </c>
      <c r="GZ265">
        <v>0</v>
      </c>
      <c r="HA265">
        <v>0</v>
      </c>
      <c r="HB265">
        <v>0</v>
      </c>
      <c r="HC265">
        <v>0</v>
      </c>
      <c r="HD265">
        <v>0</v>
      </c>
      <c r="HE265">
        <v>0</v>
      </c>
      <c r="HF265">
        <v>0</v>
      </c>
      <c r="HG265">
        <v>0</v>
      </c>
      <c r="HH265">
        <v>0</v>
      </c>
      <c r="HI265">
        <v>0</v>
      </c>
      <c r="HJ265">
        <v>0</v>
      </c>
      <c r="HK265">
        <v>0</v>
      </c>
      <c r="HL265">
        <v>0</v>
      </c>
      <c r="HM265">
        <v>0</v>
      </c>
      <c r="HN265">
        <v>0</v>
      </c>
      <c r="HO265">
        <v>0</v>
      </c>
      <c r="HP265">
        <v>0</v>
      </c>
      <c r="HQ265">
        <v>0</v>
      </c>
      <c r="HR265">
        <v>0</v>
      </c>
      <c r="HS265">
        <v>0</v>
      </c>
      <c r="HT265">
        <v>0</v>
      </c>
      <c r="HU265">
        <v>0</v>
      </c>
      <c r="HV265">
        <v>0</v>
      </c>
      <c r="HW265">
        <v>0</v>
      </c>
      <c r="HX265">
        <v>0</v>
      </c>
      <c r="HY265">
        <v>0</v>
      </c>
      <c r="HZ265">
        <v>0</v>
      </c>
      <c r="IA265">
        <v>0</v>
      </c>
      <c r="IB265">
        <v>0</v>
      </c>
      <c r="IC265">
        <v>0</v>
      </c>
      <c r="ID265">
        <v>0</v>
      </c>
      <c r="IE265">
        <v>0</v>
      </c>
      <c r="IF265">
        <v>0</v>
      </c>
      <c r="IG265">
        <v>0</v>
      </c>
      <c r="IH265">
        <v>0</v>
      </c>
      <c r="II265">
        <v>0</v>
      </c>
      <c r="IJ265">
        <v>0</v>
      </c>
      <c r="IK265">
        <v>0</v>
      </c>
      <c r="IL265">
        <v>0</v>
      </c>
      <c r="IM265">
        <v>0</v>
      </c>
      <c r="IN265">
        <v>0</v>
      </c>
      <c r="IO265">
        <v>0</v>
      </c>
      <c r="IP265">
        <v>0</v>
      </c>
      <c r="IQ265">
        <v>0</v>
      </c>
      <c r="IR265">
        <v>0</v>
      </c>
      <c r="IS265">
        <v>0</v>
      </c>
      <c r="IT265">
        <v>0</v>
      </c>
      <c r="IU265">
        <v>0</v>
      </c>
      <c r="IV265">
        <v>0</v>
      </c>
      <c r="IW265">
        <v>0</v>
      </c>
      <c r="IX265">
        <v>0</v>
      </c>
      <c r="IY265">
        <v>0</v>
      </c>
      <c r="IZ265">
        <v>0</v>
      </c>
      <c r="JA265">
        <v>0</v>
      </c>
      <c r="JB265">
        <v>0</v>
      </c>
      <c r="JC265">
        <v>0</v>
      </c>
      <c r="JD265">
        <v>0</v>
      </c>
      <c r="JE265">
        <v>0</v>
      </c>
      <c r="JF265">
        <v>0</v>
      </c>
      <c r="JG265">
        <v>0</v>
      </c>
      <c r="JH265">
        <v>0</v>
      </c>
      <c r="JI265">
        <v>0</v>
      </c>
      <c r="JJ265">
        <v>0</v>
      </c>
      <c r="JK265">
        <v>0</v>
      </c>
      <c r="JL265">
        <v>0</v>
      </c>
      <c r="JM265">
        <v>0</v>
      </c>
      <c r="JN265">
        <v>0</v>
      </c>
      <c r="JO265">
        <v>0</v>
      </c>
      <c r="JP265">
        <v>0</v>
      </c>
      <c r="JQ265">
        <v>0</v>
      </c>
      <c r="JR265">
        <v>0</v>
      </c>
      <c r="JS265">
        <v>0</v>
      </c>
      <c r="JT265">
        <v>0</v>
      </c>
      <c r="JU265">
        <v>0</v>
      </c>
      <c r="JV265">
        <v>0</v>
      </c>
      <c r="JW265">
        <v>0</v>
      </c>
      <c r="JX265">
        <v>0</v>
      </c>
      <c r="JY265">
        <v>0</v>
      </c>
      <c r="JZ265">
        <v>0</v>
      </c>
      <c r="KA265">
        <v>0</v>
      </c>
      <c r="KB265">
        <v>0</v>
      </c>
      <c r="KC265">
        <v>0</v>
      </c>
      <c r="KD265">
        <v>0</v>
      </c>
      <c r="KE265">
        <v>0</v>
      </c>
      <c r="KF265">
        <v>0</v>
      </c>
      <c r="KG265">
        <v>0</v>
      </c>
      <c r="KH265">
        <v>0</v>
      </c>
      <c r="KI265">
        <v>0</v>
      </c>
      <c r="KJ265">
        <v>0</v>
      </c>
      <c r="KK265">
        <v>0</v>
      </c>
      <c r="KL265">
        <v>0</v>
      </c>
      <c r="KM265">
        <v>0</v>
      </c>
      <c r="KN265">
        <v>0</v>
      </c>
      <c r="KO265">
        <v>0</v>
      </c>
    </row>
    <row r="266" spans="1:301" x14ac:dyDescent="0.25">
      <c r="A266">
        <v>7166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0</v>
      </c>
      <c r="GR266">
        <v>0</v>
      </c>
      <c r="GS266">
        <v>0</v>
      </c>
      <c r="GT266">
        <v>0</v>
      </c>
      <c r="GU266">
        <v>0</v>
      </c>
      <c r="GV266">
        <v>0</v>
      </c>
      <c r="GW266">
        <v>0</v>
      </c>
      <c r="GX266">
        <v>0</v>
      </c>
      <c r="GY266">
        <v>0</v>
      </c>
      <c r="GZ266">
        <v>0</v>
      </c>
      <c r="HA266">
        <v>0</v>
      </c>
      <c r="HB266">
        <v>0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  <c r="HI266">
        <v>0</v>
      </c>
      <c r="HJ266">
        <v>0</v>
      </c>
      <c r="HK266">
        <v>0</v>
      </c>
      <c r="HL266">
        <v>0</v>
      </c>
      <c r="HM266">
        <v>0</v>
      </c>
      <c r="HN266">
        <v>0</v>
      </c>
      <c r="HO266">
        <v>0</v>
      </c>
      <c r="HP266">
        <v>0</v>
      </c>
      <c r="HQ266">
        <v>0</v>
      </c>
      <c r="HR266">
        <v>0</v>
      </c>
      <c r="HS266">
        <v>0</v>
      </c>
      <c r="HT266">
        <v>0</v>
      </c>
      <c r="HU266">
        <v>0</v>
      </c>
      <c r="HV266">
        <v>0</v>
      </c>
      <c r="HW266">
        <v>0</v>
      </c>
      <c r="HX266">
        <v>0</v>
      </c>
      <c r="HY266">
        <v>0</v>
      </c>
      <c r="HZ266">
        <v>0</v>
      </c>
      <c r="IA266">
        <v>0</v>
      </c>
      <c r="IB266">
        <v>0</v>
      </c>
      <c r="IC266">
        <v>0</v>
      </c>
      <c r="ID266">
        <v>0</v>
      </c>
      <c r="IE266">
        <v>0</v>
      </c>
      <c r="IF266">
        <v>0</v>
      </c>
      <c r="IG266">
        <v>0</v>
      </c>
      <c r="IH266">
        <v>0</v>
      </c>
      <c r="II266">
        <v>0</v>
      </c>
      <c r="IJ266">
        <v>0</v>
      </c>
      <c r="IK266">
        <v>0</v>
      </c>
      <c r="IL266">
        <v>0</v>
      </c>
      <c r="IM266">
        <v>0</v>
      </c>
      <c r="IN266">
        <v>0</v>
      </c>
      <c r="IO266">
        <v>0</v>
      </c>
      <c r="IP266">
        <v>0</v>
      </c>
      <c r="IQ266">
        <v>0</v>
      </c>
      <c r="IR266">
        <v>0</v>
      </c>
      <c r="IS266">
        <v>0</v>
      </c>
      <c r="IT266">
        <v>0</v>
      </c>
      <c r="IU266">
        <v>0</v>
      </c>
      <c r="IV266">
        <v>0</v>
      </c>
      <c r="IW266">
        <v>0</v>
      </c>
      <c r="IX266">
        <v>0</v>
      </c>
      <c r="IY266">
        <v>0</v>
      </c>
      <c r="IZ266">
        <v>0</v>
      </c>
      <c r="JA266">
        <v>0</v>
      </c>
      <c r="JB266">
        <v>0</v>
      </c>
      <c r="JC266">
        <v>0</v>
      </c>
      <c r="JD266">
        <v>0</v>
      </c>
      <c r="JE266">
        <v>0</v>
      </c>
      <c r="JF266">
        <v>0</v>
      </c>
      <c r="JG266">
        <v>0</v>
      </c>
      <c r="JH266">
        <v>0</v>
      </c>
      <c r="JI266">
        <v>0</v>
      </c>
      <c r="JJ266">
        <v>0</v>
      </c>
      <c r="JK266">
        <v>0</v>
      </c>
      <c r="JL266">
        <v>0</v>
      </c>
      <c r="JM266">
        <v>0</v>
      </c>
      <c r="JN266">
        <v>0</v>
      </c>
      <c r="JO266">
        <v>0</v>
      </c>
      <c r="JP266">
        <v>0</v>
      </c>
      <c r="JQ266">
        <v>0</v>
      </c>
      <c r="JR266">
        <v>0</v>
      </c>
      <c r="JS266">
        <v>0</v>
      </c>
      <c r="JT266">
        <v>0</v>
      </c>
      <c r="JU266">
        <v>0</v>
      </c>
      <c r="JV266">
        <v>0</v>
      </c>
      <c r="JW266">
        <v>0</v>
      </c>
      <c r="JX266">
        <v>0</v>
      </c>
      <c r="JY266">
        <v>0</v>
      </c>
      <c r="JZ266">
        <v>0</v>
      </c>
      <c r="KA266">
        <v>0</v>
      </c>
      <c r="KB266">
        <v>0</v>
      </c>
      <c r="KC266">
        <v>0</v>
      </c>
      <c r="KD266">
        <v>0</v>
      </c>
      <c r="KE266">
        <v>0</v>
      </c>
      <c r="KF266">
        <v>0</v>
      </c>
      <c r="KG266">
        <v>0</v>
      </c>
      <c r="KH266">
        <v>0</v>
      </c>
      <c r="KI266">
        <v>0</v>
      </c>
      <c r="KJ266">
        <v>0</v>
      </c>
      <c r="KK266">
        <v>0</v>
      </c>
      <c r="KL266">
        <v>0</v>
      </c>
      <c r="KM266">
        <v>0</v>
      </c>
      <c r="KN266">
        <v>0</v>
      </c>
      <c r="KO266">
        <v>0</v>
      </c>
    </row>
    <row r="267" spans="1:301" x14ac:dyDescent="0.25">
      <c r="A267">
        <v>9001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0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0</v>
      </c>
      <c r="GR267">
        <v>0</v>
      </c>
      <c r="GS267">
        <v>0</v>
      </c>
      <c r="GT267">
        <v>0</v>
      </c>
      <c r="GU267">
        <v>0</v>
      </c>
      <c r="GV267">
        <v>0</v>
      </c>
      <c r="GW267">
        <v>0</v>
      </c>
      <c r="GX267">
        <v>0</v>
      </c>
      <c r="GY267">
        <v>0</v>
      </c>
      <c r="GZ267">
        <v>0</v>
      </c>
      <c r="HA267">
        <v>0</v>
      </c>
      <c r="HB267">
        <v>0</v>
      </c>
      <c r="HC267">
        <v>0</v>
      </c>
      <c r="HD267">
        <v>0</v>
      </c>
      <c r="HE267">
        <v>0</v>
      </c>
      <c r="HF267">
        <v>0</v>
      </c>
      <c r="HG267">
        <v>0</v>
      </c>
      <c r="HH267">
        <v>0</v>
      </c>
      <c r="HI267">
        <v>0</v>
      </c>
      <c r="HJ267">
        <v>0</v>
      </c>
      <c r="HK267">
        <v>0</v>
      </c>
      <c r="HL267">
        <v>0</v>
      </c>
      <c r="HM267">
        <v>0</v>
      </c>
      <c r="HN267">
        <v>0</v>
      </c>
      <c r="HO267">
        <v>0</v>
      </c>
      <c r="HP267">
        <v>0</v>
      </c>
      <c r="HQ267">
        <v>0</v>
      </c>
      <c r="HR267">
        <v>0</v>
      </c>
      <c r="HS267">
        <v>0</v>
      </c>
      <c r="HT267">
        <v>0</v>
      </c>
      <c r="HU267">
        <v>0</v>
      </c>
      <c r="HV267">
        <v>0</v>
      </c>
      <c r="HW267">
        <v>0</v>
      </c>
      <c r="HX267">
        <v>0</v>
      </c>
      <c r="HY267">
        <v>0</v>
      </c>
      <c r="HZ267">
        <v>0</v>
      </c>
      <c r="IA267">
        <v>0</v>
      </c>
      <c r="IB267">
        <v>0</v>
      </c>
      <c r="IC267">
        <v>0</v>
      </c>
      <c r="ID267">
        <v>0</v>
      </c>
      <c r="IE267">
        <v>0</v>
      </c>
      <c r="IF267">
        <v>0</v>
      </c>
      <c r="IG267">
        <v>0</v>
      </c>
      <c r="IH267">
        <v>0</v>
      </c>
      <c r="II267">
        <v>0</v>
      </c>
      <c r="IJ267">
        <v>0</v>
      </c>
      <c r="IK267">
        <v>0</v>
      </c>
      <c r="IL267">
        <v>0</v>
      </c>
      <c r="IM267">
        <v>0</v>
      </c>
      <c r="IN267">
        <v>0</v>
      </c>
      <c r="IO267">
        <v>0</v>
      </c>
      <c r="IP267">
        <v>0</v>
      </c>
      <c r="IQ267">
        <v>0</v>
      </c>
      <c r="IR267">
        <v>0</v>
      </c>
      <c r="IS267">
        <v>0</v>
      </c>
      <c r="IT267">
        <v>0</v>
      </c>
      <c r="IU267">
        <v>0</v>
      </c>
      <c r="IV267">
        <v>0</v>
      </c>
      <c r="IW267">
        <v>0</v>
      </c>
      <c r="IX267">
        <v>0</v>
      </c>
      <c r="IY267">
        <v>0</v>
      </c>
      <c r="IZ267">
        <v>0</v>
      </c>
      <c r="JA267">
        <v>0</v>
      </c>
      <c r="JB267">
        <v>0</v>
      </c>
      <c r="JC267">
        <v>0</v>
      </c>
      <c r="JD267">
        <v>0</v>
      </c>
      <c r="JE267">
        <v>0</v>
      </c>
      <c r="JF267">
        <v>0</v>
      </c>
      <c r="JG267">
        <v>0</v>
      </c>
      <c r="JH267">
        <v>0</v>
      </c>
      <c r="JI267">
        <v>0</v>
      </c>
      <c r="JJ267">
        <v>0</v>
      </c>
      <c r="JK267">
        <v>0</v>
      </c>
      <c r="JL267">
        <v>0</v>
      </c>
      <c r="JM267">
        <v>0</v>
      </c>
      <c r="JN267">
        <v>0</v>
      </c>
      <c r="JO267">
        <v>0</v>
      </c>
      <c r="JP267">
        <v>0</v>
      </c>
      <c r="JQ267">
        <v>0</v>
      </c>
      <c r="JR267">
        <v>0</v>
      </c>
      <c r="JS267">
        <v>0</v>
      </c>
      <c r="JT267">
        <v>0</v>
      </c>
      <c r="JU267">
        <v>0</v>
      </c>
      <c r="JV267">
        <v>0</v>
      </c>
      <c r="JW267">
        <v>0</v>
      </c>
      <c r="JX267">
        <v>0</v>
      </c>
      <c r="JY267">
        <v>0</v>
      </c>
      <c r="JZ267">
        <v>0</v>
      </c>
      <c r="KA267">
        <v>0</v>
      </c>
      <c r="KB267">
        <v>0</v>
      </c>
      <c r="KC267">
        <v>0</v>
      </c>
      <c r="KD267">
        <v>0</v>
      </c>
      <c r="KE267">
        <v>0</v>
      </c>
      <c r="KF267">
        <v>0</v>
      </c>
      <c r="KG267">
        <v>0</v>
      </c>
      <c r="KH267">
        <v>0</v>
      </c>
      <c r="KI267">
        <v>0</v>
      </c>
      <c r="KJ267">
        <v>0</v>
      </c>
      <c r="KK267">
        <v>0</v>
      </c>
      <c r="KL267">
        <v>0</v>
      </c>
      <c r="KM267">
        <v>0</v>
      </c>
      <c r="KN267">
        <v>0</v>
      </c>
      <c r="KO267">
        <v>0</v>
      </c>
    </row>
    <row r="268" spans="1:301" x14ac:dyDescent="0.25">
      <c r="A268">
        <v>9002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0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  <c r="GQ268">
        <v>0</v>
      </c>
      <c r="GR268">
        <v>0</v>
      </c>
      <c r="GS268">
        <v>0</v>
      </c>
      <c r="GT268">
        <v>0</v>
      </c>
      <c r="GU268">
        <v>0</v>
      </c>
      <c r="GV268">
        <v>0</v>
      </c>
      <c r="GW268">
        <v>0</v>
      </c>
      <c r="GX268">
        <v>0</v>
      </c>
      <c r="GY268">
        <v>0</v>
      </c>
      <c r="GZ268">
        <v>0</v>
      </c>
      <c r="HA268">
        <v>0</v>
      </c>
      <c r="HB268">
        <v>0</v>
      </c>
      <c r="HC268">
        <v>0</v>
      </c>
      <c r="HD268">
        <v>0</v>
      </c>
      <c r="HE268">
        <v>0</v>
      </c>
      <c r="HF268">
        <v>0</v>
      </c>
      <c r="HG268">
        <v>0</v>
      </c>
      <c r="HH268">
        <v>0</v>
      </c>
      <c r="HI268">
        <v>0</v>
      </c>
      <c r="HJ268">
        <v>0</v>
      </c>
      <c r="HK268">
        <v>0</v>
      </c>
      <c r="HL268">
        <v>0</v>
      </c>
      <c r="HM268">
        <v>0</v>
      </c>
      <c r="HN268">
        <v>0</v>
      </c>
      <c r="HO268">
        <v>0</v>
      </c>
      <c r="HP268">
        <v>0</v>
      </c>
      <c r="HQ268">
        <v>0</v>
      </c>
      <c r="HR268">
        <v>0</v>
      </c>
      <c r="HS268">
        <v>0</v>
      </c>
      <c r="HT268">
        <v>0</v>
      </c>
      <c r="HU268">
        <v>0</v>
      </c>
      <c r="HV268">
        <v>0</v>
      </c>
      <c r="HW268">
        <v>0</v>
      </c>
      <c r="HX268">
        <v>0</v>
      </c>
      <c r="HY268">
        <v>0</v>
      </c>
      <c r="HZ268">
        <v>0</v>
      </c>
      <c r="IA268">
        <v>0</v>
      </c>
      <c r="IB268">
        <v>0</v>
      </c>
      <c r="IC268">
        <v>0</v>
      </c>
      <c r="ID268">
        <v>0</v>
      </c>
      <c r="IE268">
        <v>0</v>
      </c>
      <c r="IF268">
        <v>0</v>
      </c>
      <c r="IG268">
        <v>0</v>
      </c>
      <c r="IH268">
        <v>0</v>
      </c>
      <c r="II268">
        <v>0</v>
      </c>
      <c r="IJ268">
        <v>0</v>
      </c>
      <c r="IK268">
        <v>0</v>
      </c>
      <c r="IL268">
        <v>0</v>
      </c>
      <c r="IM268">
        <v>0</v>
      </c>
      <c r="IN268">
        <v>0</v>
      </c>
      <c r="IO268">
        <v>0</v>
      </c>
      <c r="IP268">
        <v>0</v>
      </c>
      <c r="IQ268">
        <v>0</v>
      </c>
      <c r="IR268">
        <v>0</v>
      </c>
      <c r="IS268">
        <v>0</v>
      </c>
      <c r="IT268">
        <v>0</v>
      </c>
      <c r="IU268">
        <v>0</v>
      </c>
      <c r="IV268">
        <v>0</v>
      </c>
      <c r="IW268">
        <v>0</v>
      </c>
      <c r="IX268">
        <v>0</v>
      </c>
      <c r="IY268">
        <v>0</v>
      </c>
      <c r="IZ268">
        <v>0</v>
      </c>
      <c r="JA268">
        <v>0</v>
      </c>
      <c r="JB268">
        <v>0</v>
      </c>
      <c r="JC268">
        <v>0</v>
      </c>
      <c r="JD268">
        <v>0</v>
      </c>
      <c r="JE268">
        <v>0</v>
      </c>
      <c r="JF268">
        <v>0</v>
      </c>
      <c r="JG268">
        <v>0</v>
      </c>
      <c r="JH268">
        <v>0</v>
      </c>
      <c r="JI268">
        <v>0</v>
      </c>
      <c r="JJ268">
        <v>0</v>
      </c>
      <c r="JK268">
        <v>0</v>
      </c>
      <c r="JL268">
        <v>0</v>
      </c>
      <c r="JM268">
        <v>0</v>
      </c>
      <c r="JN268">
        <v>0</v>
      </c>
      <c r="JO268">
        <v>0</v>
      </c>
      <c r="JP268">
        <v>0</v>
      </c>
      <c r="JQ268">
        <v>0</v>
      </c>
      <c r="JR268">
        <v>0</v>
      </c>
      <c r="JS268">
        <v>0</v>
      </c>
      <c r="JT268">
        <v>0</v>
      </c>
      <c r="JU268">
        <v>0</v>
      </c>
      <c r="JV268">
        <v>0</v>
      </c>
      <c r="JW268">
        <v>0</v>
      </c>
      <c r="JX268">
        <v>0</v>
      </c>
      <c r="JY268">
        <v>0</v>
      </c>
      <c r="JZ268">
        <v>0</v>
      </c>
      <c r="KA268">
        <v>0</v>
      </c>
      <c r="KB268">
        <v>0</v>
      </c>
      <c r="KC268">
        <v>0</v>
      </c>
      <c r="KD268">
        <v>0</v>
      </c>
      <c r="KE268">
        <v>0</v>
      </c>
      <c r="KF268">
        <v>0</v>
      </c>
      <c r="KG268">
        <v>0</v>
      </c>
      <c r="KH268">
        <v>0</v>
      </c>
      <c r="KI268">
        <v>0</v>
      </c>
      <c r="KJ268">
        <v>0</v>
      </c>
      <c r="KK268">
        <v>0</v>
      </c>
      <c r="KL268">
        <v>0</v>
      </c>
      <c r="KM268">
        <v>0</v>
      </c>
      <c r="KN268">
        <v>0</v>
      </c>
      <c r="KO268">
        <v>0</v>
      </c>
    </row>
    <row r="269" spans="1:301" x14ac:dyDescent="0.25">
      <c r="A269">
        <v>9003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  <c r="GQ269">
        <v>0</v>
      </c>
      <c r="GR269">
        <v>0</v>
      </c>
      <c r="GS269">
        <v>0</v>
      </c>
      <c r="GT269">
        <v>0</v>
      </c>
      <c r="GU269">
        <v>0</v>
      </c>
      <c r="GV269">
        <v>0</v>
      </c>
      <c r="GW269">
        <v>0</v>
      </c>
      <c r="GX269">
        <v>0</v>
      </c>
      <c r="GY269">
        <v>0</v>
      </c>
      <c r="GZ269">
        <v>0</v>
      </c>
      <c r="HA269">
        <v>0</v>
      </c>
      <c r="HB269">
        <v>0</v>
      </c>
      <c r="HC269">
        <v>0</v>
      </c>
      <c r="HD269">
        <v>0</v>
      </c>
      <c r="HE269">
        <v>0</v>
      </c>
      <c r="HF269">
        <v>0</v>
      </c>
      <c r="HG269">
        <v>0</v>
      </c>
      <c r="HH269">
        <v>0</v>
      </c>
      <c r="HI269">
        <v>0</v>
      </c>
      <c r="HJ269">
        <v>0</v>
      </c>
      <c r="HK269">
        <v>0</v>
      </c>
      <c r="HL269">
        <v>0</v>
      </c>
      <c r="HM269">
        <v>0</v>
      </c>
      <c r="HN269">
        <v>0</v>
      </c>
      <c r="HO269">
        <v>0</v>
      </c>
      <c r="HP269">
        <v>0</v>
      </c>
      <c r="HQ269">
        <v>0</v>
      </c>
      <c r="HR269">
        <v>0</v>
      </c>
      <c r="HS269">
        <v>0</v>
      </c>
      <c r="HT269">
        <v>0</v>
      </c>
      <c r="HU269">
        <v>0</v>
      </c>
      <c r="HV269">
        <v>0</v>
      </c>
      <c r="HW269">
        <v>0</v>
      </c>
      <c r="HX269">
        <v>0</v>
      </c>
      <c r="HY269">
        <v>0</v>
      </c>
      <c r="HZ269">
        <v>0</v>
      </c>
      <c r="IA269">
        <v>0</v>
      </c>
      <c r="IB269">
        <v>0</v>
      </c>
      <c r="IC269">
        <v>0</v>
      </c>
      <c r="ID269">
        <v>0</v>
      </c>
      <c r="IE269">
        <v>0</v>
      </c>
      <c r="IF269">
        <v>0</v>
      </c>
      <c r="IG269">
        <v>0</v>
      </c>
      <c r="IH269">
        <v>0</v>
      </c>
      <c r="II269">
        <v>0</v>
      </c>
      <c r="IJ269">
        <v>0</v>
      </c>
      <c r="IK269">
        <v>0</v>
      </c>
      <c r="IL269">
        <v>0</v>
      </c>
      <c r="IM269">
        <v>0</v>
      </c>
      <c r="IN269">
        <v>0</v>
      </c>
      <c r="IO269">
        <v>0</v>
      </c>
      <c r="IP269">
        <v>0</v>
      </c>
      <c r="IQ269">
        <v>0</v>
      </c>
      <c r="IR269">
        <v>0</v>
      </c>
      <c r="IS269">
        <v>0</v>
      </c>
      <c r="IT269">
        <v>0</v>
      </c>
      <c r="IU269">
        <v>0</v>
      </c>
      <c r="IV269">
        <v>0</v>
      </c>
      <c r="IW269">
        <v>0</v>
      </c>
      <c r="IX269">
        <v>0</v>
      </c>
      <c r="IY269">
        <v>0</v>
      </c>
      <c r="IZ269">
        <v>0</v>
      </c>
      <c r="JA269">
        <v>0</v>
      </c>
      <c r="JB269">
        <v>0</v>
      </c>
      <c r="JC269">
        <v>0</v>
      </c>
      <c r="JD269">
        <v>0</v>
      </c>
      <c r="JE269">
        <v>0</v>
      </c>
      <c r="JF269">
        <v>0</v>
      </c>
      <c r="JG269">
        <v>0</v>
      </c>
      <c r="JH269">
        <v>0</v>
      </c>
      <c r="JI269">
        <v>0</v>
      </c>
      <c r="JJ269">
        <v>0</v>
      </c>
      <c r="JK269">
        <v>0</v>
      </c>
      <c r="JL269">
        <v>0</v>
      </c>
      <c r="JM269">
        <v>0</v>
      </c>
      <c r="JN269">
        <v>0</v>
      </c>
      <c r="JO269">
        <v>0</v>
      </c>
      <c r="JP269">
        <v>0</v>
      </c>
      <c r="JQ269">
        <v>0</v>
      </c>
      <c r="JR269">
        <v>0</v>
      </c>
      <c r="JS269">
        <v>0</v>
      </c>
      <c r="JT269">
        <v>0</v>
      </c>
      <c r="JU269">
        <v>0</v>
      </c>
      <c r="JV269">
        <v>0</v>
      </c>
      <c r="JW269">
        <v>0</v>
      </c>
      <c r="JX269">
        <v>0</v>
      </c>
      <c r="JY269">
        <v>0</v>
      </c>
      <c r="JZ269">
        <v>0</v>
      </c>
      <c r="KA269">
        <v>0</v>
      </c>
      <c r="KB269">
        <v>0</v>
      </c>
      <c r="KC269">
        <v>0</v>
      </c>
      <c r="KD269">
        <v>0</v>
      </c>
      <c r="KE269">
        <v>0</v>
      </c>
      <c r="KF269">
        <v>0</v>
      </c>
      <c r="KG269">
        <v>0</v>
      </c>
      <c r="KH269">
        <v>0</v>
      </c>
      <c r="KI269">
        <v>0</v>
      </c>
      <c r="KJ269">
        <v>0</v>
      </c>
      <c r="KK269">
        <v>0</v>
      </c>
      <c r="KL269">
        <v>0</v>
      </c>
      <c r="KM269">
        <v>0</v>
      </c>
      <c r="KN269">
        <v>0</v>
      </c>
      <c r="KO269">
        <v>0</v>
      </c>
    </row>
    <row r="270" spans="1:301" x14ac:dyDescent="0.25">
      <c r="A270">
        <v>9004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  <c r="GQ270">
        <v>0</v>
      </c>
      <c r="GR270">
        <v>0</v>
      </c>
      <c r="GS270">
        <v>0</v>
      </c>
      <c r="GT270">
        <v>0</v>
      </c>
      <c r="GU270">
        <v>0</v>
      </c>
      <c r="GV270">
        <v>0</v>
      </c>
      <c r="GW270">
        <v>0</v>
      </c>
      <c r="GX270">
        <v>0</v>
      </c>
      <c r="GY270">
        <v>0</v>
      </c>
      <c r="GZ270">
        <v>0</v>
      </c>
      <c r="HA270">
        <v>0</v>
      </c>
      <c r="HB270">
        <v>0</v>
      </c>
      <c r="HC270">
        <v>0</v>
      </c>
      <c r="HD270">
        <v>0</v>
      </c>
      <c r="HE270">
        <v>0</v>
      </c>
      <c r="HF270">
        <v>0</v>
      </c>
      <c r="HG270">
        <v>0</v>
      </c>
      <c r="HH270">
        <v>0</v>
      </c>
      <c r="HI270">
        <v>0</v>
      </c>
      <c r="HJ270">
        <v>0</v>
      </c>
      <c r="HK270">
        <v>0</v>
      </c>
      <c r="HL270">
        <v>0</v>
      </c>
      <c r="HM270">
        <v>0</v>
      </c>
      <c r="HN270">
        <v>0</v>
      </c>
      <c r="HO270">
        <v>0</v>
      </c>
      <c r="HP270">
        <v>0</v>
      </c>
      <c r="HQ270">
        <v>0</v>
      </c>
      <c r="HR270">
        <v>0</v>
      </c>
      <c r="HS270">
        <v>0</v>
      </c>
      <c r="HT270">
        <v>0</v>
      </c>
      <c r="HU270">
        <v>0</v>
      </c>
      <c r="HV270">
        <v>0</v>
      </c>
      <c r="HW270">
        <v>0</v>
      </c>
      <c r="HX270">
        <v>0</v>
      </c>
      <c r="HY270">
        <v>0</v>
      </c>
      <c r="HZ270">
        <v>0</v>
      </c>
      <c r="IA270">
        <v>0</v>
      </c>
      <c r="IB270">
        <v>0</v>
      </c>
      <c r="IC270">
        <v>0</v>
      </c>
      <c r="ID270">
        <v>0</v>
      </c>
      <c r="IE270">
        <v>0</v>
      </c>
      <c r="IF270">
        <v>0</v>
      </c>
      <c r="IG270">
        <v>0</v>
      </c>
      <c r="IH270">
        <v>0</v>
      </c>
      <c r="II270">
        <v>0</v>
      </c>
      <c r="IJ270">
        <v>0</v>
      </c>
      <c r="IK270">
        <v>0</v>
      </c>
      <c r="IL270">
        <v>0</v>
      </c>
      <c r="IM270">
        <v>0</v>
      </c>
      <c r="IN270">
        <v>0</v>
      </c>
      <c r="IO270">
        <v>0</v>
      </c>
      <c r="IP270">
        <v>0</v>
      </c>
      <c r="IQ270">
        <v>0</v>
      </c>
      <c r="IR270">
        <v>0</v>
      </c>
      <c r="IS270">
        <v>0</v>
      </c>
      <c r="IT270">
        <v>0</v>
      </c>
      <c r="IU270">
        <v>0</v>
      </c>
      <c r="IV270">
        <v>0</v>
      </c>
      <c r="IW270">
        <v>0</v>
      </c>
      <c r="IX270">
        <v>0</v>
      </c>
      <c r="IY270">
        <v>0</v>
      </c>
      <c r="IZ270">
        <v>0</v>
      </c>
      <c r="JA270">
        <v>0</v>
      </c>
      <c r="JB270">
        <v>0</v>
      </c>
      <c r="JC270">
        <v>0</v>
      </c>
      <c r="JD270">
        <v>0</v>
      </c>
      <c r="JE270">
        <v>0</v>
      </c>
      <c r="JF270">
        <v>0</v>
      </c>
      <c r="JG270">
        <v>0</v>
      </c>
      <c r="JH270">
        <v>0</v>
      </c>
      <c r="JI270">
        <v>0</v>
      </c>
      <c r="JJ270">
        <v>0</v>
      </c>
      <c r="JK270">
        <v>0</v>
      </c>
      <c r="JL270">
        <v>0</v>
      </c>
      <c r="JM270">
        <v>0</v>
      </c>
      <c r="JN270">
        <v>0</v>
      </c>
      <c r="JO270">
        <v>0</v>
      </c>
      <c r="JP270">
        <v>0</v>
      </c>
      <c r="JQ270">
        <v>0</v>
      </c>
      <c r="JR270">
        <v>0</v>
      </c>
      <c r="JS270">
        <v>0</v>
      </c>
      <c r="JT270">
        <v>0</v>
      </c>
      <c r="JU270">
        <v>0</v>
      </c>
      <c r="JV270">
        <v>0</v>
      </c>
      <c r="JW270">
        <v>0</v>
      </c>
      <c r="JX270">
        <v>0</v>
      </c>
      <c r="JY270">
        <v>0</v>
      </c>
      <c r="JZ270">
        <v>0</v>
      </c>
      <c r="KA270">
        <v>0</v>
      </c>
      <c r="KB270">
        <v>0</v>
      </c>
      <c r="KC270">
        <v>0</v>
      </c>
      <c r="KD270">
        <v>0</v>
      </c>
      <c r="KE270">
        <v>0</v>
      </c>
      <c r="KF270">
        <v>0</v>
      </c>
      <c r="KG270">
        <v>0</v>
      </c>
      <c r="KH270">
        <v>0</v>
      </c>
      <c r="KI270">
        <v>0</v>
      </c>
      <c r="KJ270">
        <v>0</v>
      </c>
      <c r="KK270">
        <v>0</v>
      </c>
      <c r="KL270">
        <v>0</v>
      </c>
      <c r="KM270">
        <v>0</v>
      </c>
      <c r="KN270">
        <v>0</v>
      </c>
      <c r="KO270">
        <v>0</v>
      </c>
    </row>
    <row r="271" spans="1:301" x14ac:dyDescent="0.25">
      <c r="A271">
        <v>9005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0</v>
      </c>
      <c r="GR271">
        <v>0</v>
      </c>
      <c r="GS271">
        <v>0</v>
      </c>
      <c r="GT271">
        <v>0</v>
      </c>
      <c r="GU271">
        <v>0</v>
      </c>
      <c r="GV271">
        <v>0</v>
      </c>
      <c r="GW271">
        <v>0</v>
      </c>
      <c r="GX271">
        <v>0</v>
      </c>
      <c r="GY271">
        <v>0</v>
      </c>
      <c r="GZ271">
        <v>0</v>
      </c>
      <c r="HA271">
        <v>0</v>
      </c>
      <c r="HB271">
        <v>0</v>
      </c>
      <c r="HC271">
        <v>0</v>
      </c>
      <c r="HD271">
        <v>0</v>
      </c>
      <c r="HE271">
        <v>0</v>
      </c>
      <c r="HF271">
        <v>0</v>
      </c>
      <c r="HG271">
        <v>0</v>
      </c>
      <c r="HH271">
        <v>0</v>
      </c>
      <c r="HI271">
        <v>0</v>
      </c>
      <c r="HJ271">
        <v>0</v>
      </c>
      <c r="HK271">
        <v>0</v>
      </c>
      <c r="HL271">
        <v>0</v>
      </c>
      <c r="HM271">
        <v>0</v>
      </c>
      <c r="HN271">
        <v>0</v>
      </c>
      <c r="HO271">
        <v>0</v>
      </c>
      <c r="HP271">
        <v>0</v>
      </c>
      <c r="HQ271">
        <v>0</v>
      </c>
      <c r="HR271">
        <v>0</v>
      </c>
      <c r="HS271">
        <v>0</v>
      </c>
      <c r="HT271">
        <v>0</v>
      </c>
      <c r="HU271">
        <v>0</v>
      </c>
      <c r="HV271">
        <v>0</v>
      </c>
      <c r="HW271">
        <v>0</v>
      </c>
      <c r="HX271">
        <v>0</v>
      </c>
      <c r="HY271">
        <v>0</v>
      </c>
      <c r="HZ271">
        <v>0</v>
      </c>
      <c r="IA271">
        <v>0</v>
      </c>
      <c r="IB271">
        <v>0</v>
      </c>
      <c r="IC271">
        <v>0</v>
      </c>
      <c r="ID271">
        <v>0</v>
      </c>
      <c r="IE271">
        <v>0</v>
      </c>
      <c r="IF271">
        <v>0</v>
      </c>
      <c r="IG271">
        <v>0</v>
      </c>
      <c r="IH271">
        <v>0</v>
      </c>
      <c r="II271">
        <v>0</v>
      </c>
      <c r="IJ271">
        <v>0</v>
      </c>
      <c r="IK271">
        <v>0</v>
      </c>
      <c r="IL271">
        <v>0</v>
      </c>
      <c r="IM271">
        <v>0</v>
      </c>
      <c r="IN271">
        <v>0</v>
      </c>
      <c r="IO271">
        <v>0</v>
      </c>
      <c r="IP271">
        <v>0</v>
      </c>
      <c r="IQ271">
        <v>0</v>
      </c>
      <c r="IR271">
        <v>0</v>
      </c>
      <c r="IS271">
        <v>0</v>
      </c>
      <c r="IT271">
        <v>0</v>
      </c>
      <c r="IU271">
        <v>0</v>
      </c>
      <c r="IV271">
        <v>0</v>
      </c>
      <c r="IW271">
        <v>0</v>
      </c>
      <c r="IX271">
        <v>0</v>
      </c>
      <c r="IY271">
        <v>0</v>
      </c>
      <c r="IZ271">
        <v>0</v>
      </c>
      <c r="JA271">
        <v>0</v>
      </c>
      <c r="JB271">
        <v>0</v>
      </c>
      <c r="JC271">
        <v>0</v>
      </c>
      <c r="JD271">
        <v>0</v>
      </c>
      <c r="JE271">
        <v>0</v>
      </c>
      <c r="JF271">
        <v>0</v>
      </c>
      <c r="JG271">
        <v>0</v>
      </c>
      <c r="JH271">
        <v>0</v>
      </c>
      <c r="JI271">
        <v>0</v>
      </c>
      <c r="JJ271">
        <v>0</v>
      </c>
      <c r="JK271">
        <v>0</v>
      </c>
      <c r="JL271">
        <v>0</v>
      </c>
      <c r="JM271">
        <v>0</v>
      </c>
      <c r="JN271">
        <v>0</v>
      </c>
      <c r="JO271">
        <v>0</v>
      </c>
      <c r="JP271">
        <v>0</v>
      </c>
      <c r="JQ271">
        <v>0</v>
      </c>
      <c r="JR271">
        <v>0</v>
      </c>
      <c r="JS271">
        <v>0</v>
      </c>
      <c r="JT271">
        <v>0</v>
      </c>
      <c r="JU271">
        <v>0</v>
      </c>
      <c r="JV271">
        <v>0</v>
      </c>
      <c r="JW271">
        <v>0</v>
      </c>
      <c r="JX271">
        <v>0</v>
      </c>
      <c r="JY271">
        <v>0</v>
      </c>
      <c r="JZ271">
        <v>0</v>
      </c>
      <c r="KA271">
        <v>0</v>
      </c>
      <c r="KB271">
        <v>0</v>
      </c>
      <c r="KC271">
        <v>0</v>
      </c>
      <c r="KD271">
        <v>0</v>
      </c>
      <c r="KE271">
        <v>0</v>
      </c>
      <c r="KF271">
        <v>0</v>
      </c>
      <c r="KG271">
        <v>0</v>
      </c>
      <c r="KH271">
        <v>0</v>
      </c>
      <c r="KI271">
        <v>0</v>
      </c>
      <c r="KJ271">
        <v>0</v>
      </c>
      <c r="KK271">
        <v>0</v>
      </c>
      <c r="KL271">
        <v>0</v>
      </c>
      <c r="KM271">
        <v>0</v>
      </c>
      <c r="KN271">
        <v>0</v>
      </c>
      <c r="KO271">
        <v>0</v>
      </c>
    </row>
    <row r="272" spans="1:301" x14ac:dyDescent="0.25">
      <c r="A272">
        <v>9006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  <c r="GQ272">
        <v>0</v>
      </c>
      <c r="GR272">
        <v>0</v>
      </c>
      <c r="GS272">
        <v>0</v>
      </c>
      <c r="GT272">
        <v>0</v>
      </c>
      <c r="GU272">
        <v>0</v>
      </c>
      <c r="GV272">
        <v>0</v>
      </c>
      <c r="GW272">
        <v>0</v>
      </c>
      <c r="GX272">
        <v>0</v>
      </c>
      <c r="GY272">
        <v>0</v>
      </c>
      <c r="GZ272">
        <v>0</v>
      </c>
      <c r="HA272">
        <v>0</v>
      </c>
      <c r="HB272">
        <v>0</v>
      </c>
      <c r="HC272">
        <v>0</v>
      </c>
      <c r="HD272">
        <v>0</v>
      </c>
      <c r="HE272">
        <v>0</v>
      </c>
      <c r="HF272">
        <v>0</v>
      </c>
      <c r="HG272">
        <v>0</v>
      </c>
      <c r="HH272">
        <v>0</v>
      </c>
      <c r="HI272">
        <v>0</v>
      </c>
      <c r="HJ272">
        <v>0</v>
      </c>
      <c r="HK272">
        <v>0</v>
      </c>
      <c r="HL272">
        <v>0</v>
      </c>
      <c r="HM272">
        <v>0</v>
      </c>
      <c r="HN272">
        <v>0</v>
      </c>
      <c r="HO272">
        <v>0</v>
      </c>
      <c r="HP272">
        <v>0</v>
      </c>
      <c r="HQ272">
        <v>0</v>
      </c>
      <c r="HR272">
        <v>0</v>
      </c>
      <c r="HS272">
        <v>0</v>
      </c>
      <c r="HT272">
        <v>0</v>
      </c>
      <c r="HU272">
        <v>0</v>
      </c>
      <c r="HV272">
        <v>0</v>
      </c>
      <c r="HW272">
        <v>0</v>
      </c>
      <c r="HX272">
        <v>0</v>
      </c>
      <c r="HY272">
        <v>0</v>
      </c>
      <c r="HZ272">
        <v>0</v>
      </c>
      <c r="IA272">
        <v>0</v>
      </c>
      <c r="IB272">
        <v>0</v>
      </c>
      <c r="IC272">
        <v>0</v>
      </c>
      <c r="ID272">
        <v>0</v>
      </c>
      <c r="IE272">
        <v>0</v>
      </c>
      <c r="IF272">
        <v>0</v>
      </c>
      <c r="IG272">
        <v>0</v>
      </c>
      <c r="IH272">
        <v>0</v>
      </c>
      <c r="II272">
        <v>0</v>
      </c>
      <c r="IJ272">
        <v>0</v>
      </c>
      <c r="IK272">
        <v>0</v>
      </c>
      <c r="IL272">
        <v>0</v>
      </c>
      <c r="IM272">
        <v>0</v>
      </c>
      <c r="IN272">
        <v>0</v>
      </c>
      <c r="IO272">
        <v>0</v>
      </c>
      <c r="IP272">
        <v>0</v>
      </c>
      <c r="IQ272">
        <v>0</v>
      </c>
      <c r="IR272">
        <v>0</v>
      </c>
      <c r="IS272">
        <v>0</v>
      </c>
      <c r="IT272">
        <v>0</v>
      </c>
      <c r="IU272">
        <v>0</v>
      </c>
      <c r="IV272">
        <v>0</v>
      </c>
      <c r="IW272">
        <v>0</v>
      </c>
      <c r="IX272">
        <v>0</v>
      </c>
      <c r="IY272">
        <v>0</v>
      </c>
      <c r="IZ272">
        <v>0</v>
      </c>
      <c r="JA272">
        <v>0</v>
      </c>
      <c r="JB272">
        <v>0</v>
      </c>
      <c r="JC272">
        <v>0</v>
      </c>
      <c r="JD272">
        <v>0</v>
      </c>
      <c r="JE272">
        <v>0</v>
      </c>
      <c r="JF272">
        <v>0</v>
      </c>
      <c r="JG272">
        <v>0</v>
      </c>
      <c r="JH272">
        <v>0</v>
      </c>
      <c r="JI272">
        <v>0</v>
      </c>
      <c r="JJ272">
        <v>0</v>
      </c>
      <c r="JK272">
        <v>0</v>
      </c>
      <c r="JL272">
        <v>0</v>
      </c>
      <c r="JM272">
        <v>0</v>
      </c>
      <c r="JN272">
        <v>0</v>
      </c>
      <c r="JO272">
        <v>0</v>
      </c>
      <c r="JP272">
        <v>0</v>
      </c>
      <c r="JQ272">
        <v>0</v>
      </c>
      <c r="JR272">
        <v>0</v>
      </c>
      <c r="JS272">
        <v>0</v>
      </c>
      <c r="JT272">
        <v>0</v>
      </c>
      <c r="JU272">
        <v>0</v>
      </c>
      <c r="JV272">
        <v>0</v>
      </c>
      <c r="JW272">
        <v>0</v>
      </c>
      <c r="JX272">
        <v>0</v>
      </c>
      <c r="JY272">
        <v>0</v>
      </c>
      <c r="JZ272">
        <v>0</v>
      </c>
      <c r="KA272">
        <v>0</v>
      </c>
      <c r="KB272">
        <v>0</v>
      </c>
      <c r="KC272">
        <v>0</v>
      </c>
      <c r="KD272">
        <v>0</v>
      </c>
      <c r="KE272">
        <v>0</v>
      </c>
      <c r="KF272">
        <v>0</v>
      </c>
      <c r="KG272">
        <v>0</v>
      </c>
      <c r="KH272">
        <v>0</v>
      </c>
      <c r="KI272">
        <v>0</v>
      </c>
      <c r="KJ272">
        <v>0</v>
      </c>
      <c r="KK272">
        <v>0</v>
      </c>
      <c r="KL272">
        <v>0</v>
      </c>
      <c r="KM272">
        <v>0</v>
      </c>
      <c r="KN272">
        <v>0</v>
      </c>
      <c r="KO272">
        <v>0</v>
      </c>
    </row>
    <row r="273" spans="1:301" x14ac:dyDescent="0.25">
      <c r="A273">
        <v>9007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0</v>
      </c>
      <c r="GR273">
        <v>0</v>
      </c>
      <c r="GS273">
        <v>0</v>
      </c>
      <c r="GT273">
        <v>0</v>
      </c>
      <c r="GU273">
        <v>0</v>
      </c>
      <c r="GV273">
        <v>0</v>
      </c>
      <c r="GW273">
        <v>0</v>
      </c>
      <c r="GX273">
        <v>0</v>
      </c>
      <c r="GY273">
        <v>0</v>
      </c>
      <c r="GZ273">
        <v>0</v>
      </c>
      <c r="HA273">
        <v>0</v>
      </c>
      <c r="HB273">
        <v>0</v>
      </c>
      <c r="HC273">
        <v>0</v>
      </c>
      <c r="HD273">
        <v>0</v>
      </c>
      <c r="HE273">
        <v>0</v>
      </c>
      <c r="HF273">
        <v>0</v>
      </c>
      <c r="HG273">
        <v>0</v>
      </c>
      <c r="HH273">
        <v>0</v>
      </c>
      <c r="HI273">
        <v>0</v>
      </c>
      <c r="HJ273">
        <v>0</v>
      </c>
      <c r="HK273">
        <v>0</v>
      </c>
      <c r="HL273">
        <v>0</v>
      </c>
      <c r="HM273">
        <v>0</v>
      </c>
      <c r="HN273">
        <v>0</v>
      </c>
      <c r="HO273">
        <v>0</v>
      </c>
      <c r="HP273">
        <v>0</v>
      </c>
      <c r="HQ273">
        <v>0</v>
      </c>
      <c r="HR273">
        <v>0</v>
      </c>
      <c r="HS273">
        <v>0</v>
      </c>
      <c r="HT273">
        <v>0</v>
      </c>
      <c r="HU273">
        <v>0</v>
      </c>
      <c r="HV273">
        <v>0</v>
      </c>
      <c r="HW273">
        <v>0</v>
      </c>
      <c r="HX273">
        <v>0</v>
      </c>
      <c r="HY273">
        <v>0</v>
      </c>
      <c r="HZ273">
        <v>0</v>
      </c>
      <c r="IA273">
        <v>0</v>
      </c>
      <c r="IB273">
        <v>0</v>
      </c>
      <c r="IC273">
        <v>0</v>
      </c>
      <c r="ID273">
        <v>0</v>
      </c>
      <c r="IE273">
        <v>0</v>
      </c>
      <c r="IF273">
        <v>0</v>
      </c>
      <c r="IG273">
        <v>0</v>
      </c>
      <c r="IH273">
        <v>0</v>
      </c>
      <c r="II273">
        <v>0</v>
      </c>
      <c r="IJ273">
        <v>0</v>
      </c>
      <c r="IK273">
        <v>0</v>
      </c>
      <c r="IL273">
        <v>0</v>
      </c>
      <c r="IM273">
        <v>0</v>
      </c>
      <c r="IN273">
        <v>0</v>
      </c>
      <c r="IO273">
        <v>0</v>
      </c>
      <c r="IP273">
        <v>0</v>
      </c>
      <c r="IQ273">
        <v>0</v>
      </c>
      <c r="IR273">
        <v>0</v>
      </c>
      <c r="IS273">
        <v>0</v>
      </c>
      <c r="IT273">
        <v>0</v>
      </c>
      <c r="IU273">
        <v>0</v>
      </c>
      <c r="IV273">
        <v>0</v>
      </c>
      <c r="IW273">
        <v>0</v>
      </c>
      <c r="IX273">
        <v>0</v>
      </c>
      <c r="IY273">
        <v>0</v>
      </c>
      <c r="IZ273">
        <v>0</v>
      </c>
      <c r="JA273">
        <v>0</v>
      </c>
      <c r="JB273">
        <v>0</v>
      </c>
      <c r="JC273">
        <v>0</v>
      </c>
      <c r="JD273">
        <v>0</v>
      </c>
      <c r="JE273">
        <v>0</v>
      </c>
      <c r="JF273">
        <v>0</v>
      </c>
      <c r="JG273">
        <v>0</v>
      </c>
      <c r="JH273">
        <v>0</v>
      </c>
      <c r="JI273">
        <v>0</v>
      </c>
      <c r="JJ273">
        <v>0</v>
      </c>
      <c r="JK273">
        <v>0</v>
      </c>
      <c r="JL273">
        <v>0</v>
      </c>
      <c r="JM273">
        <v>0</v>
      </c>
      <c r="JN273">
        <v>0</v>
      </c>
      <c r="JO273">
        <v>0</v>
      </c>
      <c r="JP273">
        <v>0</v>
      </c>
      <c r="JQ273">
        <v>0</v>
      </c>
      <c r="JR273">
        <v>0</v>
      </c>
      <c r="JS273">
        <v>0</v>
      </c>
      <c r="JT273">
        <v>0</v>
      </c>
      <c r="JU273">
        <v>0</v>
      </c>
      <c r="JV273">
        <v>0</v>
      </c>
      <c r="JW273">
        <v>0</v>
      </c>
      <c r="JX273">
        <v>0</v>
      </c>
      <c r="JY273">
        <v>0</v>
      </c>
      <c r="JZ273">
        <v>0</v>
      </c>
      <c r="KA273">
        <v>0</v>
      </c>
      <c r="KB273">
        <v>0</v>
      </c>
      <c r="KC273">
        <v>0</v>
      </c>
      <c r="KD273">
        <v>0</v>
      </c>
      <c r="KE273">
        <v>0</v>
      </c>
      <c r="KF273">
        <v>0</v>
      </c>
      <c r="KG273">
        <v>0</v>
      </c>
      <c r="KH273">
        <v>0</v>
      </c>
      <c r="KI273">
        <v>0</v>
      </c>
      <c r="KJ273">
        <v>0</v>
      </c>
      <c r="KK273">
        <v>0</v>
      </c>
      <c r="KL273">
        <v>0</v>
      </c>
      <c r="KM273">
        <v>0</v>
      </c>
      <c r="KN273">
        <v>0</v>
      </c>
      <c r="KO273">
        <v>0</v>
      </c>
    </row>
    <row r="274" spans="1:301" x14ac:dyDescent="0.25">
      <c r="A274">
        <v>9012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0</v>
      </c>
      <c r="GR274">
        <v>0</v>
      </c>
      <c r="GS274">
        <v>0</v>
      </c>
      <c r="GT274">
        <v>0</v>
      </c>
      <c r="GU274">
        <v>0</v>
      </c>
      <c r="GV274">
        <v>0</v>
      </c>
      <c r="GW274">
        <v>0</v>
      </c>
      <c r="GX274">
        <v>0</v>
      </c>
      <c r="GY274">
        <v>0</v>
      </c>
      <c r="GZ274">
        <v>0</v>
      </c>
      <c r="HA274">
        <v>0</v>
      </c>
      <c r="HB274">
        <v>0</v>
      </c>
      <c r="HC274">
        <v>0</v>
      </c>
      <c r="HD274">
        <v>0</v>
      </c>
      <c r="HE274">
        <v>0</v>
      </c>
      <c r="HF274">
        <v>0</v>
      </c>
      <c r="HG274">
        <v>0</v>
      </c>
      <c r="HH274">
        <v>0</v>
      </c>
      <c r="HI274">
        <v>0</v>
      </c>
      <c r="HJ274">
        <v>0</v>
      </c>
      <c r="HK274">
        <v>0</v>
      </c>
      <c r="HL274">
        <v>0</v>
      </c>
      <c r="HM274">
        <v>0</v>
      </c>
      <c r="HN274">
        <v>0</v>
      </c>
      <c r="HO274">
        <v>0</v>
      </c>
      <c r="HP274">
        <v>0</v>
      </c>
      <c r="HQ274">
        <v>0</v>
      </c>
      <c r="HR274">
        <v>0</v>
      </c>
      <c r="HS274">
        <v>0</v>
      </c>
      <c r="HT274">
        <v>0</v>
      </c>
      <c r="HU274">
        <v>0</v>
      </c>
      <c r="HV274">
        <v>0</v>
      </c>
      <c r="HW274">
        <v>0</v>
      </c>
      <c r="HX274">
        <v>0</v>
      </c>
      <c r="HY274">
        <v>0</v>
      </c>
      <c r="HZ274">
        <v>0</v>
      </c>
      <c r="IA274">
        <v>0</v>
      </c>
      <c r="IB274">
        <v>0</v>
      </c>
      <c r="IC274">
        <v>0</v>
      </c>
      <c r="ID274">
        <v>0</v>
      </c>
      <c r="IE274">
        <v>0</v>
      </c>
      <c r="IF274">
        <v>0</v>
      </c>
      <c r="IG274">
        <v>0</v>
      </c>
      <c r="IH274">
        <v>0</v>
      </c>
      <c r="II274">
        <v>0</v>
      </c>
      <c r="IJ274">
        <v>0</v>
      </c>
      <c r="IK274">
        <v>0</v>
      </c>
      <c r="IL274">
        <v>0</v>
      </c>
      <c r="IM274">
        <v>0</v>
      </c>
      <c r="IN274">
        <v>0</v>
      </c>
      <c r="IO274">
        <v>0</v>
      </c>
      <c r="IP274">
        <v>0</v>
      </c>
      <c r="IQ274">
        <v>0</v>
      </c>
      <c r="IR274">
        <v>0</v>
      </c>
      <c r="IS274">
        <v>0</v>
      </c>
      <c r="IT274">
        <v>0</v>
      </c>
      <c r="IU274">
        <v>0</v>
      </c>
      <c r="IV274">
        <v>0</v>
      </c>
      <c r="IW274">
        <v>0</v>
      </c>
      <c r="IX274">
        <v>0</v>
      </c>
      <c r="IY274">
        <v>0</v>
      </c>
      <c r="IZ274">
        <v>0</v>
      </c>
      <c r="JA274">
        <v>0</v>
      </c>
      <c r="JB274">
        <v>0</v>
      </c>
      <c r="JC274">
        <v>0</v>
      </c>
      <c r="JD274">
        <v>0</v>
      </c>
      <c r="JE274">
        <v>0</v>
      </c>
      <c r="JF274">
        <v>0</v>
      </c>
      <c r="JG274">
        <v>0</v>
      </c>
      <c r="JH274">
        <v>0</v>
      </c>
      <c r="JI274">
        <v>0</v>
      </c>
      <c r="JJ274">
        <v>0</v>
      </c>
      <c r="JK274">
        <v>0</v>
      </c>
      <c r="JL274">
        <v>0</v>
      </c>
      <c r="JM274">
        <v>0</v>
      </c>
      <c r="JN274">
        <v>0</v>
      </c>
      <c r="JO274">
        <v>0</v>
      </c>
      <c r="JP274">
        <v>0</v>
      </c>
      <c r="JQ274">
        <v>0</v>
      </c>
      <c r="JR274">
        <v>0</v>
      </c>
      <c r="JS274">
        <v>0</v>
      </c>
      <c r="JT274">
        <v>0</v>
      </c>
      <c r="JU274">
        <v>0</v>
      </c>
      <c r="JV274">
        <v>0</v>
      </c>
      <c r="JW274">
        <v>0</v>
      </c>
      <c r="JX274">
        <v>0</v>
      </c>
      <c r="JY274">
        <v>0</v>
      </c>
      <c r="JZ274">
        <v>0</v>
      </c>
      <c r="KA274">
        <v>0</v>
      </c>
      <c r="KB274">
        <v>0</v>
      </c>
      <c r="KC274">
        <v>0</v>
      </c>
      <c r="KD274">
        <v>0</v>
      </c>
      <c r="KE274">
        <v>0</v>
      </c>
      <c r="KF274">
        <v>0</v>
      </c>
      <c r="KG274">
        <v>0</v>
      </c>
      <c r="KH274">
        <v>0</v>
      </c>
      <c r="KI274">
        <v>0</v>
      </c>
      <c r="KJ274">
        <v>0</v>
      </c>
      <c r="KK274">
        <v>0</v>
      </c>
      <c r="KL274">
        <v>0</v>
      </c>
      <c r="KM274">
        <v>0</v>
      </c>
      <c r="KN274">
        <v>0</v>
      </c>
      <c r="KO274">
        <v>0</v>
      </c>
    </row>
    <row r="275" spans="1:301" x14ac:dyDescent="0.25">
      <c r="A275">
        <v>9021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  <c r="GQ275">
        <v>0</v>
      </c>
      <c r="GR275">
        <v>0</v>
      </c>
      <c r="GS275">
        <v>0</v>
      </c>
      <c r="GT275">
        <v>0</v>
      </c>
      <c r="GU275">
        <v>0</v>
      </c>
      <c r="GV275">
        <v>0</v>
      </c>
      <c r="GW275">
        <v>0</v>
      </c>
      <c r="GX275">
        <v>0</v>
      </c>
      <c r="GY275">
        <v>0</v>
      </c>
      <c r="GZ275">
        <v>0</v>
      </c>
      <c r="HA275">
        <v>0</v>
      </c>
      <c r="HB275">
        <v>0</v>
      </c>
      <c r="HC275">
        <v>0</v>
      </c>
      <c r="HD275">
        <v>0</v>
      </c>
      <c r="HE275">
        <v>0</v>
      </c>
      <c r="HF275">
        <v>0</v>
      </c>
      <c r="HG275">
        <v>0</v>
      </c>
      <c r="HH275">
        <v>0</v>
      </c>
      <c r="HI275">
        <v>0</v>
      </c>
      <c r="HJ275">
        <v>0</v>
      </c>
      <c r="HK275">
        <v>0</v>
      </c>
      <c r="HL275">
        <v>0</v>
      </c>
      <c r="HM275">
        <v>0</v>
      </c>
      <c r="HN275">
        <v>0</v>
      </c>
      <c r="HO275">
        <v>0</v>
      </c>
      <c r="HP275">
        <v>0</v>
      </c>
      <c r="HQ275">
        <v>0</v>
      </c>
      <c r="HR275">
        <v>0</v>
      </c>
      <c r="HS275">
        <v>0</v>
      </c>
      <c r="HT275">
        <v>0</v>
      </c>
      <c r="HU275">
        <v>0</v>
      </c>
      <c r="HV275">
        <v>0</v>
      </c>
      <c r="HW275">
        <v>0</v>
      </c>
      <c r="HX275">
        <v>0</v>
      </c>
      <c r="HY275">
        <v>0</v>
      </c>
      <c r="HZ275">
        <v>0</v>
      </c>
      <c r="IA275">
        <v>0</v>
      </c>
      <c r="IB275">
        <v>0</v>
      </c>
      <c r="IC275">
        <v>0</v>
      </c>
      <c r="ID275">
        <v>0</v>
      </c>
      <c r="IE275">
        <v>0</v>
      </c>
      <c r="IF275">
        <v>0</v>
      </c>
      <c r="IG275">
        <v>0</v>
      </c>
      <c r="IH275">
        <v>0</v>
      </c>
      <c r="II275">
        <v>0</v>
      </c>
      <c r="IJ275">
        <v>0</v>
      </c>
      <c r="IK275">
        <v>0</v>
      </c>
      <c r="IL275">
        <v>0</v>
      </c>
      <c r="IM275">
        <v>0</v>
      </c>
      <c r="IN275">
        <v>0</v>
      </c>
      <c r="IO275">
        <v>0</v>
      </c>
      <c r="IP275">
        <v>0</v>
      </c>
      <c r="IQ275">
        <v>0</v>
      </c>
      <c r="IR275">
        <v>0</v>
      </c>
      <c r="IS275">
        <v>0</v>
      </c>
      <c r="IT275">
        <v>0</v>
      </c>
      <c r="IU275">
        <v>0</v>
      </c>
      <c r="IV275">
        <v>0</v>
      </c>
      <c r="IW275">
        <v>0</v>
      </c>
      <c r="IX275">
        <v>0</v>
      </c>
      <c r="IY275">
        <v>0</v>
      </c>
      <c r="IZ275">
        <v>0</v>
      </c>
      <c r="JA275">
        <v>0</v>
      </c>
      <c r="JB275">
        <v>0</v>
      </c>
      <c r="JC275">
        <v>0</v>
      </c>
      <c r="JD275">
        <v>0</v>
      </c>
      <c r="JE275">
        <v>0</v>
      </c>
      <c r="JF275">
        <v>0</v>
      </c>
      <c r="JG275">
        <v>0</v>
      </c>
      <c r="JH275">
        <v>0</v>
      </c>
      <c r="JI275">
        <v>0</v>
      </c>
      <c r="JJ275">
        <v>0</v>
      </c>
      <c r="JK275">
        <v>0</v>
      </c>
      <c r="JL275">
        <v>0</v>
      </c>
      <c r="JM275">
        <v>0</v>
      </c>
      <c r="JN275">
        <v>0</v>
      </c>
      <c r="JO275">
        <v>0</v>
      </c>
      <c r="JP275">
        <v>0</v>
      </c>
      <c r="JQ275">
        <v>0</v>
      </c>
      <c r="JR275">
        <v>0</v>
      </c>
      <c r="JS275">
        <v>0</v>
      </c>
      <c r="JT275">
        <v>0</v>
      </c>
      <c r="JU275">
        <v>0</v>
      </c>
      <c r="JV275">
        <v>0</v>
      </c>
      <c r="JW275">
        <v>0</v>
      </c>
      <c r="JX275">
        <v>0</v>
      </c>
      <c r="JY275">
        <v>0</v>
      </c>
      <c r="JZ275">
        <v>0</v>
      </c>
      <c r="KA275">
        <v>0</v>
      </c>
      <c r="KB275">
        <v>0</v>
      </c>
      <c r="KC275">
        <v>0</v>
      </c>
      <c r="KD275">
        <v>0</v>
      </c>
      <c r="KE275">
        <v>0</v>
      </c>
      <c r="KF275">
        <v>0</v>
      </c>
      <c r="KG275">
        <v>0</v>
      </c>
      <c r="KH275">
        <v>0</v>
      </c>
      <c r="KI275">
        <v>0</v>
      </c>
      <c r="KJ275">
        <v>0</v>
      </c>
      <c r="KK275">
        <v>0</v>
      </c>
      <c r="KL275">
        <v>0</v>
      </c>
      <c r="KM275">
        <v>0</v>
      </c>
      <c r="KN275">
        <v>0</v>
      </c>
      <c r="KO275">
        <v>0</v>
      </c>
    </row>
    <row r="276" spans="1:301" x14ac:dyDescent="0.25">
      <c r="A276">
        <v>9022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  <c r="GQ276">
        <v>0</v>
      </c>
      <c r="GR276">
        <v>0</v>
      </c>
      <c r="GS276">
        <v>0</v>
      </c>
      <c r="GT276">
        <v>0</v>
      </c>
      <c r="GU276">
        <v>0</v>
      </c>
      <c r="GV276">
        <v>0</v>
      </c>
      <c r="GW276">
        <v>0</v>
      </c>
      <c r="GX276">
        <v>0</v>
      </c>
      <c r="GY276">
        <v>0</v>
      </c>
      <c r="GZ276">
        <v>0</v>
      </c>
      <c r="HA276">
        <v>0</v>
      </c>
      <c r="HB276">
        <v>0</v>
      </c>
      <c r="HC276">
        <v>0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0</v>
      </c>
      <c r="HJ276">
        <v>0</v>
      </c>
      <c r="HK276">
        <v>0</v>
      </c>
      <c r="HL276">
        <v>0</v>
      </c>
      <c r="HM276">
        <v>0</v>
      </c>
      <c r="HN276">
        <v>0</v>
      </c>
      <c r="HO276">
        <v>0</v>
      </c>
      <c r="HP276">
        <v>0</v>
      </c>
      <c r="HQ276">
        <v>0</v>
      </c>
      <c r="HR276">
        <v>0</v>
      </c>
      <c r="HS276">
        <v>0</v>
      </c>
      <c r="HT276">
        <v>0</v>
      </c>
      <c r="HU276">
        <v>0</v>
      </c>
      <c r="HV276">
        <v>0</v>
      </c>
      <c r="HW276">
        <v>0</v>
      </c>
      <c r="HX276">
        <v>0</v>
      </c>
      <c r="HY276">
        <v>0</v>
      </c>
      <c r="HZ276">
        <v>0</v>
      </c>
      <c r="IA276">
        <v>0</v>
      </c>
      <c r="IB276">
        <v>0</v>
      </c>
      <c r="IC276">
        <v>0</v>
      </c>
      <c r="ID276">
        <v>0</v>
      </c>
      <c r="IE276">
        <v>0</v>
      </c>
      <c r="IF276">
        <v>0</v>
      </c>
      <c r="IG276">
        <v>0</v>
      </c>
      <c r="IH276">
        <v>0</v>
      </c>
      <c r="II276">
        <v>0</v>
      </c>
      <c r="IJ276">
        <v>0</v>
      </c>
      <c r="IK276">
        <v>0</v>
      </c>
      <c r="IL276">
        <v>0</v>
      </c>
      <c r="IM276">
        <v>0</v>
      </c>
      <c r="IN276">
        <v>0</v>
      </c>
      <c r="IO276">
        <v>0</v>
      </c>
      <c r="IP276">
        <v>0</v>
      </c>
      <c r="IQ276">
        <v>0</v>
      </c>
      <c r="IR276">
        <v>0</v>
      </c>
      <c r="IS276">
        <v>0</v>
      </c>
      <c r="IT276">
        <v>0</v>
      </c>
      <c r="IU276">
        <v>0</v>
      </c>
      <c r="IV276">
        <v>0</v>
      </c>
      <c r="IW276">
        <v>0</v>
      </c>
      <c r="IX276">
        <v>0</v>
      </c>
      <c r="IY276">
        <v>0</v>
      </c>
      <c r="IZ276">
        <v>0</v>
      </c>
      <c r="JA276">
        <v>0</v>
      </c>
      <c r="JB276">
        <v>0</v>
      </c>
      <c r="JC276">
        <v>0</v>
      </c>
      <c r="JD276">
        <v>0</v>
      </c>
      <c r="JE276">
        <v>0</v>
      </c>
      <c r="JF276">
        <v>0</v>
      </c>
      <c r="JG276">
        <v>0</v>
      </c>
      <c r="JH276">
        <v>0</v>
      </c>
      <c r="JI276">
        <v>0</v>
      </c>
      <c r="JJ276">
        <v>0</v>
      </c>
      <c r="JK276">
        <v>0</v>
      </c>
      <c r="JL276">
        <v>0</v>
      </c>
      <c r="JM276">
        <v>0</v>
      </c>
      <c r="JN276">
        <v>0</v>
      </c>
      <c r="JO276">
        <v>0</v>
      </c>
      <c r="JP276">
        <v>0</v>
      </c>
      <c r="JQ276">
        <v>0</v>
      </c>
      <c r="JR276">
        <v>0</v>
      </c>
      <c r="JS276">
        <v>0</v>
      </c>
      <c r="JT276">
        <v>0</v>
      </c>
      <c r="JU276">
        <v>0</v>
      </c>
      <c r="JV276">
        <v>0</v>
      </c>
      <c r="JW276">
        <v>0</v>
      </c>
      <c r="JX276">
        <v>0</v>
      </c>
      <c r="JY276">
        <v>0</v>
      </c>
      <c r="JZ276">
        <v>0</v>
      </c>
      <c r="KA276">
        <v>0</v>
      </c>
      <c r="KB276">
        <v>0</v>
      </c>
      <c r="KC276">
        <v>0</v>
      </c>
      <c r="KD276">
        <v>0</v>
      </c>
      <c r="KE276">
        <v>0</v>
      </c>
      <c r="KF276">
        <v>0</v>
      </c>
      <c r="KG276">
        <v>0</v>
      </c>
      <c r="KH276">
        <v>0</v>
      </c>
      <c r="KI276">
        <v>0</v>
      </c>
      <c r="KJ276">
        <v>0</v>
      </c>
      <c r="KK276">
        <v>0</v>
      </c>
      <c r="KL276">
        <v>0</v>
      </c>
      <c r="KM276">
        <v>0</v>
      </c>
      <c r="KN276">
        <v>0</v>
      </c>
      <c r="KO276">
        <v>0</v>
      </c>
    </row>
    <row r="277" spans="1:301" x14ac:dyDescent="0.25">
      <c r="A277">
        <v>9023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  <c r="GQ277">
        <v>0</v>
      </c>
      <c r="GR277">
        <v>0</v>
      </c>
      <c r="GS277">
        <v>0</v>
      </c>
      <c r="GT277">
        <v>0</v>
      </c>
      <c r="GU277">
        <v>0</v>
      </c>
      <c r="GV277">
        <v>0</v>
      </c>
      <c r="GW277">
        <v>0</v>
      </c>
      <c r="GX277">
        <v>0</v>
      </c>
      <c r="GY277">
        <v>0</v>
      </c>
      <c r="GZ277">
        <v>0</v>
      </c>
      <c r="HA277">
        <v>0</v>
      </c>
      <c r="HB277">
        <v>0</v>
      </c>
      <c r="HC277">
        <v>0</v>
      </c>
      <c r="HD277">
        <v>0</v>
      </c>
      <c r="HE277">
        <v>0</v>
      </c>
      <c r="HF277">
        <v>0</v>
      </c>
      <c r="HG277">
        <v>0</v>
      </c>
      <c r="HH277">
        <v>0</v>
      </c>
      <c r="HI277">
        <v>0</v>
      </c>
      <c r="HJ277">
        <v>0</v>
      </c>
      <c r="HK277">
        <v>0</v>
      </c>
      <c r="HL277">
        <v>0</v>
      </c>
      <c r="HM277">
        <v>0</v>
      </c>
      <c r="HN277">
        <v>0</v>
      </c>
      <c r="HO277">
        <v>0</v>
      </c>
      <c r="HP277">
        <v>0</v>
      </c>
      <c r="HQ277">
        <v>0</v>
      </c>
      <c r="HR277">
        <v>0</v>
      </c>
      <c r="HS277">
        <v>0</v>
      </c>
      <c r="HT277">
        <v>0</v>
      </c>
      <c r="HU277">
        <v>0</v>
      </c>
      <c r="HV277">
        <v>0</v>
      </c>
      <c r="HW277">
        <v>0</v>
      </c>
      <c r="HX277">
        <v>0</v>
      </c>
      <c r="HY277">
        <v>0</v>
      </c>
      <c r="HZ277">
        <v>0</v>
      </c>
      <c r="IA277">
        <v>0</v>
      </c>
      <c r="IB277">
        <v>0</v>
      </c>
      <c r="IC277">
        <v>0</v>
      </c>
      <c r="ID277">
        <v>0</v>
      </c>
      <c r="IE277">
        <v>0</v>
      </c>
      <c r="IF277">
        <v>0</v>
      </c>
      <c r="IG277">
        <v>0</v>
      </c>
      <c r="IH277">
        <v>0</v>
      </c>
      <c r="II277">
        <v>0</v>
      </c>
      <c r="IJ277">
        <v>0</v>
      </c>
      <c r="IK277">
        <v>0</v>
      </c>
      <c r="IL277">
        <v>0</v>
      </c>
      <c r="IM277">
        <v>0</v>
      </c>
      <c r="IN277">
        <v>0</v>
      </c>
      <c r="IO277">
        <v>0</v>
      </c>
      <c r="IP277">
        <v>0</v>
      </c>
      <c r="IQ277">
        <v>0</v>
      </c>
      <c r="IR277">
        <v>0</v>
      </c>
      <c r="IS277">
        <v>0</v>
      </c>
      <c r="IT277">
        <v>0</v>
      </c>
      <c r="IU277">
        <v>0</v>
      </c>
      <c r="IV277">
        <v>0</v>
      </c>
      <c r="IW277">
        <v>0</v>
      </c>
      <c r="IX277">
        <v>0</v>
      </c>
      <c r="IY277">
        <v>0</v>
      </c>
      <c r="IZ277">
        <v>0</v>
      </c>
      <c r="JA277">
        <v>0</v>
      </c>
      <c r="JB277">
        <v>0</v>
      </c>
      <c r="JC277">
        <v>0</v>
      </c>
      <c r="JD277">
        <v>0</v>
      </c>
      <c r="JE277">
        <v>0</v>
      </c>
      <c r="JF277">
        <v>0</v>
      </c>
      <c r="JG277">
        <v>0</v>
      </c>
      <c r="JH277">
        <v>0</v>
      </c>
      <c r="JI277">
        <v>0</v>
      </c>
      <c r="JJ277">
        <v>0</v>
      </c>
      <c r="JK277">
        <v>0</v>
      </c>
      <c r="JL277">
        <v>0</v>
      </c>
      <c r="JM277">
        <v>0</v>
      </c>
      <c r="JN277">
        <v>0</v>
      </c>
      <c r="JO277">
        <v>0</v>
      </c>
      <c r="JP277">
        <v>0</v>
      </c>
      <c r="JQ277">
        <v>0</v>
      </c>
      <c r="JR277">
        <v>0</v>
      </c>
      <c r="JS277">
        <v>0</v>
      </c>
      <c r="JT277">
        <v>0</v>
      </c>
      <c r="JU277">
        <v>0</v>
      </c>
      <c r="JV277">
        <v>0</v>
      </c>
      <c r="JW277">
        <v>0</v>
      </c>
      <c r="JX277">
        <v>0</v>
      </c>
      <c r="JY277">
        <v>0</v>
      </c>
      <c r="JZ277">
        <v>0</v>
      </c>
      <c r="KA277">
        <v>0</v>
      </c>
      <c r="KB277">
        <v>0</v>
      </c>
      <c r="KC277">
        <v>0</v>
      </c>
      <c r="KD277">
        <v>0</v>
      </c>
      <c r="KE277">
        <v>0</v>
      </c>
      <c r="KF277">
        <v>0</v>
      </c>
      <c r="KG277">
        <v>0</v>
      </c>
      <c r="KH277">
        <v>0</v>
      </c>
      <c r="KI277">
        <v>0</v>
      </c>
      <c r="KJ277">
        <v>0</v>
      </c>
      <c r="KK277">
        <v>0</v>
      </c>
      <c r="KL277">
        <v>0</v>
      </c>
      <c r="KM277">
        <v>0</v>
      </c>
      <c r="KN277">
        <v>0</v>
      </c>
      <c r="KO277">
        <v>0</v>
      </c>
    </row>
    <row r="278" spans="1:301" x14ac:dyDescent="0.25">
      <c r="A278">
        <v>9024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  <c r="GQ278">
        <v>0</v>
      </c>
      <c r="GR278">
        <v>0</v>
      </c>
      <c r="GS278">
        <v>0</v>
      </c>
      <c r="GT278">
        <v>0</v>
      </c>
      <c r="GU278">
        <v>0</v>
      </c>
      <c r="GV278">
        <v>0</v>
      </c>
      <c r="GW278">
        <v>0</v>
      </c>
      <c r="GX278">
        <v>0</v>
      </c>
      <c r="GY278">
        <v>0</v>
      </c>
      <c r="GZ278">
        <v>0</v>
      </c>
      <c r="HA278">
        <v>0</v>
      </c>
      <c r="HB278">
        <v>0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0</v>
      </c>
      <c r="HK278">
        <v>0</v>
      </c>
      <c r="HL278">
        <v>0</v>
      </c>
      <c r="HM278">
        <v>0</v>
      </c>
      <c r="HN278">
        <v>0</v>
      </c>
      <c r="HO278">
        <v>0</v>
      </c>
      <c r="HP278">
        <v>0</v>
      </c>
      <c r="HQ278">
        <v>0</v>
      </c>
      <c r="HR278">
        <v>0</v>
      </c>
      <c r="HS278">
        <v>0</v>
      </c>
      <c r="HT278">
        <v>0</v>
      </c>
      <c r="HU278">
        <v>0</v>
      </c>
      <c r="HV278">
        <v>0</v>
      </c>
      <c r="HW278">
        <v>0</v>
      </c>
      <c r="HX278">
        <v>0</v>
      </c>
      <c r="HY278">
        <v>0</v>
      </c>
      <c r="HZ278">
        <v>0</v>
      </c>
      <c r="IA278">
        <v>0</v>
      </c>
      <c r="IB278">
        <v>0</v>
      </c>
      <c r="IC278">
        <v>0</v>
      </c>
      <c r="ID278">
        <v>0</v>
      </c>
      <c r="IE278">
        <v>0</v>
      </c>
      <c r="IF278">
        <v>0</v>
      </c>
      <c r="IG278">
        <v>0</v>
      </c>
      <c r="IH278">
        <v>0</v>
      </c>
      <c r="II278">
        <v>0</v>
      </c>
      <c r="IJ278">
        <v>0</v>
      </c>
      <c r="IK278">
        <v>0</v>
      </c>
      <c r="IL278">
        <v>0</v>
      </c>
      <c r="IM278">
        <v>0</v>
      </c>
      <c r="IN278">
        <v>0</v>
      </c>
      <c r="IO278">
        <v>0</v>
      </c>
      <c r="IP278">
        <v>0</v>
      </c>
      <c r="IQ278">
        <v>0</v>
      </c>
      <c r="IR278">
        <v>0</v>
      </c>
      <c r="IS278">
        <v>0</v>
      </c>
      <c r="IT278">
        <v>0</v>
      </c>
      <c r="IU278">
        <v>0</v>
      </c>
      <c r="IV278">
        <v>0</v>
      </c>
      <c r="IW278">
        <v>0</v>
      </c>
      <c r="IX278">
        <v>0</v>
      </c>
      <c r="IY278">
        <v>0</v>
      </c>
      <c r="IZ278">
        <v>0</v>
      </c>
      <c r="JA278">
        <v>0</v>
      </c>
      <c r="JB278">
        <v>0</v>
      </c>
      <c r="JC278">
        <v>0</v>
      </c>
      <c r="JD278">
        <v>0</v>
      </c>
      <c r="JE278">
        <v>0</v>
      </c>
      <c r="JF278">
        <v>0</v>
      </c>
      <c r="JG278">
        <v>0</v>
      </c>
      <c r="JH278">
        <v>0</v>
      </c>
      <c r="JI278">
        <v>0</v>
      </c>
      <c r="JJ278">
        <v>0</v>
      </c>
      <c r="JK278">
        <v>0</v>
      </c>
      <c r="JL278">
        <v>0</v>
      </c>
      <c r="JM278">
        <v>0</v>
      </c>
      <c r="JN278">
        <v>0</v>
      </c>
      <c r="JO278">
        <v>0</v>
      </c>
      <c r="JP278">
        <v>0</v>
      </c>
      <c r="JQ278">
        <v>0</v>
      </c>
      <c r="JR278">
        <v>0</v>
      </c>
      <c r="JS278">
        <v>0</v>
      </c>
      <c r="JT278">
        <v>0</v>
      </c>
      <c r="JU278">
        <v>0</v>
      </c>
      <c r="JV278">
        <v>0</v>
      </c>
      <c r="JW278">
        <v>0</v>
      </c>
      <c r="JX278">
        <v>0</v>
      </c>
      <c r="JY278">
        <v>0</v>
      </c>
      <c r="JZ278">
        <v>0</v>
      </c>
      <c r="KA278">
        <v>0</v>
      </c>
      <c r="KB278">
        <v>0</v>
      </c>
      <c r="KC278">
        <v>0</v>
      </c>
      <c r="KD278">
        <v>0</v>
      </c>
      <c r="KE278">
        <v>0</v>
      </c>
      <c r="KF278">
        <v>0</v>
      </c>
      <c r="KG278">
        <v>0</v>
      </c>
      <c r="KH278">
        <v>0</v>
      </c>
      <c r="KI278">
        <v>0</v>
      </c>
      <c r="KJ278">
        <v>0</v>
      </c>
      <c r="KK278">
        <v>0</v>
      </c>
      <c r="KL278">
        <v>0</v>
      </c>
      <c r="KM278">
        <v>0</v>
      </c>
      <c r="KN278">
        <v>0</v>
      </c>
      <c r="KO278">
        <v>0</v>
      </c>
    </row>
    <row r="279" spans="1:301" x14ac:dyDescent="0.25">
      <c r="A279">
        <v>9025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  <c r="GQ279">
        <v>0</v>
      </c>
      <c r="GR279">
        <v>0</v>
      </c>
      <c r="GS279">
        <v>0</v>
      </c>
      <c r="GT279">
        <v>0</v>
      </c>
      <c r="GU279">
        <v>0</v>
      </c>
      <c r="GV279">
        <v>0</v>
      </c>
      <c r="GW279">
        <v>0</v>
      </c>
      <c r="GX279">
        <v>0</v>
      </c>
      <c r="GY279">
        <v>0</v>
      </c>
      <c r="GZ279">
        <v>0</v>
      </c>
      <c r="HA279">
        <v>0</v>
      </c>
      <c r="HB279">
        <v>0</v>
      </c>
      <c r="HC279">
        <v>0</v>
      </c>
      <c r="HD279">
        <v>0</v>
      </c>
      <c r="HE279">
        <v>0</v>
      </c>
      <c r="HF279">
        <v>0</v>
      </c>
      <c r="HG279">
        <v>0</v>
      </c>
      <c r="HH279">
        <v>0</v>
      </c>
      <c r="HI279">
        <v>0</v>
      </c>
      <c r="HJ279">
        <v>0</v>
      </c>
      <c r="HK279">
        <v>0</v>
      </c>
      <c r="HL279">
        <v>0</v>
      </c>
      <c r="HM279">
        <v>0</v>
      </c>
      <c r="HN279">
        <v>0</v>
      </c>
      <c r="HO279">
        <v>0</v>
      </c>
      <c r="HP279">
        <v>0</v>
      </c>
      <c r="HQ279">
        <v>0</v>
      </c>
      <c r="HR279">
        <v>0</v>
      </c>
      <c r="HS279">
        <v>0</v>
      </c>
      <c r="HT279">
        <v>0</v>
      </c>
      <c r="HU279">
        <v>0</v>
      </c>
      <c r="HV279">
        <v>0</v>
      </c>
      <c r="HW279">
        <v>0</v>
      </c>
      <c r="HX279">
        <v>0</v>
      </c>
      <c r="HY279">
        <v>0</v>
      </c>
      <c r="HZ279">
        <v>0</v>
      </c>
      <c r="IA279">
        <v>0</v>
      </c>
      <c r="IB279">
        <v>0</v>
      </c>
      <c r="IC279">
        <v>0</v>
      </c>
      <c r="ID279">
        <v>0</v>
      </c>
      <c r="IE279">
        <v>0</v>
      </c>
      <c r="IF279">
        <v>0</v>
      </c>
      <c r="IG279">
        <v>0</v>
      </c>
      <c r="IH279">
        <v>0</v>
      </c>
      <c r="II279">
        <v>0</v>
      </c>
      <c r="IJ279">
        <v>0</v>
      </c>
      <c r="IK279">
        <v>0</v>
      </c>
      <c r="IL279">
        <v>0</v>
      </c>
      <c r="IM279">
        <v>0</v>
      </c>
      <c r="IN279">
        <v>0</v>
      </c>
      <c r="IO279">
        <v>0</v>
      </c>
      <c r="IP279">
        <v>0</v>
      </c>
      <c r="IQ279">
        <v>0</v>
      </c>
      <c r="IR279">
        <v>0</v>
      </c>
      <c r="IS279">
        <v>0</v>
      </c>
      <c r="IT279">
        <v>0</v>
      </c>
      <c r="IU279">
        <v>0</v>
      </c>
      <c r="IV279">
        <v>0</v>
      </c>
      <c r="IW279">
        <v>0</v>
      </c>
      <c r="IX279">
        <v>0</v>
      </c>
      <c r="IY279">
        <v>0</v>
      </c>
      <c r="IZ279">
        <v>0</v>
      </c>
      <c r="JA279">
        <v>0</v>
      </c>
      <c r="JB279">
        <v>0</v>
      </c>
      <c r="JC279">
        <v>0</v>
      </c>
      <c r="JD279">
        <v>0</v>
      </c>
      <c r="JE279">
        <v>0</v>
      </c>
      <c r="JF279">
        <v>0</v>
      </c>
      <c r="JG279">
        <v>0</v>
      </c>
      <c r="JH279">
        <v>0</v>
      </c>
      <c r="JI279">
        <v>0</v>
      </c>
      <c r="JJ279">
        <v>0</v>
      </c>
      <c r="JK279">
        <v>0</v>
      </c>
      <c r="JL279">
        <v>0</v>
      </c>
      <c r="JM279">
        <v>0</v>
      </c>
      <c r="JN279">
        <v>0</v>
      </c>
      <c r="JO279">
        <v>0</v>
      </c>
      <c r="JP279">
        <v>0</v>
      </c>
      <c r="JQ279">
        <v>0</v>
      </c>
      <c r="JR279">
        <v>0</v>
      </c>
      <c r="JS279">
        <v>0</v>
      </c>
      <c r="JT279">
        <v>0</v>
      </c>
      <c r="JU279">
        <v>0</v>
      </c>
      <c r="JV279">
        <v>0</v>
      </c>
      <c r="JW279">
        <v>0</v>
      </c>
      <c r="JX279">
        <v>0</v>
      </c>
      <c r="JY279">
        <v>0</v>
      </c>
      <c r="JZ279">
        <v>0</v>
      </c>
      <c r="KA279">
        <v>0</v>
      </c>
      <c r="KB279">
        <v>0</v>
      </c>
      <c r="KC279">
        <v>0</v>
      </c>
      <c r="KD279">
        <v>0</v>
      </c>
      <c r="KE279">
        <v>0</v>
      </c>
      <c r="KF279">
        <v>0</v>
      </c>
      <c r="KG279">
        <v>0</v>
      </c>
      <c r="KH279">
        <v>0</v>
      </c>
      <c r="KI279">
        <v>0</v>
      </c>
      <c r="KJ279">
        <v>0</v>
      </c>
      <c r="KK279">
        <v>0</v>
      </c>
      <c r="KL279">
        <v>0</v>
      </c>
      <c r="KM279">
        <v>0</v>
      </c>
      <c r="KN279">
        <v>0</v>
      </c>
      <c r="KO279">
        <v>0</v>
      </c>
    </row>
    <row r="280" spans="1:301" x14ac:dyDescent="0.25">
      <c r="A280">
        <v>9026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  <c r="GQ280">
        <v>0</v>
      </c>
      <c r="GR280">
        <v>0</v>
      </c>
      <c r="GS280">
        <v>0</v>
      </c>
      <c r="GT280">
        <v>0</v>
      </c>
      <c r="GU280">
        <v>0</v>
      </c>
      <c r="GV280">
        <v>0</v>
      </c>
      <c r="GW280">
        <v>0</v>
      </c>
      <c r="GX280">
        <v>0</v>
      </c>
      <c r="GY280">
        <v>0</v>
      </c>
      <c r="GZ280">
        <v>0</v>
      </c>
      <c r="HA280">
        <v>0</v>
      </c>
      <c r="HB280">
        <v>0</v>
      </c>
      <c r="HC280">
        <v>0</v>
      </c>
      <c r="HD280">
        <v>0</v>
      </c>
      <c r="HE280">
        <v>0</v>
      </c>
      <c r="HF280">
        <v>0</v>
      </c>
      <c r="HG280">
        <v>0</v>
      </c>
      <c r="HH280">
        <v>0</v>
      </c>
      <c r="HI280">
        <v>0</v>
      </c>
      <c r="HJ280">
        <v>0</v>
      </c>
      <c r="HK280">
        <v>0</v>
      </c>
      <c r="HL280">
        <v>0</v>
      </c>
      <c r="HM280">
        <v>0</v>
      </c>
      <c r="HN280">
        <v>0</v>
      </c>
      <c r="HO280">
        <v>0</v>
      </c>
      <c r="HP280">
        <v>0</v>
      </c>
      <c r="HQ280">
        <v>0</v>
      </c>
      <c r="HR280">
        <v>0</v>
      </c>
      <c r="HS280">
        <v>0</v>
      </c>
      <c r="HT280">
        <v>0</v>
      </c>
      <c r="HU280">
        <v>0</v>
      </c>
      <c r="HV280">
        <v>0</v>
      </c>
      <c r="HW280">
        <v>0</v>
      </c>
      <c r="HX280">
        <v>0</v>
      </c>
      <c r="HY280">
        <v>0</v>
      </c>
      <c r="HZ280">
        <v>0</v>
      </c>
      <c r="IA280">
        <v>0</v>
      </c>
      <c r="IB280">
        <v>0</v>
      </c>
      <c r="IC280">
        <v>0</v>
      </c>
      <c r="ID280">
        <v>0</v>
      </c>
      <c r="IE280">
        <v>0</v>
      </c>
      <c r="IF280">
        <v>0</v>
      </c>
      <c r="IG280">
        <v>0</v>
      </c>
      <c r="IH280">
        <v>0</v>
      </c>
      <c r="II280">
        <v>0</v>
      </c>
      <c r="IJ280">
        <v>0</v>
      </c>
      <c r="IK280">
        <v>0</v>
      </c>
      <c r="IL280">
        <v>0</v>
      </c>
      <c r="IM280">
        <v>0</v>
      </c>
      <c r="IN280">
        <v>0</v>
      </c>
      <c r="IO280">
        <v>0</v>
      </c>
      <c r="IP280">
        <v>0</v>
      </c>
      <c r="IQ280">
        <v>0</v>
      </c>
      <c r="IR280">
        <v>0</v>
      </c>
      <c r="IS280">
        <v>0</v>
      </c>
      <c r="IT280">
        <v>0</v>
      </c>
      <c r="IU280">
        <v>0</v>
      </c>
      <c r="IV280">
        <v>0</v>
      </c>
      <c r="IW280">
        <v>0</v>
      </c>
      <c r="IX280">
        <v>0</v>
      </c>
      <c r="IY280">
        <v>0</v>
      </c>
      <c r="IZ280">
        <v>0</v>
      </c>
      <c r="JA280">
        <v>0</v>
      </c>
      <c r="JB280">
        <v>0</v>
      </c>
      <c r="JC280">
        <v>0</v>
      </c>
      <c r="JD280">
        <v>0</v>
      </c>
      <c r="JE280">
        <v>0</v>
      </c>
      <c r="JF280">
        <v>0</v>
      </c>
      <c r="JG280">
        <v>0</v>
      </c>
      <c r="JH280">
        <v>0</v>
      </c>
      <c r="JI280">
        <v>0</v>
      </c>
      <c r="JJ280">
        <v>0</v>
      </c>
      <c r="JK280">
        <v>0</v>
      </c>
      <c r="JL280">
        <v>0</v>
      </c>
      <c r="JM280">
        <v>0</v>
      </c>
      <c r="JN280">
        <v>0</v>
      </c>
      <c r="JO280">
        <v>0</v>
      </c>
      <c r="JP280">
        <v>0</v>
      </c>
      <c r="JQ280">
        <v>0</v>
      </c>
      <c r="JR280">
        <v>0</v>
      </c>
      <c r="JS280">
        <v>0</v>
      </c>
      <c r="JT280">
        <v>0</v>
      </c>
      <c r="JU280">
        <v>0</v>
      </c>
      <c r="JV280">
        <v>0</v>
      </c>
      <c r="JW280">
        <v>0</v>
      </c>
      <c r="JX280">
        <v>0</v>
      </c>
      <c r="JY280">
        <v>0</v>
      </c>
      <c r="JZ280">
        <v>0</v>
      </c>
      <c r="KA280">
        <v>0</v>
      </c>
      <c r="KB280">
        <v>0</v>
      </c>
      <c r="KC280">
        <v>0</v>
      </c>
      <c r="KD280">
        <v>0</v>
      </c>
      <c r="KE280">
        <v>0</v>
      </c>
      <c r="KF280">
        <v>0</v>
      </c>
      <c r="KG280">
        <v>0</v>
      </c>
      <c r="KH280">
        <v>0</v>
      </c>
      <c r="KI280">
        <v>0</v>
      </c>
      <c r="KJ280">
        <v>0</v>
      </c>
      <c r="KK280">
        <v>0</v>
      </c>
      <c r="KL280">
        <v>0</v>
      </c>
      <c r="KM280">
        <v>0</v>
      </c>
      <c r="KN280">
        <v>0</v>
      </c>
      <c r="KO280">
        <v>0</v>
      </c>
    </row>
    <row r="281" spans="1:301" x14ac:dyDescent="0.25">
      <c r="A281">
        <v>9031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  <c r="GQ281">
        <v>0</v>
      </c>
      <c r="GR281">
        <v>0</v>
      </c>
      <c r="GS281">
        <v>0</v>
      </c>
      <c r="GT281">
        <v>0</v>
      </c>
      <c r="GU281">
        <v>0</v>
      </c>
      <c r="GV281">
        <v>0</v>
      </c>
      <c r="GW281">
        <v>0</v>
      </c>
      <c r="GX281">
        <v>0</v>
      </c>
      <c r="GY281">
        <v>0</v>
      </c>
      <c r="GZ281">
        <v>0</v>
      </c>
      <c r="HA281">
        <v>0</v>
      </c>
      <c r="HB281">
        <v>0</v>
      </c>
      <c r="HC281">
        <v>0</v>
      </c>
      <c r="HD281">
        <v>0</v>
      </c>
      <c r="HE281">
        <v>0</v>
      </c>
      <c r="HF281">
        <v>0</v>
      </c>
      <c r="HG281">
        <v>0</v>
      </c>
      <c r="HH281">
        <v>0</v>
      </c>
      <c r="HI281">
        <v>0</v>
      </c>
      <c r="HJ281">
        <v>0</v>
      </c>
      <c r="HK281">
        <v>0</v>
      </c>
      <c r="HL281">
        <v>0</v>
      </c>
      <c r="HM281">
        <v>0</v>
      </c>
      <c r="HN281">
        <v>0</v>
      </c>
      <c r="HO281">
        <v>0</v>
      </c>
      <c r="HP281">
        <v>0</v>
      </c>
      <c r="HQ281">
        <v>0</v>
      </c>
      <c r="HR281">
        <v>0</v>
      </c>
      <c r="HS281">
        <v>0</v>
      </c>
      <c r="HT281">
        <v>0</v>
      </c>
      <c r="HU281">
        <v>0</v>
      </c>
      <c r="HV281">
        <v>0</v>
      </c>
      <c r="HW281">
        <v>0</v>
      </c>
      <c r="HX281">
        <v>0</v>
      </c>
      <c r="HY281">
        <v>0</v>
      </c>
      <c r="HZ281">
        <v>0</v>
      </c>
      <c r="IA281">
        <v>0</v>
      </c>
      <c r="IB281">
        <v>0</v>
      </c>
      <c r="IC281">
        <v>0</v>
      </c>
      <c r="ID281">
        <v>0</v>
      </c>
      <c r="IE281">
        <v>0</v>
      </c>
      <c r="IF281">
        <v>0</v>
      </c>
      <c r="IG281">
        <v>0</v>
      </c>
      <c r="IH281">
        <v>0</v>
      </c>
      <c r="II281">
        <v>0</v>
      </c>
      <c r="IJ281">
        <v>0</v>
      </c>
      <c r="IK281">
        <v>0</v>
      </c>
      <c r="IL281">
        <v>0</v>
      </c>
      <c r="IM281">
        <v>0</v>
      </c>
      <c r="IN281">
        <v>0</v>
      </c>
      <c r="IO281">
        <v>0</v>
      </c>
      <c r="IP281">
        <v>0</v>
      </c>
      <c r="IQ281">
        <v>0</v>
      </c>
      <c r="IR281">
        <v>0</v>
      </c>
      <c r="IS281">
        <v>0</v>
      </c>
      <c r="IT281">
        <v>0</v>
      </c>
      <c r="IU281">
        <v>0</v>
      </c>
      <c r="IV281">
        <v>0</v>
      </c>
      <c r="IW281">
        <v>0</v>
      </c>
      <c r="IX281">
        <v>0</v>
      </c>
      <c r="IY281">
        <v>0</v>
      </c>
      <c r="IZ281">
        <v>0</v>
      </c>
      <c r="JA281">
        <v>0</v>
      </c>
      <c r="JB281">
        <v>0</v>
      </c>
      <c r="JC281">
        <v>0</v>
      </c>
      <c r="JD281">
        <v>0</v>
      </c>
      <c r="JE281">
        <v>0</v>
      </c>
      <c r="JF281">
        <v>0</v>
      </c>
      <c r="JG281">
        <v>0</v>
      </c>
      <c r="JH281">
        <v>0</v>
      </c>
      <c r="JI281">
        <v>0</v>
      </c>
      <c r="JJ281">
        <v>0</v>
      </c>
      <c r="JK281">
        <v>0</v>
      </c>
      <c r="JL281">
        <v>0</v>
      </c>
      <c r="JM281">
        <v>0</v>
      </c>
      <c r="JN281">
        <v>0</v>
      </c>
      <c r="JO281">
        <v>0</v>
      </c>
      <c r="JP281">
        <v>0</v>
      </c>
      <c r="JQ281">
        <v>0</v>
      </c>
      <c r="JR281">
        <v>0</v>
      </c>
      <c r="JS281">
        <v>0</v>
      </c>
      <c r="JT281">
        <v>0</v>
      </c>
      <c r="JU281">
        <v>0</v>
      </c>
      <c r="JV281">
        <v>0</v>
      </c>
      <c r="JW281">
        <v>0</v>
      </c>
      <c r="JX281">
        <v>0</v>
      </c>
      <c r="JY281">
        <v>0</v>
      </c>
      <c r="JZ281">
        <v>0</v>
      </c>
      <c r="KA281">
        <v>0</v>
      </c>
      <c r="KB281">
        <v>0</v>
      </c>
      <c r="KC281">
        <v>0</v>
      </c>
      <c r="KD281">
        <v>0</v>
      </c>
      <c r="KE281">
        <v>0</v>
      </c>
      <c r="KF281">
        <v>0</v>
      </c>
      <c r="KG281">
        <v>0</v>
      </c>
      <c r="KH281">
        <v>0</v>
      </c>
      <c r="KI281">
        <v>0</v>
      </c>
      <c r="KJ281">
        <v>0</v>
      </c>
      <c r="KK281">
        <v>0</v>
      </c>
      <c r="KL281">
        <v>0</v>
      </c>
      <c r="KM281">
        <v>0</v>
      </c>
      <c r="KN281">
        <v>0</v>
      </c>
      <c r="KO281">
        <v>0</v>
      </c>
    </row>
    <row r="282" spans="1:301" x14ac:dyDescent="0.25">
      <c r="A282">
        <v>9032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0</v>
      </c>
      <c r="FH282">
        <v>0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  <c r="GQ282">
        <v>0</v>
      </c>
      <c r="GR282">
        <v>0</v>
      </c>
      <c r="GS282">
        <v>0</v>
      </c>
      <c r="GT282">
        <v>0</v>
      </c>
      <c r="GU282">
        <v>0</v>
      </c>
      <c r="GV282">
        <v>0</v>
      </c>
      <c r="GW282">
        <v>0</v>
      </c>
      <c r="GX282">
        <v>0</v>
      </c>
      <c r="GY282">
        <v>0</v>
      </c>
      <c r="GZ282">
        <v>0</v>
      </c>
      <c r="HA282">
        <v>0</v>
      </c>
      <c r="HB282">
        <v>0</v>
      </c>
      <c r="HC282">
        <v>0</v>
      </c>
      <c r="HD282">
        <v>0</v>
      </c>
      <c r="HE282">
        <v>0</v>
      </c>
      <c r="HF282">
        <v>0</v>
      </c>
      <c r="HG282">
        <v>0</v>
      </c>
      <c r="HH282">
        <v>0</v>
      </c>
      <c r="HI282">
        <v>0</v>
      </c>
      <c r="HJ282">
        <v>0</v>
      </c>
      <c r="HK282">
        <v>0</v>
      </c>
      <c r="HL282">
        <v>0</v>
      </c>
      <c r="HM282">
        <v>0</v>
      </c>
      <c r="HN282">
        <v>0</v>
      </c>
      <c r="HO282">
        <v>0</v>
      </c>
      <c r="HP282">
        <v>0</v>
      </c>
      <c r="HQ282">
        <v>0</v>
      </c>
      <c r="HR282">
        <v>0</v>
      </c>
      <c r="HS282">
        <v>0</v>
      </c>
      <c r="HT282">
        <v>0</v>
      </c>
      <c r="HU282">
        <v>0</v>
      </c>
      <c r="HV282">
        <v>0</v>
      </c>
      <c r="HW282">
        <v>0</v>
      </c>
      <c r="HX282">
        <v>0</v>
      </c>
      <c r="HY282">
        <v>0</v>
      </c>
      <c r="HZ282">
        <v>0</v>
      </c>
      <c r="IA282">
        <v>0</v>
      </c>
      <c r="IB282">
        <v>0</v>
      </c>
      <c r="IC282">
        <v>0</v>
      </c>
      <c r="ID282">
        <v>0</v>
      </c>
      <c r="IE282">
        <v>0</v>
      </c>
      <c r="IF282">
        <v>0</v>
      </c>
      <c r="IG282">
        <v>-231.43164693218512</v>
      </c>
      <c r="IH282">
        <v>0</v>
      </c>
      <c r="II282">
        <v>0</v>
      </c>
      <c r="IJ282">
        <v>0</v>
      </c>
      <c r="IK282">
        <v>0</v>
      </c>
      <c r="IL282">
        <v>0</v>
      </c>
      <c r="IM282">
        <v>0</v>
      </c>
      <c r="IN282">
        <v>0</v>
      </c>
      <c r="IO282">
        <v>0</v>
      </c>
      <c r="IP282">
        <v>0</v>
      </c>
      <c r="IQ282">
        <v>0</v>
      </c>
      <c r="IR282">
        <v>0</v>
      </c>
      <c r="IS282">
        <v>0</v>
      </c>
      <c r="IT282">
        <v>0</v>
      </c>
      <c r="IU282">
        <v>0</v>
      </c>
      <c r="IV282">
        <v>0</v>
      </c>
      <c r="IW282">
        <v>0</v>
      </c>
      <c r="IX282">
        <v>0</v>
      </c>
      <c r="IY282">
        <v>0</v>
      </c>
      <c r="IZ282">
        <v>0</v>
      </c>
      <c r="JA282">
        <v>0</v>
      </c>
      <c r="JB282">
        <v>0</v>
      </c>
      <c r="JC282">
        <v>0</v>
      </c>
      <c r="JD282">
        <v>0</v>
      </c>
      <c r="JE282">
        <v>0</v>
      </c>
      <c r="JF282">
        <v>0</v>
      </c>
      <c r="JG282">
        <v>0</v>
      </c>
      <c r="JH282">
        <v>0</v>
      </c>
      <c r="JI282">
        <v>0</v>
      </c>
      <c r="JJ282">
        <v>0</v>
      </c>
      <c r="JK282">
        <v>0</v>
      </c>
      <c r="JL282">
        <v>0</v>
      </c>
      <c r="JM282">
        <v>0</v>
      </c>
      <c r="JN282">
        <v>0</v>
      </c>
      <c r="JO282">
        <v>0</v>
      </c>
      <c r="JP282">
        <v>0</v>
      </c>
      <c r="JQ282">
        <v>0</v>
      </c>
      <c r="JR282">
        <v>0</v>
      </c>
      <c r="JS282">
        <v>0</v>
      </c>
      <c r="JT282">
        <v>0</v>
      </c>
      <c r="JU282">
        <v>0</v>
      </c>
      <c r="JV282">
        <v>0</v>
      </c>
      <c r="JW282">
        <v>0</v>
      </c>
      <c r="JX282">
        <v>0</v>
      </c>
      <c r="JY282">
        <v>0</v>
      </c>
      <c r="JZ282">
        <v>0</v>
      </c>
      <c r="KA282">
        <v>0</v>
      </c>
      <c r="KB282">
        <v>0</v>
      </c>
      <c r="KC282">
        <v>0</v>
      </c>
      <c r="KD282">
        <v>0</v>
      </c>
      <c r="KE282">
        <v>0</v>
      </c>
      <c r="KF282">
        <v>0</v>
      </c>
      <c r="KG282">
        <v>0</v>
      </c>
      <c r="KH282">
        <v>0</v>
      </c>
      <c r="KI282">
        <v>0</v>
      </c>
      <c r="KJ282">
        <v>0</v>
      </c>
      <c r="KK282">
        <v>0</v>
      </c>
      <c r="KL282">
        <v>0</v>
      </c>
      <c r="KM282">
        <v>0</v>
      </c>
      <c r="KN282">
        <v>0</v>
      </c>
      <c r="KO282">
        <v>0</v>
      </c>
    </row>
    <row r="283" spans="1:301" x14ac:dyDescent="0.25">
      <c r="A283">
        <v>9033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  <c r="GQ283">
        <v>0</v>
      </c>
      <c r="GR283">
        <v>0</v>
      </c>
      <c r="GS283">
        <v>0</v>
      </c>
      <c r="GT283">
        <v>0</v>
      </c>
      <c r="GU283">
        <v>0</v>
      </c>
      <c r="GV283">
        <v>0</v>
      </c>
      <c r="GW283">
        <v>0</v>
      </c>
      <c r="GX283">
        <v>0</v>
      </c>
      <c r="GY283">
        <v>0</v>
      </c>
      <c r="GZ283">
        <v>0</v>
      </c>
      <c r="HA283">
        <v>0</v>
      </c>
      <c r="HB283">
        <v>0</v>
      </c>
      <c r="HC283">
        <v>0</v>
      </c>
      <c r="HD283">
        <v>0</v>
      </c>
      <c r="HE283">
        <v>0</v>
      </c>
      <c r="HF283">
        <v>0</v>
      </c>
      <c r="HG283">
        <v>0</v>
      </c>
      <c r="HH283">
        <v>0</v>
      </c>
      <c r="HI283">
        <v>0</v>
      </c>
      <c r="HJ283">
        <v>0</v>
      </c>
      <c r="HK283">
        <v>0</v>
      </c>
      <c r="HL283">
        <v>0</v>
      </c>
      <c r="HM283">
        <v>0</v>
      </c>
      <c r="HN283">
        <v>0</v>
      </c>
      <c r="HO283">
        <v>0</v>
      </c>
      <c r="HP283">
        <v>0</v>
      </c>
      <c r="HQ283">
        <v>0</v>
      </c>
      <c r="HR283">
        <v>0</v>
      </c>
      <c r="HS283">
        <v>0</v>
      </c>
      <c r="HT283">
        <v>0</v>
      </c>
      <c r="HU283">
        <v>0</v>
      </c>
      <c r="HV283">
        <v>0</v>
      </c>
      <c r="HW283">
        <v>0</v>
      </c>
      <c r="HX283">
        <v>0</v>
      </c>
      <c r="HY283">
        <v>0</v>
      </c>
      <c r="HZ283">
        <v>0</v>
      </c>
      <c r="IA283">
        <v>0</v>
      </c>
      <c r="IB283">
        <v>0</v>
      </c>
      <c r="IC283">
        <v>0</v>
      </c>
      <c r="ID283">
        <v>0</v>
      </c>
      <c r="IE283">
        <v>0</v>
      </c>
      <c r="IF283">
        <v>0</v>
      </c>
      <c r="IG283">
        <v>0</v>
      </c>
      <c r="IH283">
        <v>0</v>
      </c>
      <c r="II283">
        <v>0</v>
      </c>
      <c r="IJ283">
        <v>0</v>
      </c>
      <c r="IK283">
        <v>0</v>
      </c>
      <c r="IL283">
        <v>0</v>
      </c>
      <c r="IM283">
        <v>0</v>
      </c>
      <c r="IN283">
        <v>0</v>
      </c>
      <c r="IO283">
        <v>0</v>
      </c>
      <c r="IP283">
        <v>0</v>
      </c>
      <c r="IQ283">
        <v>0</v>
      </c>
      <c r="IR283">
        <v>0</v>
      </c>
      <c r="IS283">
        <v>0</v>
      </c>
      <c r="IT283">
        <v>0</v>
      </c>
      <c r="IU283">
        <v>0</v>
      </c>
      <c r="IV283">
        <v>0</v>
      </c>
      <c r="IW283">
        <v>0</v>
      </c>
      <c r="IX283">
        <v>0</v>
      </c>
      <c r="IY283">
        <v>0</v>
      </c>
      <c r="IZ283">
        <v>0</v>
      </c>
      <c r="JA283">
        <v>0</v>
      </c>
      <c r="JB283">
        <v>0</v>
      </c>
      <c r="JC283">
        <v>0</v>
      </c>
      <c r="JD283">
        <v>0</v>
      </c>
      <c r="JE283">
        <v>0</v>
      </c>
      <c r="JF283">
        <v>0</v>
      </c>
      <c r="JG283">
        <v>0</v>
      </c>
      <c r="JH283">
        <v>0</v>
      </c>
      <c r="JI283">
        <v>0</v>
      </c>
      <c r="JJ283">
        <v>0</v>
      </c>
      <c r="JK283">
        <v>0</v>
      </c>
      <c r="JL283">
        <v>0</v>
      </c>
      <c r="JM283">
        <v>0</v>
      </c>
      <c r="JN283">
        <v>0</v>
      </c>
      <c r="JO283">
        <v>0</v>
      </c>
      <c r="JP283">
        <v>0</v>
      </c>
      <c r="JQ283">
        <v>0</v>
      </c>
      <c r="JR283">
        <v>0</v>
      </c>
      <c r="JS283">
        <v>0</v>
      </c>
      <c r="JT283">
        <v>0</v>
      </c>
      <c r="JU283">
        <v>0</v>
      </c>
      <c r="JV283">
        <v>0</v>
      </c>
      <c r="JW283">
        <v>0</v>
      </c>
      <c r="JX283">
        <v>0</v>
      </c>
      <c r="JY283">
        <v>0</v>
      </c>
      <c r="JZ283">
        <v>0</v>
      </c>
      <c r="KA283">
        <v>0</v>
      </c>
      <c r="KB283">
        <v>0</v>
      </c>
      <c r="KC283">
        <v>0</v>
      </c>
      <c r="KD283">
        <v>0</v>
      </c>
      <c r="KE283">
        <v>0</v>
      </c>
      <c r="KF283">
        <v>0</v>
      </c>
      <c r="KG283">
        <v>0</v>
      </c>
      <c r="KH283">
        <v>0</v>
      </c>
      <c r="KI283">
        <v>0</v>
      </c>
      <c r="KJ283">
        <v>0</v>
      </c>
      <c r="KK283">
        <v>0</v>
      </c>
      <c r="KL283">
        <v>0</v>
      </c>
      <c r="KM283">
        <v>0</v>
      </c>
      <c r="KN283">
        <v>0</v>
      </c>
      <c r="KO283">
        <v>0</v>
      </c>
    </row>
    <row r="284" spans="1:301" x14ac:dyDescent="0.25">
      <c r="A284">
        <v>9034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0</v>
      </c>
      <c r="GU284">
        <v>0</v>
      </c>
      <c r="GV284">
        <v>0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K284">
        <v>0</v>
      </c>
      <c r="HL284">
        <v>0</v>
      </c>
      <c r="HM284">
        <v>0</v>
      </c>
      <c r="HN284">
        <v>0</v>
      </c>
      <c r="HO284">
        <v>0</v>
      </c>
      <c r="HP284">
        <v>0</v>
      </c>
      <c r="HQ284">
        <v>0</v>
      </c>
      <c r="HR284">
        <v>0</v>
      </c>
      <c r="HS284">
        <v>0</v>
      </c>
      <c r="HT284">
        <v>0</v>
      </c>
      <c r="HU284">
        <v>0</v>
      </c>
      <c r="HV284">
        <v>0</v>
      </c>
      <c r="HW284">
        <v>0</v>
      </c>
      <c r="HX284">
        <v>0</v>
      </c>
      <c r="HY284">
        <v>0</v>
      </c>
      <c r="HZ284">
        <v>0</v>
      </c>
      <c r="IA284">
        <v>0</v>
      </c>
      <c r="IB284">
        <v>0</v>
      </c>
      <c r="IC284">
        <v>0</v>
      </c>
      <c r="ID284">
        <v>0</v>
      </c>
      <c r="IE284">
        <v>0</v>
      </c>
      <c r="IF284">
        <v>0</v>
      </c>
      <c r="IG284">
        <v>0</v>
      </c>
      <c r="IH284">
        <v>0</v>
      </c>
      <c r="II284">
        <v>0</v>
      </c>
      <c r="IJ284">
        <v>0</v>
      </c>
      <c r="IK284">
        <v>0</v>
      </c>
      <c r="IL284">
        <v>0</v>
      </c>
      <c r="IM284">
        <v>0</v>
      </c>
      <c r="IN284">
        <v>0</v>
      </c>
      <c r="IO284">
        <v>0</v>
      </c>
      <c r="IP284">
        <v>0</v>
      </c>
      <c r="IQ284">
        <v>0</v>
      </c>
      <c r="IR284">
        <v>0</v>
      </c>
      <c r="IS284">
        <v>0</v>
      </c>
      <c r="IT284">
        <v>0</v>
      </c>
      <c r="IU284">
        <v>0</v>
      </c>
      <c r="IV284">
        <v>0</v>
      </c>
      <c r="IW284">
        <v>0</v>
      </c>
      <c r="IX284">
        <v>0</v>
      </c>
      <c r="IY284">
        <v>0</v>
      </c>
      <c r="IZ284">
        <v>0</v>
      </c>
      <c r="JA284">
        <v>0</v>
      </c>
      <c r="JB284">
        <v>0</v>
      </c>
      <c r="JC284">
        <v>0</v>
      </c>
      <c r="JD284">
        <v>0</v>
      </c>
      <c r="JE284">
        <v>0</v>
      </c>
      <c r="JF284">
        <v>0</v>
      </c>
      <c r="JG284">
        <v>0</v>
      </c>
      <c r="JH284">
        <v>0</v>
      </c>
      <c r="JI284">
        <v>0</v>
      </c>
      <c r="JJ284">
        <v>0</v>
      </c>
      <c r="JK284">
        <v>0</v>
      </c>
      <c r="JL284">
        <v>0</v>
      </c>
      <c r="JM284">
        <v>0</v>
      </c>
      <c r="JN284">
        <v>0</v>
      </c>
      <c r="JO284">
        <v>0</v>
      </c>
      <c r="JP284">
        <v>0</v>
      </c>
      <c r="JQ284">
        <v>0</v>
      </c>
      <c r="JR284">
        <v>0</v>
      </c>
      <c r="JS284">
        <v>0</v>
      </c>
      <c r="JT284">
        <v>0</v>
      </c>
      <c r="JU284">
        <v>0</v>
      </c>
      <c r="JV284">
        <v>0</v>
      </c>
      <c r="JW284">
        <v>0</v>
      </c>
      <c r="JX284">
        <v>0</v>
      </c>
      <c r="JY284">
        <v>0</v>
      </c>
      <c r="JZ284">
        <v>0</v>
      </c>
      <c r="KA284">
        <v>0</v>
      </c>
      <c r="KB284">
        <v>0</v>
      </c>
      <c r="KC284">
        <v>0</v>
      </c>
      <c r="KD284">
        <v>0</v>
      </c>
      <c r="KE284">
        <v>0</v>
      </c>
      <c r="KF284">
        <v>0</v>
      </c>
      <c r="KG284">
        <v>0</v>
      </c>
      <c r="KH284">
        <v>0</v>
      </c>
      <c r="KI284">
        <v>0</v>
      </c>
      <c r="KJ284">
        <v>0</v>
      </c>
      <c r="KK284">
        <v>0</v>
      </c>
      <c r="KL284">
        <v>0</v>
      </c>
      <c r="KM284">
        <v>0</v>
      </c>
      <c r="KN284">
        <v>0</v>
      </c>
      <c r="KO284">
        <v>0</v>
      </c>
    </row>
    <row r="285" spans="1:301" x14ac:dyDescent="0.25">
      <c r="A285">
        <v>9035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0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0</v>
      </c>
      <c r="GT285">
        <v>0</v>
      </c>
      <c r="GU285">
        <v>0</v>
      </c>
      <c r="GV285">
        <v>0</v>
      </c>
      <c r="GW285">
        <v>0</v>
      </c>
      <c r="GX285">
        <v>0</v>
      </c>
      <c r="GY285">
        <v>0</v>
      </c>
      <c r="GZ285">
        <v>0</v>
      </c>
      <c r="HA285">
        <v>0</v>
      </c>
      <c r="HB285">
        <v>0</v>
      </c>
      <c r="HC285">
        <v>0</v>
      </c>
      <c r="HD285">
        <v>0</v>
      </c>
      <c r="HE285">
        <v>0</v>
      </c>
      <c r="HF285">
        <v>0</v>
      </c>
      <c r="HG285">
        <v>0</v>
      </c>
      <c r="HH285">
        <v>0</v>
      </c>
      <c r="HI285">
        <v>0</v>
      </c>
      <c r="HJ285">
        <v>0</v>
      </c>
      <c r="HK285">
        <v>0</v>
      </c>
      <c r="HL285">
        <v>0</v>
      </c>
      <c r="HM285">
        <v>0</v>
      </c>
      <c r="HN285">
        <v>0</v>
      </c>
      <c r="HO285">
        <v>0</v>
      </c>
      <c r="HP285">
        <v>0</v>
      </c>
      <c r="HQ285">
        <v>0</v>
      </c>
      <c r="HR285">
        <v>0</v>
      </c>
      <c r="HS285">
        <v>0</v>
      </c>
      <c r="HT285">
        <v>0</v>
      </c>
      <c r="HU285">
        <v>0</v>
      </c>
      <c r="HV285">
        <v>0</v>
      </c>
      <c r="HW285">
        <v>0</v>
      </c>
      <c r="HX285">
        <v>0</v>
      </c>
      <c r="HY285">
        <v>0</v>
      </c>
      <c r="HZ285">
        <v>0</v>
      </c>
      <c r="IA285">
        <v>0</v>
      </c>
      <c r="IB285">
        <v>0</v>
      </c>
      <c r="IC285">
        <v>0</v>
      </c>
      <c r="ID285">
        <v>0</v>
      </c>
      <c r="IE285">
        <v>0</v>
      </c>
      <c r="IF285">
        <v>0</v>
      </c>
      <c r="IG285">
        <v>0</v>
      </c>
      <c r="IH285">
        <v>0</v>
      </c>
      <c r="II285">
        <v>0</v>
      </c>
      <c r="IJ285">
        <v>0</v>
      </c>
      <c r="IK285">
        <v>0</v>
      </c>
      <c r="IL285">
        <v>0</v>
      </c>
      <c r="IM285">
        <v>0</v>
      </c>
      <c r="IN285">
        <v>0</v>
      </c>
      <c r="IO285">
        <v>0</v>
      </c>
      <c r="IP285">
        <v>0</v>
      </c>
      <c r="IQ285">
        <v>0</v>
      </c>
      <c r="IR285">
        <v>0</v>
      </c>
      <c r="IS285">
        <v>0</v>
      </c>
      <c r="IT285">
        <v>0</v>
      </c>
      <c r="IU285">
        <v>0</v>
      </c>
      <c r="IV285">
        <v>0</v>
      </c>
      <c r="IW285">
        <v>0</v>
      </c>
      <c r="IX285">
        <v>0</v>
      </c>
      <c r="IY285">
        <v>0</v>
      </c>
      <c r="IZ285">
        <v>0</v>
      </c>
      <c r="JA285">
        <v>0</v>
      </c>
      <c r="JB285">
        <v>0</v>
      </c>
      <c r="JC285">
        <v>0</v>
      </c>
      <c r="JD285">
        <v>0</v>
      </c>
      <c r="JE285">
        <v>0</v>
      </c>
      <c r="JF285">
        <v>0</v>
      </c>
      <c r="JG285">
        <v>0</v>
      </c>
      <c r="JH285">
        <v>0</v>
      </c>
      <c r="JI285">
        <v>0</v>
      </c>
      <c r="JJ285">
        <v>0</v>
      </c>
      <c r="JK285">
        <v>0</v>
      </c>
      <c r="JL285">
        <v>0</v>
      </c>
      <c r="JM285">
        <v>0</v>
      </c>
      <c r="JN285">
        <v>0</v>
      </c>
      <c r="JO285">
        <v>0</v>
      </c>
      <c r="JP285">
        <v>0</v>
      </c>
      <c r="JQ285">
        <v>0</v>
      </c>
      <c r="JR285">
        <v>0</v>
      </c>
      <c r="JS285">
        <v>0</v>
      </c>
      <c r="JT285">
        <v>0</v>
      </c>
      <c r="JU285">
        <v>0</v>
      </c>
      <c r="JV285">
        <v>0</v>
      </c>
      <c r="JW285">
        <v>0</v>
      </c>
      <c r="JX285">
        <v>0</v>
      </c>
      <c r="JY285">
        <v>0</v>
      </c>
      <c r="JZ285">
        <v>0</v>
      </c>
      <c r="KA285">
        <v>0</v>
      </c>
      <c r="KB285">
        <v>0</v>
      </c>
      <c r="KC285">
        <v>0</v>
      </c>
      <c r="KD285">
        <v>0</v>
      </c>
      <c r="KE285">
        <v>0</v>
      </c>
      <c r="KF285">
        <v>0</v>
      </c>
      <c r="KG285">
        <v>0</v>
      </c>
      <c r="KH285">
        <v>0</v>
      </c>
      <c r="KI285">
        <v>0</v>
      </c>
      <c r="KJ285">
        <v>0</v>
      </c>
      <c r="KK285">
        <v>0</v>
      </c>
      <c r="KL285">
        <v>0</v>
      </c>
      <c r="KM285">
        <v>0</v>
      </c>
      <c r="KN285">
        <v>0</v>
      </c>
      <c r="KO285">
        <v>0</v>
      </c>
    </row>
    <row r="286" spans="1:301" x14ac:dyDescent="0.25">
      <c r="A286">
        <v>9036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0</v>
      </c>
      <c r="GT286">
        <v>0</v>
      </c>
      <c r="GU286">
        <v>0</v>
      </c>
      <c r="GV286">
        <v>0</v>
      </c>
      <c r="GW286">
        <v>0</v>
      </c>
      <c r="GX286">
        <v>0</v>
      </c>
      <c r="GY286">
        <v>0</v>
      </c>
      <c r="GZ286">
        <v>0</v>
      </c>
      <c r="HA286">
        <v>0</v>
      </c>
      <c r="HB286">
        <v>0</v>
      </c>
      <c r="HC286">
        <v>0</v>
      </c>
      <c r="HD286">
        <v>0</v>
      </c>
      <c r="HE286">
        <v>0</v>
      </c>
      <c r="HF286">
        <v>0</v>
      </c>
      <c r="HG286">
        <v>0</v>
      </c>
      <c r="HH286">
        <v>0</v>
      </c>
      <c r="HI286">
        <v>0</v>
      </c>
      <c r="HJ286">
        <v>0</v>
      </c>
      <c r="HK286">
        <v>0</v>
      </c>
      <c r="HL286">
        <v>0</v>
      </c>
      <c r="HM286">
        <v>0</v>
      </c>
      <c r="HN286">
        <v>0</v>
      </c>
      <c r="HO286">
        <v>0</v>
      </c>
      <c r="HP286">
        <v>0</v>
      </c>
      <c r="HQ286">
        <v>0</v>
      </c>
      <c r="HR286">
        <v>0</v>
      </c>
      <c r="HS286">
        <v>0</v>
      </c>
      <c r="HT286">
        <v>0</v>
      </c>
      <c r="HU286">
        <v>0</v>
      </c>
      <c r="HV286">
        <v>0</v>
      </c>
      <c r="HW286">
        <v>0</v>
      </c>
      <c r="HX286">
        <v>0</v>
      </c>
      <c r="HY286">
        <v>0</v>
      </c>
      <c r="HZ286">
        <v>0</v>
      </c>
      <c r="IA286">
        <v>0</v>
      </c>
      <c r="IB286">
        <v>0</v>
      </c>
      <c r="IC286">
        <v>0</v>
      </c>
      <c r="ID286">
        <v>0</v>
      </c>
      <c r="IE286">
        <v>0</v>
      </c>
      <c r="IF286">
        <v>0</v>
      </c>
      <c r="IG286">
        <v>0</v>
      </c>
      <c r="IH286">
        <v>0</v>
      </c>
      <c r="II286">
        <v>0</v>
      </c>
      <c r="IJ286">
        <v>0</v>
      </c>
      <c r="IK286">
        <v>0</v>
      </c>
      <c r="IL286">
        <v>0</v>
      </c>
      <c r="IM286">
        <v>0</v>
      </c>
      <c r="IN286">
        <v>0</v>
      </c>
      <c r="IO286">
        <v>0</v>
      </c>
      <c r="IP286">
        <v>0</v>
      </c>
      <c r="IQ286">
        <v>0</v>
      </c>
      <c r="IR286">
        <v>0</v>
      </c>
      <c r="IS286">
        <v>0</v>
      </c>
      <c r="IT286">
        <v>0</v>
      </c>
      <c r="IU286">
        <v>0</v>
      </c>
      <c r="IV286">
        <v>0</v>
      </c>
      <c r="IW286">
        <v>0</v>
      </c>
      <c r="IX286">
        <v>0</v>
      </c>
      <c r="IY286">
        <v>0</v>
      </c>
      <c r="IZ286">
        <v>0</v>
      </c>
      <c r="JA286">
        <v>0</v>
      </c>
      <c r="JB286">
        <v>0</v>
      </c>
      <c r="JC286">
        <v>0</v>
      </c>
      <c r="JD286">
        <v>0</v>
      </c>
      <c r="JE286">
        <v>0</v>
      </c>
      <c r="JF286">
        <v>0</v>
      </c>
      <c r="JG286">
        <v>0</v>
      </c>
      <c r="JH286">
        <v>0</v>
      </c>
      <c r="JI286">
        <v>0</v>
      </c>
      <c r="JJ286">
        <v>0</v>
      </c>
      <c r="JK286">
        <v>0</v>
      </c>
      <c r="JL286">
        <v>0</v>
      </c>
      <c r="JM286">
        <v>0</v>
      </c>
      <c r="JN286">
        <v>0</v>
      </c>
      <c r="JO286">
        <v>0</v>
      </c>
      <c r="JP286">
        <v>0</v>
      </c>
      <c r="JQ286">
        <v>0</v>
      </c>
      <c r="JR286">
        <v>0</v>
      </c>
      <c r="JS286">
        <v>0</v>
      </c>
      <c r="JT286">
        <v>0</v>
      </c>
      <c r="JU286">
        <v>0</v>
      </c>
      <c r="JV286">
        <v>0</v>
      </c>
      <c r="JW286">
        <v>0</v>
      </c>
      <c r="JX286">
        <v>0</v>
      </c>
      <c r="JY286">
        <v>0</v>
      </c>
      <c r="JZ286">
        <v>0</v>
      </c>
      <c r="KA286">
        <v>0</v>
      </c>
      <c r="KB286">
        <v>0</v>
      </c>
      <c r="KC286">
        <v>0</v>
      </c>
      <c r="KD286">
        <v>0</v>
      </c>
      <c r="KE286">
        <v>0</v>
      </c>
      <c r="KF286">
        <v>0</v>
      </c>
      <c r="KG286">
        <v>0</v>
      </c>
      <c r="KH286">
        <v>0</v>
      </c>
      <c r="KI286">
        <v>0</v>
      </c>
      <c r="KJ286">
        <v>0</v>
      </c>
      <c r="KK286">
        <v>0</v>
      </c>
      <c r="KL286">
        <v>0</v>
      </c>
      <c r="KM286">
        <v>0</v>
      </c>
      <c r="KN286">
        <v>0</v>
      </c>
      <c r="KO286">
        <v>0</v>
      </c>
    </row>
    <row r="287" spans="1:301" x14ac:dyDescent="0.25">
      <c r="A287">
        <v>9037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  <c r="GQ287">
        <v>0</v>
      </c>
      <c r="GR287">
        <v>0</v>
      </c>
      <c r="GS287">
        <v>0</v>
      </c>
      <c r="GT287">
        <v>0</v>
      </c>
      <c r="GU287">
        <v>0</v>
      </c>
      <c r="GV287">
        <v>0</v>
      </c>
      <c r="GW287">
        <v>0</v>
      </c>
      <c r="GX287">
        <v>0</v>
      </c>
      <c r="GY287">
        <v>0</v>
      </c>
      <c r="GZ287">
        <v>0</v>
      </c>
      <c r="HA287">
        <v>0</v>
      </c>
      <c r="HB287">
        <v>0</v>
      </c>
      <c r="HC287">
        <v>0</v>
      </c>
      <c r="HD287">
        <v>0</v>
      </c>
      <c r="HE287">
        <v>0</v>
      </c>
      <c r="HF287">
        <v>0</v>
      </c>
      <c r="HG287">
        <v>0</v>
      </c>
      <c r="HH287">
        <v>0</v>
      </c>
      <c r="HI287">
        <v>0</v>
      </c>
      <c r="HJ287">
        <v>0</v>
      </c>
      <c r="HK287">
        <v>0</v>
      </c>
      <c r="HL287">
        <v>0</v>
      </c>
      <c r="HM287">
        <v>0</v>
      </c>
      <c r="HN287">
        <v>0</v>
      </c>
      <c r="HO287">
        <v>0</v>
      </c>
      <c r="HP287">
        <v>0</v>
      </c>
      <c r="HQ287">
        <v>0</v>
      </c>
      <c r="HR287">
        <v>0</v>
      </c>
      <c r="HS287">
        <v>0</v>
      </c>
      <c r="HT287">
        <v>0</v>
      </c>
      <c r="HU287">
        <v>0</v>
      </c>
      <c r="HV287">
        <v>0</v>
      </c>
      <c r="HW287">
        <v>0</v>
      </c>
      <c r="HX287">
        <v>0</v>
      </c>
      <c r="HY287">
        <v>0</v>
      </c>
      <c r="HZ287">
        <v>0</v>
      </c>
      <c r="IA287">
        <v>0</v>
      </c>
      <c r="IB287">
        <v>0</v>
      </c>
      <c r="IC287">
        <v>0</v>
      </c>
      <c r="ID287">
        <v>0</v>
      </c>
      <c r="IE287">
        <v>0</v>
      </c>
      <c r="IF287">
        <v>0</v>
      </c>
      <c r="IG287">
        <v>0</v>
      </c>
      <c r="IH287">
        <v>0</v>
      </c>
      <c r="II287">
        <v>0</v>
      </c>
      <c r="IJ287">
        <v>0</v>
      </c>
      <c r="IK287">
        <v>0</v>
      </c>
      <c r="IL287">
        <v>0</v>
      </c>
      <c r="IM287">
        <v>0</v>
      </c>
      <c r="IN287">
        <v>0</v>
      </c>
      <c r="IO287">
        <v>0</v>
      </c>
      <c r="IP287">
        <v>0</v>
      </c>
      <c r="IQ287">
        <v>0</v>
      </c>
      <c r="IR287">
        <v>0</v>
      </c>
      <c r="IS287">
        <v>0</v>
      </c>
      <c r="IT287">
        <v>0</v>
      </c>
      <c r="IU287">
        <v>0</v>
      </c>
      <c r="IV287">
        <v>0</v>
      </c>
      <c r="IW287">
        <v>0</v>
      </c>
      <c r="IX287">
        <v>0</v>
      </c>
      <c r="IY287">
        <v>0</v>
      </c>
      <c r="IZ287">
        <v>0</v>
      </c>
      <c r="JA287">
        <v>0</v>
      </c>
      <c r="JB287">
        <v>0</v>
      </c>
      <c r="JC287">
        <v>0</v>
      </c>
      <c r="JD287">
        <v>0</v>
      </c>
      <c r="JE287">
        <v>0</v>
      </c>
      <c r="JF287">
        <v>0</v>
      </c>
      <c r="JG287">
        <v>0</v>
      </c>
      <c r="JH287">
        <v>0</v>
      </c>
      <c r="JI287">
        <v>0</v>
      </c>
      <c r="JJ287">
        <v>0</v>
      </c>
      <c r="JK287">
        <v>0</v>
      </c>
      <c r="JL287">
        <v>0</v>
      </c>
      <c r="JM287">
        <v>0</v>
      </c>
      <c r="JN287">
        <v>0</v>
      </c>
      <c r="JO287">
        <v>0</v>
      </c>
      <c r="JP287">
        <v>0</v>
      </c>
      <c r="JQ287">
        <v>0</v>
      </c>
      <c r="JR287">
        <v>0</v>
      </c>
      <c r="JS287">
        <v>0</v>
      </c>
      <c r="JT287">
        <v>0</v>
      </c>
      <c r="JU287">
        <v>0</v>
      </c>
      <c r="JV287">
        <v>0</v>
      </c>
      <c r="JW287">
        <v>0</v>
      </c>
      <c r="JX287">
        <v>0</v>
      </c>
      <c r="JY287">
        <v>0</v>
      </c>
      <c r="JZ287">
        <v>0</v>
      </c>
      <c r="KA287">
        <v>0</v>
      </c>
      <c r="KB287">
        <v>0</v>
      </c>
      <c r="KC287">
        <v>0</v>
      </c>
      <c r="KD287">
        <v>0</v>
      </c>
      <c r="KE287">
        <v>0</v>
      </c>
      <c r="KF287">
        <v>0</v>
      </c>
      <c r="KG287">
        <v>0</v>
      </c>
      <c r="KH287">
        <v>0</v>
      </c>
      <c r="KI287">
        <v>0</v>
      </c>
      <c r="KJ287">
        <v>0</v>
      </c>
      <c r="KK287">
        <v>0</v>
      </c>
      <c r="KL287">
        <v>0</v>
      </c>
      <c r="KM287">
        <v>0</v>
      </c>
      <c r="KN287">
        <v>0</v>
      </c>
      <c r="KO287">
        <v>0</v>
      </c>
    </row>
    <row r="288" spans="1:301" x14ac:dyDescent="0.25">
      <c r="A288">
        <v>9038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0</v>
      </c>
      <c r="GT288">
        <v>0</v>
      </c>
      <c r="GU288">
        <v>0</v>
      </c>
      <c r="GV288">
        <v>0</v>
      </c>
      <c r="GW288">
        <v>0</v>
      </c>
      <c r="GX288">
        <v>0</v>
      </c>
      <c r="GY288">
        <v>0</v>
      </c>
      <c r="GZ288">
        <v>0</v>
      </c>
      <c r="HA288">
        <v>0</v>
      </c>
      <c r="HB288">
        <v>0</v>
      </c>
      <c r="HC288">
        <v>0</v>
      </c>
      <c r="HD288">
        <v>0</v>
      </c>
      <c r="HE288">
        <v>0</v>
      </c>
      <c r="HF288">
        <v>0</v>
      </c>
      <c r="HG288">
        <v>0</v>
      </c>
      <c r="HH288">
        <v>0</v>
      </c>
      <c r="HI288">
        <v>0</v>
      </c>
      <c r="HJ288">
        <v>0</v>
      </c>
      <c r="HK288">
        <v>0</v>
      </c>
      <c r="HL288">
        <v>0</v>
      </c>
      <c r="HM288">
        <v>0</v>
      </c>
      <c r="HN288">
        <v>0</v>
      </c>
      <c r="HO288">
        <v>0</v>
      </c>
      <c r="HP288">
        <v>0</v>
      </c>
      <c r="HQ288">
        <v>0</v>
      </c>
      <c r="HR288">
        <v>0</v>
      </c>
      <c r="HS288">
        <v>0</v>
      </c>
      <c r="HT288">
        <v>0</v>
      </c>
      <c r="HU288">
        <v>0</v>
      </c>
      <c r="HV288">
        <v>0</v>
      </c>
      <c r="HW288">
        <v>0</v>
      </c>
      <c r="HX288">
        <v>0</v>
      </c>
      <c r="HY288">
        <v>0</v>
      </c>
      <c r="HZ288">
        <v>0</v>
      </c>
      <c r="IA288">
        <v>0</v>
      </c>
      <c r="IB288">
        <v>0</v>
      </c>
      <c r="IC288">
        <v>0</v>
      </c>
      <c r="ID288">
        <v>0</v>
      </c>
      <c r="IE288">
        <v>0</v>
      </c>
      <c r="IF288">
        <v>0</v>
      </c>
      <c r="IG288">
        <v>0</v>
      </c>
      <c r="IH288">
        <v>0</v>
      </c>
      <c r="II288">
        <v>0</v>
      </c>
      <c r="IJ288">
        <v>0</v>
      </c>
      <c r="IK288">
        <v>0</v>
      </c>
      <c r="IL288">
        <v>0</v>
      </c>
      <c r="IM288">
        <v>0</v>
      </c>
      <c r="IN288">
        <v>0</v>
      </c>
      <c r="IO288">
        <v>0</v>
      </c>
      <c r="IP288">
        <v>0</v>
      </c>
      <c r="IQ288">
        <v>0</v>
      </c>
      <c r="IR288">
        <v>0</v>
      </c>
      <c r="IS288">
        <v>0</v>
      </c>
      <c r="IT288">
        <v>0</v>
      </c>
      <c r="IU288">
        <v>0</v>
      </c>
      <c r="IV288">
        <v>0</v>
      </c>
      <c r="IW288">
        <v>0</v>
      </c>
      <c r="IX288">
        <v>0</v>
      </c>
      <c r="IY288">
        <v>0</v>
      </c>
      <c r="IZ288">
        <v>0</v>
      </c>
      <c r="JA288">
        <v>0</v>
      </c>
      <c r="JB288">
        <v>0</v>
      </c>
      <c r="JC288">
        <v>0</v>
      </c>
      <c r="JD288">
        <v>0</v>
      </c>
      <c r="JE288">
        <v>0</v>
      </c>
      <c r="JF288">
        <v>0</v>
      </c>
      <c r="JG288">
        <v>0</v>
      </c>
      <c r="JH288">
        <v>0</v>
      </c>
      <c r="JI288">
        <v>0</v>
      </c>
      <c r="JJ288">
        <v>0</v>
      </c>
      <c r="JK288">
        <v>0</v>
      </c>
      <c r="JL288">
        <v>0</v>
      </c>
      <c r="JM288">
        <v>0</v>
      </c>
      <c r="JN288">
        <v>0</v>
      </c>
      <c r="JO288">
        <v>0</v>
      </c>
      <c r="JP288">
        <v>0</v>
      </c>
      <c r="JQ288">
        <v>0</v>
      </c>
      <c r="JR288">
        <v>0</v>
      </c>
      <c r="JS288">
        <v>0</v>
      </c>
      <c r="JT288">
        <v>0</v>
      </c>
      <c r="JU288">
        <v>0</v>
      </c>
      <c r="JV288">
        <v>0</v>
      </c>
      <c r="JW288">
        <v>0</v>
      </c>
      <c r="JX288">
        <v>0</v>
      </c>
      <c r="JY288">
        <v>0</v>
      </c>
      <c r="JZ288">
        <v>0</v>
      </c>
      <c r="KA288">
        <v>0</v>
      </c>
      <c r="KB288">
        <v>0</v>
      </c>
      <c r="KC288">
        <v>0</v>
      </c>
      <c r="KD288">
        <v>0</v>
      </c>
      <c r="KE288">
        <v>0</v>
      </c>
      <c r="KF288">
        <v>0</v>
      </c>
      <c r="KG288">
        <v>0</v>
      </c>
      <c r="KH288">
        <v>0</v>
      </c>
      <c r="KI288">
        <v>0</v>
      </c>
      <c r="KJ288">
        <v>0</v>
      </c>
      <c r="KK288">
        <v>0</v>
      </c>
      <c r="KL288">
        <v>0</v>
      </c>
      <c r="KM288">
        <v>0</v>
      </c>
      <c r="KN288">
        <v>0</v>
      </c>
      <c r="KO288">
        <v>0</v>
      </c>
    </row>
    <row r="289" spans="1:301" x14ac:dyDescent="0.25">
      <c r="A289">
        <v>9041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0</v>
      </c>
      <c r="GS289">
        <v>0</v>
      </c>
      <c r="GT289">
        <v>0</v>
      </c>
      <c r="GU289">
        <v>0</v>
      </c>
      <c r="GV289">
        <v>0</v>
      </c>
      <c r="GW289">
        <v>0</v>
      </c>
      <c r="GX289">
        <v>0</v>
      </c>
      <c r="GY289">
        <v>0</v>
      </c>
      <c r="GZ289">
        <v>0</v>
      </c>
      <c r="HA289">
        <v>0</v>
      </c>
      <c r="HB289">
        <v>0</v>
      </c>
      <c r="HC289">
        <v>0</v>
      </c>
      <c r="HD289">
        <v>0</v>
      </c>
      <c r="HE289">
        <v>0</v>
      </c>
      <c r="HF289">
        <v>0</v>
      </c>
      <c r="HG289">
        <v>0</v>
      </c>
      <c r="HH289">
        <v>0</v>
      </c>
      <c r="HI289">
        <v>0</v>
      </c>
      <c r="HJ289">
        <v>0</v>
      </c>
      <c r="HK289">
        <v>0</v>
      </c>
      <c r="HL289">
        <v>0</v>
      </c>
      <c r="HM289">
        <v>0</v>
      </c>
      <c r="HN289">
        <v>0</v>
      </c>
      <c r="HO289">
        <v>0</v>
      </c>
      <c r="HP289">
        <v>0</v>
      </c>
      <c r="HQ289">
        <v>0</v>
      </c>
      <c r="HR289">
        <v>0</v>
      </c>
      <c r="HS289">
        <v>0</v>
      </c>
      <c r="HT289">
        <v>0</v>
      </c>
      <c r="HU289">
        <v>0</v>
      </c>
      <c r="HV289">
        <v>0</v>
      </c>
      <c r="HW289">
        <v>0</v>
      </c>
      <c r="HX289">
        <v>0</v>
      </c>
      <c r="HY289">
        <v>0</v>
      </c>
      <c r="HZ289">
        <v>0</v>
      </c>
      <c r="IA289">
        <v>0</v>
      </c>
      <c r="IB289">
        <v>0</v>
      </c>
      <c r="IC289">
        <v>0</v>
      </c>
      <c r="ID289">
        <v>0</v>
      </c>
      <c r="IE289">
        <v>0</v>
      </c>
      <c r="IF289">
        <v>0</v>
      </c>
      <c r="IG289">
        <v>0</v>
      </c>
      <c r="IH289">
        <v>0</v>
      </c>
      <c r="II289">
        <v>0</v>
      </c>
      <c r="IJ289">
        <v>0</v>
      </c>
      <c r="IK289">
        <v>0</v>
      </c>
      <c r="IL289">
        <v>0</v>
      </c>
      <c r="IM289">
        <v>0</v>
      </c>
      <c r="IN289">
        <v>0</v>
      </c>
      <c r="IO289">
        <v>0</v>
      </c>
      <c r="IP289">
        <v>0</v>
      </c>
      <c r="IQ289">
        <v>0</v>
      </c>
      <c r="IR289">
        <v>0</v>
      </c>
      <c r="IS289">
        <v>0</v>
      </c>
      <c r="IT289">
        <v>0</v>
      </c>
      <c r="IU289">
        <v>0</v>
      </c>
      <c r="IV289">
        <v>0</v>
      </c>
      <c r="IW289">
        <v>0</v>
      </c>
      <c r="IX289">
        <v>0</v>
      </c>
      <c r="IY289">
        <v>0</v>
      </c>
      <c r="IZ289">
        <v>0</v>
      </c>
      <c r="JA289">
        <v>0</v>
      </c>
      <c r="JB289">
        <v>0</v>
      </c>
      <c r="JC289">
        <v>0</v>
      </c>
      <c r="JD289">
        <v>0</v>
      </c>
      <c r="JE289">
        <v>0</v>
      </c>
      <c r="JF289">
        <v>0</v>
      </c>
      <c r="JG289">
        <v>0</v>
      </c>
      <c r="JH289">
        <v>0</v>
      </c>
      <c r="JI289">
        <v>0</v>
      </c>
      <c r="JJ289">
        <v>0</v>
      </c>
      <c r="JK289">
        <v>0</v>
      </c>
      <c r="JL289">
        <v>0</v>
      </c>
      <c r="JM289">
        <v>0</v>
      </c>
      <c r="JN289">
        <v>0</v>
      </c>
      <c r="JO289">
        <v>0</v>
      </c>
      <c r="JP289">
        <v>0</v>
      </c>
      <c r="JQ289">
        <v>0</v>
      </c>
      <c r="JR289">
        <v>0</v>
      </c>
      <c r="JS289">
        <v>0</v>
      </c>
      <c r="JT289">
        <v>0</v>
      </c>
      <c r="JU289">
        <v>0</v>
      </c>
      <c r="JV289">
        <v>0</v>
      </c>
      <c r="JW289">
        <v>0</v>
      </c>
      <c r="JX289">
        <v>0</v>
      </c>
      <c r="JY289">
        <v>0</v>
      </c>
      <c r="JZ289">
        <v>0</v>
      </c>
      <c r="KA289">
        <v>0</v>
      </c>
      <c r="KB289">
        <v>0</v>
      </c>
      <c r="KC289">
        <v>0</v>
      </c>
      <c r="KD289">
        <v>0</v>
      </c>
      <c r="KE289">
        <v>0</v>
      </c>
      <c r="KF289">
        <v>0</v>
      </c>
      <c r="KG289">
        <v>0</v>
      </c>
      <c r="KH289">
        <v>0</v>
      </c>
      <c r="KI289">
        <v>0</v>
      </c>
      <c r="KJ289">
        <v>0</v>
      </c>
      <c r="KK289">
        <v>0</v>
      </c>
      <c r="KL289">
        <v>0</v>
      </c>
      <c r="KM289">
        <v>0</v>
      </c>
      <c r="KN289">
        <v>0</v>
      </c>
      <c r="KO289">
        <v>0</v>
      </c>
    </row>
    <row r="290" spans="1:301" x14ac:dyDescent="0.25">
      <c r="A290">
        <v>9042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0</v>
      </c>
      <c r="GS290">
        <v>0</v>
      </c>
      <c r="GT290">
        <v>0</v>
      </c>
      <c r="GU290">
        <v>0</v>
      </c>
      <c r="GV290">
        <v>0</v>
      </c>
      <c r="GW290">
        <v>0</v>
      </c>
      <c r="GX290">
        <v>0</v>
      </c>
      <c r="GY290">
        <v>0</v>
      </c>
      <c r="GZ290">
        <v>0</v>
      </c>
      <c r="HA290">
        <v>0</v>
      </c>
      <c r="HB290">
        <v>0</v>
      </c>
      <c r="HC290">
        <v>0</v>
      </c>
      <c r="HD290">
        <v>0</v>
      </c>
      <c r="HE290">
        <v>0</v>
      </c>
      <c r="HF290">
        <v>0</v>
      </c>
      <c r="HG290">
        <v>0</v>
      </c>
      <c r="HH290">
        <v>0</v>
      </c>
      <c r="HI290">
        <v>0</v>
      </c>
      <c r="HJ290">
        <v>0</v>
      </c>
      <c r="HK290">
        <v>0</v>
      </c>
      <c r="HL290">
        <v>0</v>
      </c>
      <c r="HM290">
        <v>0</v>
      </c>
      <c r="HN290">
        <v>0</v>
      </c>
      <c r="HO290">
        <v>0</v>
      </c>
      <c r="HP290">
        <v>0</v>
      </c>
      <c r="HQ290">
        <v>0</v>
      </c>
      <c r="HR290">
        <v>0</v>
      </c>
      <c r="HS290">
        <v>0</v>
      </c>
      <c r="HT290">
        <v>0</v>
      </c>
      <c r="HU290">
        <v>0</v>
      </c>
      <c r="HV290">
        <v>0</v>
      </c>
      <c r="HW290">
        <v>0</v>
      </c>
      <c r="HX290">
        <v>0</v>
      </c>
      <c r="HY290">
        <v>0</v>
      </c>
      <c r="HZ290">
        <v>0</v>
      </c>
      <c r="IA290">
        <v>0</v>
      </c>
      <c r="IB290">
        <v>0</v>
      </c>
      <c r="IC290">
        <v>0</v>
      </c>
      <c r="ID290">
        <v>0</v>
      </c>
      <c r="IE290">
        <v>0</v>
      </c>
      <c r="IF290">
        <v>0</v>
      </c>
      <c r="IG290">
        <v>0</v>
      </c>
      <c r="IH290">
        <v>0</v>
      </c>
      <c r="II290">
        <v>0</v>
      </c>
      <c r="IJ290">
        <v>0</v>
      </c>
      <c r="IK290">
        <v>0</v>
      </c>
      <c r="IL290">
        <v>0</v>
      </c>
      <c r="IM290">
        <v>0</v>
      </c>
      <c r="IN290">
        <v>0</v>
      </c>
      <c r="IO290">
        <v>0</v>
      </c>
      <c r="IP290">
        <v>0</v>
      </c>
      <c r="IQ290">
        <v>0</v>
      </c>
      <c r="IR290">
        <v>0</v>
      </c>
      <c r="IS290">
        <v>0</v>
      </c>
      <c r="IT290">
        <v>0</v>
      </c>
      <c r="IU290">
        <v>0</v>
      </c>
      <c r="IV290">
        <v>0</v>
      </c>
      <c r="IW290">
        <v>0</v>
      </c>
      <c r="IX290">
        <v>0</v>
      </c>
      <c r="IY290">
        <v>0</v>
      </c>
      <c r="IZ290">
        <v>0</v>
      </c>
      <c r="JA290">
        <v>0</v>
      </c>
      <c r="JB290">
        <v>0</v>
      </c>
      <c r="JC290">
        <v>0</v>
      </c>
      <c r="JD290">
        <v>0</v>
      </c>
      <c r="JE290">
        <v>0</v>
      </c>
      <c r="JF290">
        <v>0</v>
      </c>
      <c r="JG290">
        <v>0</v>
      </c>
      <c r="JH290">
        <v>0</v>
      </c>
      <c r="JI290">
        <v>0</v>
      </c>
      <c r="JJ290">
        <v>0</v>
      </c>
      <c r="JK290">
        <v>0</v>
      </c>
      <c r="JL290">
        <v>0</v>
      </c>
      <c r="JM290">
        <v>0</v>
      </c>
      <c r="JN290">
        <v>0</v>
      </c>
      <c r="JO290">
        <v>0</v>
      </c>
      <c r="JP290">
        <v>0</v>
      </c>
      <c r="JQ290">
        <v>0</v>
      </c>
      <c r="JR290">
        <v>0</v>
      </c>
      <c r="JS290">
        <v>0</v>
      </c>
      <c r="JT290">
        <v>0</v>
      </c>
      <c r="JU290">
        <v>0</v>
      </c>
      <c r="JV290">
        <v>0</v>
      </c>
      <c r="JW290">
        <v>0</v>
      </c>
      <c r="JX290">
        <v>0</v>
      </c>
      <c r="JY290">
        <v>0</v>
      </c>
      <c r="JZ290">
        <v>0</v>
      </c>
      <c r="KA290">
        <v>0</v>
      </c>
      <c r="KB290">
        <v>0</v>
      </c>
      <c r="KC290">
        <v>0</v>
      </c>
      <c r="KD290">
        <v>0</v>
      </c>
      <c r="KE290">
        <v>0</v>
      </c>
      <c r="KF290">
        <v>0</v>
      </c>
      <c r="KG290">
        <v>0</v>
      </c>
      <c r="KH290">
        <v>0</v>
      </c>
      <c r="KI290">
        <v>0</v>
      </c>
      <c r="KJ290">
        <v>0</v>
      </c>
      <c r="KK290">
        <v>0</v>
      </c>
      <c r="KL290">
        <v>0</v>
      </c>
      <c r="KM290">
        <v>0</v>
      </c>
      <c r="KN290">
        <v>0</v>
      </c>
      <c r="KO290">
        <v>0</v>
      </c>
    </row>
    <row r="291" spans="1:301" x14ac:dyDescent="0.25">
      <c r="A291">
        <v>9043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  <c r="GQ291">
        <v>0</v>
      </c>
      <c r="GR291">
        <v>0</v>
      </c>
      <c r="GS291">
        <v>0</v>
      </c>
      <c r="GT291">
        <v>0</v>
      </c>
      <c r="GU291">
        <v>0</v>
      </c>
      <c r="GV291">
        <v>0</v>
      </c>
      <c r="GW291">
        <v>0</v>
      </c>
      <c r="GX291">
        <v>0</v>
      </c>
      <c r="GY291">
        <v>0</v>
      </c>
      <c r="GZ291">
        <v>0</v>
      </c>
      <c r="HA291">
        <v>0</v>
      </c>
      <c r="HB291">
        <v>0</v>
      </c>
      <c r="HC291">
        <v>0</v>
      </c>
      <c r="HD291">
        <v>0</v>
      </c>
      <c r="HE291">
        <v>0</v>
      </c>
      <c r="HF291">
        <v>0</v>
      </c>
      <c r="HG291">
        <v>0</v>
      </c>
      <c r="HH291">
        <v>0</v>
      </c>
      <c r="HI291">
        <v>0</v>
      </c>
      <c r="HJ291">
        <v>0</v>
      </c>
      <c r="HK291">
        <v>0</v>
      </c>
      <c r="HL291">
        <v>0</v>
      </c>
      <c r="HM291">
        <v>0</v>
      </c>
      <c r="HN291">
        <v>0</v>
      </c>
      <c r="HO291">
        <v>0</v>
      </c>
      <c r="HP291">
        <v>0</v>
      </c>
      <c r="HQ291">
        <v>0</v>
      </c>
      <c r="HR291">
        <v>0</v>
      </c>
      <c r="HS291">
        <v>0</v>
      </c>
      <c r="HT291">
        <v>0</v>
      </c>
      <c r="HU291">
        <v>0</v>
      </c>
      <c r="HV291">
        <v>0</v>
      </c>
      <c r="HW291">
        <v>0</v>
      </c>
      <c r="HX291">
        <v>0</v>
      </c>
      <c r="HY291">
        <v>0</v>
      </c>
      <c r="HZ291">
        <v>0</v>
      </c>
      <c r="IA291">
        <v>0</v>
      </c>
      <c r="IB291">
        <v>0</v>
      </c>
      <c r="IC291">
        <v>0</v>
      </c>
      <c r="ID291">
        <v>0</v>
      </c>
      <c r="IE291">
        <v>0</v>
      </c>
      <c r="IF291">
        <v>0</v>
      </c>
      <c r="IG291">
        <v>0</v>
      </c>
      <c r="IH291">
        <v>0</v>
      </c>
      <c r="II291">
        <v>0</v>
      </c>
      <c r="IJ291">
        <v>0</v>
      </c>
      <c r="IK291">
        <v>0</v>
      </c>
      <c r="IL291">
        <v>0</v>
      </c>
      <c r="IM291">
        <v>0</v>
      </c>
      <c r="IN291">
        <v>0</v>
      </c>
      <c r="IO291">
        <v>0</v>
      </c>
      <c r="IP291">
        <v>0</v>
      </c>
      <c r="IQ291">
        <v>0</v>
      </c>
      <c r="IR291">
        <v>0</v>
      </c>
      <c r="IS291">
        <v>0</v>
      </c>
      <c r="IT291">
        <v>0</v>
      </c>
      <c r="IU291">
        <v>0</v>
      </c>
      <c r="IV291">
        <v>0</v>
      </c>
      <c r="IW291">
        <v>0</v>
      </c>
      <c r="IX291">
        <v>0</v>
      </c>
      <c r="IY291">
        <v>0</v>
      </c>
      <c r="IZ291">
        <v>0</v>
      </c>
      <c r="JA291">
        <v>0</v>
      </c>
      <c r="JB291">
        <v>0</v>
      </c>
      <c r="JC291">
        <v>0</v>
      </c>
      <c r="JD291">
        <v>0</v>
      </c>
      <c r="JE291">
        <v>0</v>
      </c>
      <c r="JF291">
        <v>0</v>
      </c>
      <c r="JG291">
        <v>0</v>
      </c>
      <c r="JH291">
        <v>0</v>
      </c>
      <c r="JI291">
        <v>0</v>
      </c>
      <c r="JJ291">
        <v>0</v>
      </c>
      <c r="JK291">
        <v>0</v>
      </c>
      <c r="JL291">
        <v>0</v>
      </c>
      <c r="JM291">
        <v>0</v>
      </c>
      <c r="JN291">
        <v>0</v>
      </c>
      <c r="JO291">
        <v>0</v>
      </c>
      <c r="JP291">
        <v>0</v>
      </c>
      <c r="JQ291">
        <v>0</v>
      </c>
      <c r="JR291">
        <v>0</v>
      </c>
      <c r="JS291">
        <v>0</v>
      </c>
      <c r="JT291">
        <v>0</v>
      </c>
      <c r="JU291">
        <v>0</v>
      </c>
      <c r="JV291">
        <v>0</v>
      </c>
      <c r="JW291">
        <v>0</v>
      </c>
      <c r="JX291">
        <v>0</v>
      </c>
      <c r="JY291">
        <v>0</v>
      </c>
      <c r="JZ291">
        <v>0</v>
      </c>
      <c r="KA291">
        <v>0</v>
      </c>
      <c r="KB291">
        <v>0</v>
      </c>
      <c r="KC291">
        <v>0</v>
      </c>
      <c r="KD291">
        <v>0</v>
      </c>
      <c r="KE291">
        <v>0</v>
      </c>
      <c r="KF291">
        <v>0</v>
      </c>
      <c r="KG291">
        <v>0</v>
      </c>
      <c r="KH291">
        <v>0</v>
      </c>
      <c r="KI291">
        <v>0</v>
      </c>
      <c r="KJ291">
        <v>0</v>
      </c>
      <c r="KK291">
        <v>0</v>
      </c>
      <c r="KL291">
        <v>0</v>
      </c>
      <c r="KM291">
        <v>0</v>
      </c>
      <c r="KN291">
        <v>0</v>
      </c>
      <c r="KO291">
        <v>0</v>
      </c>
    </row>
    <row r="292" spans="1:301" x14ac:dyDescent="0.25">
      <c r="A292">
        <v>9044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0</v>
      </c>
      <c r="GR292">
        <v>0</v>
      </c>
      <c r="GS292">
        <v>0</v>
      </c>
      <c r="GT292">
        <v>0</v>
      </c>
      <c r="GU292">
        <v>0</v>
      </c>
      <c r="GV292">
        <v>0</v>
      </c>
      <c r="GW292">
        <v>0</v>
      </c>
      <c r="GX292">
        <v>0</v>
      </c>
      <c r="GY292">
        <v>0</v>
      </c>
      <c r="GZ292">
        <v>0</v>
      </c>
      <c r="HA292">
        <v>0</v>
      </c>
      <c r="HB292">
        <v>0</v>
      </c>
      <c r="HC292">
        <v>0</v>
      </c>
      <c r="HD292">
        <v>0</v>
      </c>
      <c r="HE292">
        <v>0</v>
      </c>
      <c r="HF292">
        <v>0</v>
      </c>
      <c r="HG292">
        <v>0</v>
      </c>
      <c r="HH292">
        <v>0</v>
      </c>
      <c r="HI292">
        <v>0</v>
      </c>
      <c r="HJ292">
        <v>0</v>
      </c>
      <c r="HK292">
        <v>0</v>
      </c>
      <c r="HL292">
        <v>0</v>
      </c>
      <c r="HM292">
        <v>0</v>
      </c>
      <c r="HN292">
        <v>0</v>
      </c>
      <c r="HO292">
        <v>0</v>
      </c>
      <c r="HP292">
        <v>0</v>
      </c>
      <c r="HQ292">
        <v>0</v>
      </c>
      <c r="HR292">
        <v>0</v>
      </c>
      <c r="HS292">
        <v>0</v>
      </c>
      <c r="HT292">
        <v>0</v>
      </c>
      <c r="HU292">
        <v>0</v>
      </c>
      <c r="HV292">
        <v>0</v>
      </c>
      <c r="HW292">
        <v>0</v>
      </c>
      <c r="HX292">
        <v>0</v>
      </c>
      <c r="HY292">
        <v>0</v>
      </c>
      <c r="HZ292">
        <v>0</v>
      </c>
      <c r="IA292">
        <v>0</v>
      </c>
      <c r="IB292">
        <v>0</v>
      </c>
      <c r="IC292">
        <v>0</v>
      </c>
      <c r="ID292">
        <v>0</v>
      </c>
      <c r="IE292">
        <v>0</v>
      </c>
      <c r="IF292">
        <v>0</v>
      </c>
      <c r="IG292">
        <v>0</v>
      </c>
      <c r="IH292">
        <v>0</v>
      </c>
      <c r="II292">
        <v>0</v>
      </c>
      <c r="IJ292">
        <v>0</v>
      </c>
      <c r="IK292">
        <v>0</v>
      </c>
      <c r="IL292">
        <v>0</v>
      </c>
      <c r="IM292">
        <v>0</v>
      </c>
      <c r="IN292">
        <v>0</v>
      </c>
      <c r="IO292">
        <v>0</v>
      </c>
      <c r="IP292">
        <v>0</v>
      </c>
      <c r="IQ292">
        <v>0</v>
      </c>
      <c r="IR292">
        <v>0</v>
      </c>
      <c r="IS292">
        <v>0</v>
      </c>
      <c r="IT292">
        <v>0</v>
      </c>
      <c r="IU292">
        <v>0</v>
      </c>
      <c r="IV292">
        <v>0</v>
      </c>
      <c r="IW292">
        <v>0</v>
      </c>
      <c r="IX292">
        <v>0</v>
      </c>
      <c r="IY292">
        <v>0</v>
      </c>
      <c r="IZ292">
        <v>0</v>
      </c>
      <c r="JA292">
        <v>0</v>
      </c>
      <c r="JB292">
        <v>0</v>
      </c>
      <c r="JC292">
        <v>0</v>
      </c>
      <c r="JD292">
        <v>0</v>
      </c>
      <c r="JE292">
        <v>0</v>
      </c>
      <c r="JF292">
        <v>0</v>
      </c>
      <c r="JG292">
        <v>0</v>
      </c>
      <c r="JH292">
        <v>0</v>
      </c>
      <c r="JI292">
        <v>0</v>
      </c>
      <c r="JJ292">
        <v>0</v>
      </c>
      <c r="JK292">
        <v>0</v>
      </c>
      <c r="JL292">
        <v>0</v>
      </c>
      <c r="JM292">
        <v>0</v>
      </c>
      <c r="JN292">
        <v>0</v>
      </c>
      <c r="JO292">
        <v>0</v>
      </c>
      <c r="JP292">
        <v>0</v>
      </c>
      <c r="JQ292">
        <v>0</v>
      </c>
      <c r="JR292">
        <v>0</v>
      </c>
      <c r="JS292">
        <v>0</v>
      </c>
      <c r="JT292">
        <v>0</v>
      </c>
      <c r="JU292">
        <v>0</v>
      </c>
      <c r="JV292">
        <v>0</v>
      </c>
      <c r="JW292">
        <v>0</v>
      </c>
      <c r="JX292">
        <v>0</v>
      </c>
      <c r="JY292">
        <v>0</v>
      </c>
      <c r="JZ292">
        <v>0</v>
      </c>
      <c r="KA292">
        <v>0</v>
      </c>
      <c r="KB292">
        <v>0</v>
      </c>
      <c r="KC292">
        <v>0</v>
      </c>
      <c r="KD292">
        <v>0</v>
      </c>
      <c r="KE292">
        <v>0</v>
      </c>
      <c r="KF292">
        <v>0</v>
      </c>
      <c r="KG292">
        <v>0</v>
      </c>
      <c r="KH292">
        <v>0</v>
      </c>
      <c r="KI292">
        <v>0</v>
      </c>
      <c r="KJ292">
        <v>0</v>
      </c>
      <c r="KK292">
        <v>0</v>
      </c>
      <c r="KL292">
        <v>0</v>
      </c>
      <c r="KM292">
        <v>0</v>
      </c>
      <c r="KN292">
        <v>0</v>
      </c>
      <c r="KO292">
        <v>0</v>
      </c>
    </row>
    <row r="293" spans="1:301" x14ac:dyDescent="0.25">
      <c r="A293">
        <v>9051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  <c r="GQ293">
        <v>0</v>
      </c>
      <c r="GR293">
        <v>0</v>
      </c>
      <c r="GS293">
        <v>0</v>
      </c>
      <c r="GT293">
        <v>0</v>
      </c>
      <c r="GU293">
        <v>0</v>
      </c>
      <c r="GV293">
        <v>0</v>
      </c>
      <c r="GW293">
        <v>0</v>
      </c>
      <c r="GX293">
        <v>0</v>
      </c>
      <c r="GY293">
        <v>0</v>
      </c>
      <c r="GZ293">
        <v>0</v>
      </c>
      <c r="HA293">
        <v>0</v>
      </c>
      <c r="HB293">
        <v>0</v>
      </c>
      <c r="HC293">
        <v>0</v>
      </c>
      <c r="HD293">
        <v>0</v>
      </c>
      <c r="HE293">
        <v>0</v>
      </c>
      <c r="HF293">
        <v>0</v>
      </c>
      <c r="HG293">
        <v>0</v>
      </c>
      <c r="HH293">
        <v>0</v>
      </c>
      <c r="HI293">
        <v>0</v>
      </c>
      <c r="HJ293">
        <v>0</v>
      </c>
      <c r="HK293">
        <v>0</v>
      </c>
      <c r="HL293">
        <v>0</v>
      </c>
      <c r="HM293">
        <v>0</v>
      </c>
      <c r="HN293">
        <v>0</v>
      </c>
      <c r="HO293">
        <v>0</v>
      </c>
      <c r="HP293">
        <v>0</v>
      </c>
      <c r="HQ293">
        <v>0</v>
      </c>
      <c r="HR293">
        <v>0</v>
      </c>
      <c r="HS293">
        <v>0</v>
      </c>
      <c r="HT293">
        <v>0</v>
      </c>
      <c r="HU293">
        <v>0</v>
      </c>
      <c r="HV293">
        <v>0</v>
      </c>
      <c r="HW293">
        <v>0</v>
      </c>
      <c r="HX293">
        <v>0</v>
      </c>
      <c r="HY293">
        <v>0</v>
      </c>
      <c r="HZ293">
        <v>0</v>
      </c>
      <c r="IA293">
        <v>0</v>
      </c>
      <c r="IB293">
        <v>0</v>
      </c>
      <c r="IC293">
        <v>0</v>
      </c>
      <c r="ID293">
        <v>0</v>
      </c>
      <c r="IE293">
        <v>0</v>
      </c>
      <c r="IF293">
        <v>0</v>
      </c>
      <c r="IG293">
        <v>0</v>
      </c>
      <c r="IH293">
        <v>0</v>
      </c>
      <c r="II293">
        <v>0</v>
      </c>
      <c r="IJ293">
        <v>0</v>
      </c>
      <c r="IK293">
        <v>0</v>
      </c>
      <c r="IL293">
        <v>0</v>
      </c>
      <c r="IM293">
        <v>0</v>
      </c>
      <c r="IN293">
        <v>0</v>
      </c>
      <c r="IO293">
        <v>0</v>
      </c>
      <c r="IP293">
        <v>0</v>
      </c>
      <c r="IQ293">
        <v>0</v>
      </c>
      <c r="IR293">
        <v>0</v>
      </c>
      <c r="IS293">
        <v>0</v>
      </c>
      <c r="IT293">
        <v>0</v>
      </c>
      <c r="IU293">
        <v>0</v>
      </c>
      <c r="IV293">
        <v>0</v>
      </c>
      <c r="IW293">
        <v>0</v>
      </c>
      <c r="IX293">
        <v>0</v>
      </c>
      <c r="IY293">
        <v>0</v>
      </c>
      <c r="IZ293">
        <v>0</v>
      </c>
      <c r="JA293">
        <v>0</v>
      </c>
      <c r="JB293">
        <v>0</v>
      </c>
      <c r="JC293">
        <v>0</v>
      </c>
      <c r="JD293">
        <v>0</v>
      </c>
      <c r="JE293">
        <v>0</v>
      </c>
      <c r="JF293">
        <v>0</v>
      </c>
      <c r="JG293">
        <v>0</v>
      </c>
      <c r="JH293">
        <v>0</v>
      </c>
      <c r="JI293">
        <v>0</v>
      </c>
      <c r="JJ293">
        <v>0</v>
      </c>
      <c r="JK293">
        <v>0</v>
      </c>
      <c r="JL293">
        <v>0</v>
      </c>
      <c r="JM293">
        <v>0</v>
      </c>
      <c r="JN293">
        <v>0</v>
      </c>
      <c r="JO293">
        <v>0</v>
      </c>
      <c r="JP293">
        <v>0</v>
      </c>
      <c r="JQ293">
        <v>0</v>
      </c>
      <c r="JR293">
        <v>0</v>
      </c>
      <c r="JS293">
        <v>0</v>
      </c>
      <c r="JT293">
        <v>0</v>
      </c>
      <c r="JU293">
        <v>0</v>
      </c>
      <c r="JV293">
        <v>0</v>
      </c>
      <c r="JW293">
        <v>0</v>
      </c>
      <c r="JX293">
        <v>0</v>
      </c>
      <c r="JY293">
        <v>0</v>
      </c>
      <c r="JZ293">
        <v>0</v>
      </c>
      <c r="KA293">
        <v>0</v>
      </c>
      <c r="KB293">
        <v>0</v>
      </c>
      <c r="KC293">
        <v>0</v>
      </c>
      <c r="KD293">
        <v>0</v>
      </c>
      <c r="KE293">
        <v>0</v>
      </c>
      <c r="KF293">
        <v>0</v>
      </c>
      <c r="KG293">
        <v>0</v>
      </c>
      <c r="KH293">
        <v>0</v>
      </c>
      <c r="KI293">
        <v>0</v>
      </c>
      <c r="KJ293">
        <v>0</v>
      </c>
      <c r="KK293">
        <v>0</v>
      </c>
      <c r="KL293">
        <v>0</v>
      </c>
      <c r="KM293">
        <v>0</v>
      </c>
      <c r="KN293">
        <v>0</v>
      </c>
      <c r="KO293">
        <v>0</v>
      </c>
    </row>
    <row r="294" spans="1:301" x14ac:dyDescent="0.25">
      <c r="A294">
        <v>9052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0</v>
      </c>
      <c r="GT294">
        <v>0</v>
      </c>
      <c r="GU294">
        <v>0</v>
      </c>
      <c r="GV294">
        <v>0</v>
      </c>
      <c r="GW294">
        <v>0</v>
      </c>
      <c r="GX294">
        <v>0</v>
      </c>
      <c r="GY294">
        <v>0</v>
      </c>
      <c r="GZ294">
        <v>0</v>
      </c>
      <c r="HA294">
        <v>0</v>
      </c>
      <c r="HB294">
        <v>0</v>
      </c>
      <c r="HC294">
        <v>0</v>
      </c>
      <c r="HD294">
        <v>0</v>
      </c>
      <c r="HE294">
        <v>0</v>
      </c>
      <c r="HF294">
        <v>0</v>
      </c>
      <c r="HG294">
        <v>0</v>
      </c>
      <c r="HH294">
        <v>0</v>
      </c>
      <c r="HI294">
        <v>0</v>
      </c>
      <c r="HJ294">
        <v>0</v>
      </c>
      <c r="HK294">
        <v>0</v>
      </c>
      <c r="HL294">
        <v>0</v>
      </c>
      <c r="HM294">
        <v>0</v>
      </c>
      <c r="HN294">
        <v>0</v>
      </c>
      <c r="HO294">
        <v>0</v>
      </c>
      <c r="HP294">
        <v>0</v>
      </c>
      <c r="HQ294">
        <v>0</v>
      </c>
      <c r="HR294">
        <v>0</v>
      </c>
      <c r="HS294">
        <v>0</v>
      </c>
      <c r="HT294">
        <v>0</v>
      </c>
      <c r="HU294">
        <v>0</v>
      </c>
      <c r="HV294">
        <v>0</v>
      </c>
      <c r="HW294">
        <v>0</v>
      </c>
      <c r="HX294">
        <v>0</v>
      </c>
      <c r="HY294">
        <v>0</v>
      </c>
      <c r="HZ294">
        <v>0</v>
      </c>
      <c r="IA294">
        <v>0</v>
      </c>
      <c r="IB294">
        <v>0</v>
      </c>
      <c r="IC294">
        <v>0</v>
      </c>
      <c r="ID294">
        <v>0</v>
      </c>
      <c r="IE294">
        <v>0</v>
      </c>
      <c r="IF294">
        <v>0</v>
      </c>
      <c r="IG294">
        <v>0</v>
      </c>
      <c r="IH294">
        <v>0</v>
      </c>
      <c r="II294">
        <v>0</v>
      </c>
      <c r="IJ294">
        <v>0</v>
      </c>
      <c r="IK294">
        <v>0</v>
      </c>
      <c r="IL294">
        <v>0</v>
      </c>
      <c r="IM294">
        <v>0</v>
      </c>
      <c r="IN294">
        <v>0</v>
      </c>
      <c r="IO294">
        <v>0</v>
      </c>
      <c r="IP294">
        <v>0</v>
      </c>
      <c r="IQ294">
        <v>0</v>
      </c>
      <c r="IR294">
        <v>0</v>
      </c>
      <c r="IS294">
        <v>0</v>
      </c>
      <c r="IT294">
        <v>0</v>
      </c>
      <c r="IU294">
        <v>0</v>
      </c>
      <c r="IV294">
        <v>0</v>
      </c>
      <c r="IW294">
        <v>0</v>
      </c>
      <c r="IX294">
        <v>0</v>
      </c>
      <c r="IY294">
        <v>0</v>
      </c>
      <c r="IZ294">
        <v>0</v>
      </c>
      <c r="JA294">
        <v>0</v>
      </c>
      <c r="JB294">
        <v>0</v>
      </c>
      <c r="JC294">
        <v>0</v>
      </c>
      <c r="JD294">
        <v>0</v>
      </c>
      <c r="JE294">
        <v>0</v>
      </c>
      <c r="JF294">
        <v>0</v>
      </c>
      <c r="JG294">
        <v>0</v>
      </c>
      <c r="JH294">
        <v>0</v>
      </c>
      <c r="JI294">
        <v>0</v>
      </c>
      <c r="JJ294">
        <v>0</v>
      </c>
      <c r="JK294">
        <v>0</v>
      </c>
      <c r="JL294">
        <v>0</v>
      </c>
      <c r="JM294">
        <v>0</v>
      </c>
      <c r="JN294">
        <v>0</v>
      </c>
      <c r="JO294">
        <v>0</v>
      </c>
      <c r="JP294">
        <v>0</v>
      </c>
      <c r="JQ294">
        <v>0</v>
      </c>
      <c r="JR294">
        <v>0</v>
      </c>
      <c r="JS294">
        <v>0</v>
      </c>
      <c r="JT294">
        <v>0</v>
      </c>
      <c r="JU294">
        <v>0</v>
      </c>
      <c r="JV294">
        <v>0</v>
      </c>
      <c r="JW294">
        <v>0</v>
      </c>
      <c r="JX294">
        <v>0</v>
      </c>
      <c r="JY294">
        <v>0</v>
      </c>
      <c r="JZ294">
        <v>0</v>
      </c>
      <c r="KA294">
        <v>0</v>
      </c>
      <c r="KB294">
        <v>0</v>
      </c>
      <c r="KC294">
        <v>0</v>
      </c>
      <c r="KD294">
        <v>0</v>
      </c>
      <c r="KE294">
        <v>0</v>
      </c>
      <c r="KF294">
        <v>0</v>
      </c>
      <c r="KG294">
        <v>0</v>
      </c>
      <c r="KH294">
        <v>0</v>
      </c>
      <c r="KI294">
        <v>0</v>
      </c>
      <c r="KJ294">
        <v>0</v>
      </c>
      <c r="KK294">
        <v>0</v>
      </c>
      <c r="KL294">
        <v>0</v>
      </c>
      <c r="KM294">
        <v>0</v>
      </c>
      <c r="KN294">
        <v>0</v>
      </c>
      <c r="KO294">
        <v>0</v>
      </c>
    </row>
    <row r="295" spans="1:301" x14ac:dyDescent="0.25">
      <c r="A295">
        <v>9053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0</v>
      </c>
      <c r="GT295">
        <v>0</v>
      </c>
      <c r="GU295">
        <v>0</v>
      </c>
      <c r="GV295">
        <v>0</v>
      </c>
      <c r="GW295">
        <v>0</v>
      </c>
      <c r="GX295">
        <v>0</v>
      </c>
      <c r="GY295">
        <v>0</v>
      </c>
      <c r="GZ295">
        <v>0</v>
      </c>
      <c r="HA295">
        <v>0</v>
      </c>
      <c r="HB295">
        <v>0</v>
      </c>
      <c r="HC295">
        <v>0</v>
      </c>
      <c r="HD295">
        <v>0</v>
      </c>
      <c r="HE295">
        <v>0</v>
      </c>
      <c r="HF295">
        <v>0</v>
      </c>
      <c r="HG295">
        <v>0</v>
      </c>
      <c r="HH295">
        <v>0</v>
      </c>
      <c r="HI295">
        <v>0</v>
      </c>
      <c r="HJ295">
        <v>0</v>
      </c>
      <c r="HK295">
        <v>0</v>
      </c>
      <c r="HL295">
        <v>0</v>
      </c>
      <c r="HM295">
        <v>0</v>
      </c>
      <c r="HN295">
        <v>0</v>
      </c>
      <c r="HO295">
        <v>0</v>
      </c>
      <c r="HP295">
        <v>0</v>
      </c>
      <c r="HQ295">
        <v>0</v>
      </c>
      <c r="HR295">
        <v>0</v>
      </c>
      <c r="HS295">
        <v>0</v>
      </c>
      <c r="HT295">
        <v>0</v>
      </c>
      <c r="HU295">
        <v>0</v>
      </c>
      <c r="HV295">
        <v>0</v>
      </c>
      <c r="HW295">
        <v>0</v>
      </c>
      <c r="HX295">
        <v>0</v>
      </c>
      <c r="HY295">
        <v>0</v>
      </c>
      <c r="HZ295">
        <v>0</v>
      </c>
      <c r="IA295">
        <v>0</v>
      </c>
      <c r="IB295">
        <v>0</v>
      </c>
      <c r="IC295">
        <v>0</v>
      </c>
      <c r="ID295">
        <v>0</v>
      </c>
      <c r="IE295">
        <v>0</v>
      </c>
      <c r="IF295">
        <v>0</v>
      </c>
      <c r="IG295">
        <v>0</v>
      </c>
      <c r="IH295">
        <v>0</v>
      </c>
      <c r="II295">
        <v>0</v>
      </c>
      <c r="IJ295">
        <v>0</v>
      </c>
      <c r="IK295">
        <v>0</v>
      </c>
      <c r="IL295">
        <v>0</v>
      </c>
      <c r="IM295">
        <v>0</v>
      </c>
      <c r="IN295">
        <v>0</v>
      </c>
      <c r="IO295">
        <v>0</v>
      </c>
      <c r="IP295">
        <v>0</v>
      </c>
      <c r="IQ295">
        <v>0</v>
      </c>
      <c r="IR295">
        <v>0</v>
      </c>
      <c r="IS295">
        <v>0</v>
      </c>
      <c r="IT295">
        <v>0</v>
      </c>
      <c r="IU295">
        <v>0</v>
      </c>
      <c r="IV295">
        <v>0</v>
      </c>
      <c r="IW295">
        <v>0</v>
      </c>
      <c r="IX295">
        <v>0</v>
      </c>
      <c r="IY295">
        <v>0</v>
      </c>
      <c r="IZ295">
        <v>0</v>
      </c>
      <c r="JA295">
        <v>0</v>
      </c>
      <c r="JB295">
        <v>0</v>
      </c>
      <c r="JC295">
        <v>0</v>
      </c>
      <c r="JD295">
        <v>0</v>
      </c>
      <c r="JE295">
        <v>0</v>
      </c>
      <c r="JF295">
        <v>0</v>
      </c>
      <c r="JG295">
        <v>0</v>
      </c>
      <c r="JH295">
        <v>0</v>
      </c>
      <c r="JI295">
        <v>0</v>
      </c>
      <c r="JJ295">
        <v>0</v>
      </c>
      <c r="JK295">
        <v>0</v>
      </c>
      <c r="JL295">
        <v>0</v>
      </c>
      <c r="JM295">
        <v>0</v>
      </c>
      <c r="JN295">
        <v>0</v>
      </c>
      <c r="JO295">
        <v>0</v>
      </c>
      <c r="JP295">
        <v>0</v>
      </c>
      <c r="JQ295">
        <v>0</v>
      </c>
      <c r="JR295">
        <v>0</v>
      </c>
      <c r="JS295">
        <v>0</v>
      </c>
      <c r="JT295">
        <v>0</v>
      </c>
      <c r="JU295">
        <v>0</v>
      </c>
      <c r="JV295">
        <v>0</v>
      </c>
      <c r="JW295">
        <v>0</v>
      </c>
      <c r="JX295">
        <v>0</v>
      </c>
      <c r="JY295">
        <v>0</v>
      </c>
      <c r="JZ295">
        <v>0</v>
      </c>
      <c r="KA295">
        <v>0</v>
      </c>
      <c r="KB295">
        <v>0</v>
      </c>
      <c r="KC295">
        <v>0</v>
      </c>
      <c r="KD295">
        <v>0</v>
      </c>
      <c r="KE295">
        <v>0</v>
      </c>
      <c r="KF295">
        <v>0</v>
      </c>
      <c r="KG295">
        <v>0</v>
      </c>
      <c r="KH295">
        <v>0</v>
      </c>
      <c r="KI295">
        <v>0</v>
      </c>
      <c r="KJ295">
        <v>0</v>
      </c>
      <c r="KK295">
        <v>0</v>
      </c>
      <c r="KL295">
        <v>0</v>
      </c>
      <c r="KM295">
        <v>0</v>
      </c>
      <c r="KN295">
        <v>0</v>
      </c>
      <c r="KO295">
        <v>0</v>
      </c>
    </row>
    <row r="296" spans="1:301" x14ac:dyDescent="0.25">
      <c r="A296">
        <v>9054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0</v>
      </c>
      <c r="FK296">
        <v>0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  <c r="GQ296">
        <v>0</v>
      </c>
      <c r="GR296">
        <v>0</v>
      </c>
      <c r="GS296">
        <v>0</v>
      </c>
      <c r="GT296">
        <v>0</v>
      </c>
      <c r="GU296">
        <v>0</v>
      </c>
      <c r="GV296">
        <v>0</v>
      </c>
      <c r="GW296">
        <v>0</v>
      </c>
      <c r="GX296">
        <v>0</v>
      </c>
      <c r="GY296">
        <v>0</v>
      </c>
      <c r="GZ296">
        <v>0</v>
      </c>
      <c r="HA296">
        <v>0</v>
      </c>
      <c r="HB296">
        <v>0</v>
      </c>
      <c r="HC296">
        <v>0</v>
      </c>
      <c r="HD296">
        <v>0</v>
      </c>
      <c r="HE296">
        <v>0</v>
      </c>
      <c r="HF296">
        <v>0</v>
      </c>
      <c r="HG296">
        <v>0</v>
      </c>
      <c r="HH296">
        <v>0</v>
      </c>
      <c r="HI296">
        <v>0</v>
      </c>
      <c r="HJ296">
        <v>0</v>
      </c>
      <c r="HK296">
        <v>0</v>
      </c>
      <c r="HL296">
        <v>0</v>
      </c>
      <c r="HM296">
        <v>0</v>
      </c>
      <c r="HN296">
        <v>0</v>
      </c>
      <c r="HO296">
        <v>0</v>
      </c>
      <c r="HP296">
        <v>0</v>
      </c>
      <c r="HQ296">
        <v>0</v>
      </c>
      <c r="HR296">
        <v>0</v>
      </c>
      <c r="HS296">
        <v>0</v>
      </c>
      <c r="HT296">
        <v>0</v>
      </c>
      <c r="HU296">
        <v>0</v>
      </c>
      <c r="HV296">
        <v>0</v>
      </c>
      <c r="HW296">
        <v>0</v>
      </c>
      <c r="HX296">
        <v>0</v>
      </c>
      <c r="HY296">
        <v>0</v>
      </c>
      <c r="HZ296">
        <v>0</v>
      </c>
      <c r="IA296">
        <v>0</v>
      </c>
      <c r="IB296">
        <v>0</v>
      </c>
      <c r="IC296">
        <v>0</v>
      </c>
      <c r="ID296">
        <v>0</v>
      </c>
      <c r="IE296">
        <v>0</v>
      </c>
      <c r="IF296">
        <v>0</v>
      </c>
      <c r="IG296">
        <v>0</v>
      </c>
      <c r="IH296">
        <v>0</v>
      </c>
      <c r="II296">
        <v>0</v>
      </c>
      <c r="IJ296">
        <v>0</v>
      </c>
      <c r="IK296">
        <v>0</v>
      </c>
      <c r="IL296">
        <v>0</v>
      </c>
      <c r="IM296">
        <v>0</v>
      </c>
      <c r="IN296">
        <v>0</v>
      </c>
      <c r="IO296">
        <v>0</v>
      </c>
      <c r="IP296">
        <v>0</v>
      </c>
      <c r="IQ296">
        <v>0</v>
      </c>
      <c r="IR296">
        <v>0</v>
      </c>
      <c r="IS296">
        <v>0</v>
      </c>
      <c r="IT296">
        <v>0</v>
      </c>
      <c r="IU296">
        <v>0</v>
      </c>
      <c r="IV296">
        <v>0</v>
      </c>
      <c r="IW296">
        <v>0</v>
      </c>
      <c r="IX296">
        <v>0</v>
      </c>
      <c r="IY296">
        <v>0</v>
      </c>
      <c r="IZ296">
        <v>0</v>
      </c>
      <c r="JA296">
        <v>0</v>
      </c>
      <c r="JB296">
        <v>0</v>
      </c>
      <c r="JC296">
        <v>0</v>
      </c>
      <c r="JD296">
        <v>0</v>
      </c>
      <c r="JE296">
        <v>0</v>
      </c>
      <c r="JF296">
        <v>0</v>
      </c>
      <c r="JG296">
        <v>0</v>
      </c>
      <c r="JH296">
        <v>0</v>
      </c>
      <c r="JI296">
        <v>0</v>
      </c>
      <c r="JJ296">
        <v>0</v>
      </c>
      <c r="JK296">
        <v>0</v>
      </c>
      <c r="JL296">
        <v>0</v>
      </c>
      <c r="JM296">
        <v>0</v>
      </c>
      <c r="JN296">
        <v>0</v>
      </c>
      <c r="JO296">
        <v>0</v>
      </c>
      <c r="JP296">
        <v>0</v>
      </c>
      <c r="JQ296">
        <v>0</v>
      </c>
      <c r="JR296">
        <v>0</v>
      </c>
      <c r="JS296">
        <v>0</v>
      </c>
      <c r="JT296">
        <v>0</v>
      </c>
      <c r="JU296">
        <v>0</v>
      </c>
      <c r="JV296">
        <v>0</v>
      </c>
      <c r="JW296">
        <v>0</v>
      </c>
      <c r="JX296">
        <v>0</v>
      </c>
      <c r="JY296">
        <v>0</v>
      </c>
      <c r="JZ296">
        <v>0</v>
      </c>
      <c r="KA296">
        <v>0</v>
      </c>
      <c r="KB296">
        <v>0</v>
      </c>
      <c r="KC296">
        <v>0</v>
      </c>
      <c r="KD296">
        <v>0</v>
      </c>
      <c r="KE296">
        <v>0</v>
      </c>
      <c r="KF296">
        <v>0</v>
      </c>
      <c r="KG296">
        <v>0</v>
      </c>
      <c r="KH296">
        <v>0</v>
      </c>
      <c r="KI296">
        <v>0</v>
      </c>
      <c r="KJ296">
        <v>0</v>
      </c>
      <c r="KK296">
        <v>0</v>
      </c>
      <c r="KL296">
        <v>0</v>
      </c>
      <c r="KM296">
        <v>0</v>
      </c>
      <c r="KN296">
        <v>0</v>
      </c>
      <c r="KO296">
        <v>0</v>
      </c>
    </row>
    <row r="297" spans="1:301" x14ac:dyDescent="0.25">
      <c r="A297">
        <v>9055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0</v>
      </c>
      <c r="FH297">
        <v>0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  <c r="GQ297">
        <v>0</v>
      </c>
      <c r="GR297">
        <v>0</v>
      </c>
      <c r="GS297">
        <v>0</v>
      </c>
      <c r="GT297">
        <v>0</v>
      </c>
      <c r="GU297">
        <v>0</v>
      </c>
      <c r="GV297">
        <v>0</v>
      </c>
      <c r="GW297">
        <v>0</v>
      </c>
      <c r="GX297">
        <v>0</v>
      </c>
      <c r="GY297">
        <v>0</v>
      </c>
      <c r="GZ297">
        <v>0</v>
      </c>
      <c r="HA297">
        <v>0</v>
      </c>
      <c r="HB297">
        <v>0</v>
      </c>
      <c r="HC297">
        <v>0</v>
      </c>
      <c r="HD297">
        <v>0</v>
      </c>
      <c r="HE297">
        <v>0</v>
      </c>
      <c r="HF297">
        <v>0</v>
      </c>
      <c r="HG297">
        <v>0</v>
      </c>
      <c r="HH297">
        <v>0</v>
      </c>
      <c r="HI297">
        <v>0</v>
      </c>
      <c r="HJ297">
        <v>0</v>
      </c>
      <c r="HK297">
        <v>0</v>
      </c>
      <c r="HL297">
        <v>0</v>
      </c>
      <c r="HM297">
        <v>0</v>
      </c>
      <c r="HN297">
        <v>0</v>
      </c>
      <c r="HO297">
        <v>0</v>
      </c>
      <c r="HP297">
        <v>0</v>
      </c>
      <c r="HQ297">
        <v>0</v>
      </c>
      <c r="HR297">
        <v>0</v>
      </c>
      <c r="HS297">
        <v>0</v>
      </c>
      <c r="HT297">
        <v>0</v>
      </c>
      <c r="HU297">
        <v>0</v>
      </c>
      <c r="HV297">
        <v>0</v>
      </c>
      <c r="HW297">
        <v>0</v>
      </c>
      <c r="HX297">
        <v>0</v>
      </c>
      <c r="HY297">
        <v>0</v>
      </c>
      <c r="HZ297">
        <v>0</v>
      </c>
      <c r="IA297">
        <v>0</v>
      </c>
      <c r="IB297">
        <v>0</v>
      </c>
      <c r="IC297">
        <v>0</v>
      </c>
      <c r="ID297">
        <v>0</v>
      </c>
      <c r="IE297">
        <v>0</v>
      </c>
      <c r="IF297">
        <v>0</v>
      </c>
      <c r="IG297">
        <v>0</v>
      </c>
      <c r="IH297">
        <v>0</v>
      </c>
      <c r="II297">
        <v>0</v>
      </c>
      <c r="IJ297">
        <v>0</v>
      </c>
      <c r="IK297">
        <v>0</v>
      </c>
      <c r="IL297">
        <v>0</v>
      </c>
      <c r="IM297">
        <v>0</v>
      </c>
      <c r="IN297">
        <v>0</v>
      </c>
      <c r="IO297">
        <v>0</v>
      </c>
      <c r="IP297">
        <v>0</v>
      </c>
      <c r="IQ297">
        <v>0</v>
      </c>
      <c r="IR297">
        <v>0</v>
      </c>
      <c r="IS297">
        <v>0</v>
      </c>
      <c r="IT297">
        <v>0</v>
      </c>
      <c r="IU297">
        <v>0</v>
      </c>
      <c r="IV297">
        <v>0</v>
      </c>
      <c r="IW297">
        <v>0</v>
      </c>
      <c r="IX297">
        <v>0</v>
      </c>
      <c r="IY297">
        <v>0</v>
      </c>
      <c r="IZ297">
        <v>0</v>
      </c>
      <c r="JA297">
        <v>0</v>
      </c>
      <c r="JB297">
        <v>0</v>
      </c>
      <c r="JC297">
        <v>0</v>
      </c>
      <c r="JD297">
        <v>0</v>
      </c>
      <c r="JE297">
        <v>0</v>
      </c>
      <c r="JF297">
        <v>0</v>
      </c>
      <c r="JG297">
        <v>0</v>
      </c>
      <c r="JH297">
        <v>0</v>
      </c>
      <c r="JI297">
        <v>0</v>
      </c>
      <c r="JJ297">
        <v>0</v>
      </c>
      <c r="JK297">
        <v>0</v>
      </c>
      <c r="JL297">
        <v>0</v>
      </c>
      <c r="JM297">
        <v>0</v>
      </c>
      <c r="JN297">
        <v>0</v>
      </c>
      <c r="JO297">
        <v>0</v>
      </c>
      <c r="JP297">
        <v>0</v>
      </c>
      <c r="JQ297">
        <v>0</v>
      </c>
      <c r="JR297">
        <v>0</v>
      </c>
      <c r="JS297">
        <v>0</v>
      </c>
      <c r="JT297">
        <v>0</v>
      </c>
      <c r="JU297">
        <v>0</v>
      </c>
      <c r="JV297">
        <v>0</v>
      </c>
      <c r="JW297">
        <v>0</v>
      </c>
      <c r="JX297">
        <v>0</v>
      </c>
      <c r="JY297">
        <v>0</v>
      </c>
      <c r="JZ297">
        <v>0</v>
      </c>
      <c r="KA297">
        <v>0</v>
      </c>
      <c r="KB297">
        <v>0</v>
      </c>
      <c r="KC297">
        <v>0</v>
      </c>
      <c r="KD297">
        <v>0</v>
      </c>
      <c r="KE297">
        <v>0</v>
      </c>
      <c r="KF297">
        <v>0</v>
      </c>
      <c r="KG297">
        <v>0</v>
      </c>
      <c r="KH297">
        <v>0</v>
      </c>
      <c r="KI297">
        <v>0</v>
      </c>
      <c r="KJ297">
        <v>0</v>
      </c>
      <c r="KK297">
        <v>0</v>
      </c>
      <c r="KL297">
        <v>0</v>
      </c>
      <c r="KM297">
        <v>0</v>
      </c>
      <c r="KN297">
        <v>0</v>
      </c>
      <c r="KO297">
        <v>0</v>
      </c>
    </row>
    <row r="298" spans="1:301" x14ac:dyDescent="0.25">
      <c r="A298">
        <v>9071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  <c r="GQ298">
        <v>0</v>
      </c>
      <c r="GR298">
        <v>0</v>
      </c>
      <c r="GS298">
        <v>0</v>
      </c>
      <c r="GT298">
        <v>0</v>
      </c>
      <c r="GU298">
        <v>0</v>
      </c>
      <c r="GV298">
        <v>0</v>
      </c>
      <c r="GW298">
        <v>0</v>
      </c>
      <c r="GX298">
        <v>0</v>
      </c>
      <c r="GY298">
        <v>0</v>
      </c>
      <c r="GZ298">
        <v>0</v>
      </c>
      <c r="HA298">
        <v>0</v>
      </c>
      <c r="HB298">
        <v>0</v>
      </c>
      <c r="HC298">
        <v>0</v>
      </c>
      <c r="HD298">
        <v>0</v>
      </c>
      <c r="HE298">
        <v>0</v>
      </c>
      <c r="HF298">
        <v>0</v>
      </c>
      <c r="HG298">
        <v>0</v>
      </c>
      <c r="HH298">
        <v>0</v>
      </c>
      <c r="HI298">
        <v>0</v>
      </c>
      <c r="HJ298">
        <v>0</v>
      </c>
      <c r="HK298">
        <v>0</v>
      </c>
      <c r="HL298">
        <v>0</v>
      </c>
      <c r="HM298">
        <v>0</v>
      </c>
      <c r="HN298">
        <v>0</v>
      </c>
      <c r="HO298">
        <v>0</v>
      </c>
      <c r="HP298">
        <v>0</v>
      </c>
      <c r="HQ298">
        <v>0</v>
      </c>
      <c r="HR298">
        <v>0</v>
      </c>
      <c r="HS298">
        <v>0</v>
      </c>
      <c r="HT298">
        <v>0</v>
      </c>
      <c r="HU298">
        <v>0</v>
      </c>
      <c r="HV298">
        <v>0</v>
      </c>
      <c r="HW298">
        <v>0</v>
      </c>
      <c r="HX298">
        <v>0</v>
      </c>
      <c r="HY298">
        <v>0</v>
      </c>
      <c r="HZ298">
        <v>0</v>
      </c>
      <c r="IA298">
        <v>0</v>
      </c>
      <c r="IB298">
        <v>0</v>
      </c>
      <c r="IC298">
        <v>0</v>
      </c>
      <c r="ID298">
        <v>0</v>
      </c>
      <c r="IE298">
        <v>0</v>
      </c>
      <c r="IF298">
        <v>0</v>
      </c>
      <c r="IG298">
        <v>0</v>
      </c>
      <c r="IH298">
        <v>0</v>
      </c>
      <c r="II298">
        <v>0</v>
      </c>
      <c r="IJ298">
        <v>0</v>
      </c>
      <c r="IK298">
        <v>0</v>
      </c>
      <c r="IL298">
        <v>0</v>
      </c>
      <c r="IM298">
        <v>0</v>
      </c>
      <c r="IN298">
        <v>0</v>
      </c>
      <c r="IO298">
        <v>0</v>
      </c>
      <c r="IP298">
        <v>0</v>
      </c>
      <c r="IQ298">
        <v>0</v>
      </c>
      <c r="IR298">
        <v>0</v>
      </c>
      <c r="IS298">
        <v>0</v>
      </c>
      <c r="IT298">
        <v>0</v>
      </c>
      <c r="IU298">
        <v>0</v>
      </c>
      <c r="IV298">
        <v>0</v>
      </c>
      <c r="IW298">
        <v>0</v>
      </c>
      <c r="IX298">
        <v>0</v>
      </c>
      <c r="IY298">
        <v>0</v>
      </c>
      <c r="IZ298">
        <v>0</v>
      </c>
      <c r="JA298">
        <v>0</v>
      </c>
      <c r="JB298">
        <v>0</v>
      </c>
      <c r="JC298">
        <v>0</v>
      </c>
      <c r="JD298">
        <v>0</v>
      </c>
      <c r="JE298">
        <v>0</v>
      </c>
      <c r="JF298">
        <v>0</v>
      </c>
      <c r="JG298">
        <v>0</v>
      </c>
      <c r="JH298">
        <v>0</v>
      </c>
      <c r="JI298">
        <v>0</v>
      </c>
      <c r="JJ298">
        <v>0</v>
      </c>
      <c r="JK298">
        <v>0</v>
      </c>
      <c r="JL298">
        <v>0</v>
      </c>
      <c r="JM298">
        <v>0</v>
      </c>
      <c r="JN298">
        <v>0</v>
      </c>
      <c r="JO298">
        <v>0</v>
      </c>
      <c r="JP298">
        <v>0</v>
      </c>
      <c r="JQ298">
        <v>0</v>
      </c>
      <c r="JR298">
        <v>0</v>
      </c>
      <c r="JS298">
        <v>0</v>
      </c>
      <c r="JT298">
        <v>0</v>
      </c>
      <c r="JU298">
        <v>0</v>
      </c>
      <c r="JV298">
        <v>0</v>
      </c>
      <c r="JW298">
        <v>0</v>
      </c>
      <c r="JX298">
        <v>0</v>
      </c>
      <c r="JY298">
        <v>0</v>
      </c>
      <c r="JZ298">
        <v>0</v>
      </c>
      <c r="KA298">
        <v>0</v>
      </c>
      <c r="KB298">
        <v>0</v>
      </c>
      <c r="KC298">
        <v>0</v>
      </c>
      <c r="KD298">
        <v>0</v>
      </c>
      <c r="KE298">
        <v>0</v>
      </c>
      <c r="KF298">
        <v>0</v>
      </c>
      <c r="KG298">
        <v>0</v>
      </c>
      <c r="KH298">
        <v>0</v>
      </c>
      <c r="KI298">
        <v>0</v>
      </c>
      <c r="KJ298">
        <v>0</v>
      </c>
      <c r="KK298">
        <v>0</v>
      </c>
      <c r="KL298">
        <v>0</v>
      </c>
      <c r="KM298">
        <v>0</v>
      </c>
      <c r="KN298">
        <v>0</v>
      </c>
      <c r="KO298">
        <v>0</v>
      </c>
    </row>
    <row r="299" spans="1:301" x14ac:dyDescent="0.25">
      <c r="A299">
        <v>9072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0</v>
      </c>
      <c r="GS299">
        <v>0</v>
      </c>
      <c r="GT299">
        <v>0</v>
      </c>
      <c r="GU299">
        <v>0</v>
      </c>
      <c r="GV299">
        <v>0</v>
      </c>
      <c r="GW299">
        <v>0</v>
      </c>
      <c r="GX299">
        <v>0</v>
      </c>
      <c r="GY299">
        <v>0</v>
      </c>
      <c r="GZ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</v>
      </c>
      <c r="HH299">
        <v>0</v>
      </c>
      <c r="HI299">
        <v>0</v>
      </c>
      <c r="HJ299">
        <v>0</v>
      </c>
      <c r="HK299">
        <v>0</v>
      </c>
      <c r="HL299">
        <v>0</v>
      </c>
      <c r="HM299">
        <v>0</v>
      </c>
      <c r="HN299">
        <v>0</v>
      </c>
      <c r="HO299">
        <v>0</v>
      </c>
      <c r="HP299">
        <v>0</v>
      </c>
      <c r="HQ299">
        <v>0</v>
      </c>
      <c r="HR299">
        <v>0</v>
      </c>
      <c r="HS299">
        <v>0</v>
      </c>
      <c r="HT299">
        <v>0</v>
      </c>
      <c r="HU299">
        <v>0</v>
      </c>
      <c r="HV299">
        <v>0</v>
      </c>
      <c r="HW299">
        <v>0</v>
      </c>
      <c r="HX299">
        <v>0</v>
      </c>
      <c r="HY299">
        <v>0</v>
      </c>
      <c r="HZ299">
        <v>0</v>
      </c>
      <c r="IA299">
        <v>0</v>
      </c>
      <c r="IB299">
        <v>0</v>
      </c>
      <c r="IC299">
        <v>0</v>
      </c>
      <c r="ID299">
        <v>0</v>
      </c>
      <c r="IE299">
        <v>0</v>
      </c>
      <c r="IF299">
        <v>0</v>
      </c>
      <c r="IG299">
        <v>0</v>
      </c>
      <c r="IH299">
        <v>0</v>
      </c>
      <c r="II299">
        <v>0</v>
      </c>
      <c r="IJ299">
        <v>0</v>
      </c>
      <c r="IK299">
        <v>0</v>
      </c>
      <c r="IL299">
        <v>0</v>
      </c>
      <c r="IM299">
        <v>0</v>
      </c>
      <c r="IN299">
        <v>0</v>
      </c>
      <c r="IO299">
        <v>0</v>
      </c>
      <c r="IP299">
        <v>0</v>
      </c>
      <c r="IQ299">
        <v>0</v>
      </c>
      <c r="IR299">
        <v>0</v>
      </c>
      <c r="IS299">
        <v>0</v>
      </c>
      <c r="IT299">
        <v>0</v>
      </c>
      <c r="IU299">
        <v>0</v>
      </c>
      <c r="IV299">
        <v>0</v>
      </c>
      <c r="IW299">
        <v>0</v>
      </c>
      <c r="IX299">
        <v>0</v>
      </c>
      <c r="IY299">
        <v>0</v>
      </c>
      <c r="IZ299">
        <v>0</v>
      </c>
      <c r="JA299">
        <v>0</v>
      </c>
      <c r="JB299">
        <v>0</v>
      </c>
      <c r="JC299">
        <v>0</v>
      </c>
      <c r="JD299">
        <v>0</v>
      </c>
      <c r="JE299">
        <v>0</v>
      </c>
      <c r="JF299">
        <v>0</v>
      </c>
      <c r="JG299">
        <v>0</v>
      </c>
      <c r="JH299">
        <v>0</v>
      </c>
      <c r="JI299">
        <v>0</v>
      </c>
      <c r="JJ299">
        <v>0</v>
      </c>
      <c r="JK299">
        <v>0</v>
      </c>
      <c r="JL299">
        <v>0</v>
      </c>
      <c r="JM299">
        <v>0</v>
      </c>
      <c r="JN299">
        <v>0</v>
      </c>
      <c r="JO299">
        <v>0</v>
      </c>
      <c r="JP299">
        <v>0</v>
      </c>
      <c r="JQ299">
        <v>0</v>
      </c>
      <c r="JR299">
        <v>0</v>
      </c>
      <c r="JS299">
        <v>0</v>
      </c>
      <c r="JT299">
        <v>0</v>
      </c>
      <c r="JU299">
        <v>0</v>
      </c>
      <c r="JV299">
        <v>0</v>
      </c>
      <c r="JW299">
        <v>0</v>
      </c>
      <c r="JX299">
        <v>0</v>
      </c>
      <c r="JY299">
        <v>0</v>
      </c>
      <c r="JZ299">
        <v>0</v>
      </c>
      <c r="KA299">
        <v>0</v>
      </c>
      <c r="KB299">
        <v>0</v>
      </c>
      <c r="KC299">
        <v>0</v>
      </c>
      <c r="KD299">
        <v>0</v>
      </c>
      <c r="KE299">
        <v>0</v>
      </c>
      <c r="KF299">
        <v>0</v>
      </c>
      <c r="KG299">
        <v>0</v>
      </c>
      <c r="KH299">
        <v>0</v>
      </c>
      <c r="KI299">
        <v>0</v>
      </c>
      <c r="KJ299">
        <v>0</v>
      </c>
      <c r="KK299">
        <v>0</v>
      </c>
      <c r="KL299">
        <v>0</v>
      </c>
      <c r="KM299">
        <v>0</v>
      </c>
      <c r="KN299">
        <v>0</v>
      </c>
      <c r="KO299">
        <v>0</v>
      </c>
    </row>
    <row r="300" spans="1:301" x14ac:dyDescent="0.25">
      <c r="A300">
        <v>9121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0</v>
      </c>
      <c r="GR300">
        <v>0</v>
      </c>
      <c r="GS300">
        <v>0</v>
      </c>
      <c r="GT300">
        <v>0</v>
      </c>
      <c r="GU300">
        <v>0</v>
      </c>
      <c r="GV300">
        <v>0</v>
      </c>
      <c r="GW300">
        <v>0</v>
      </c>
      <c r="GX300">
        <v>0</v>
      </c>
      <c r="GY300">
        <v>0</v>
      </c>
      <c r="GZ300">
        <v>0</v>
      </c>
      <c r="HA300">
        <v>0</v>
      </c>
      <c r="HB300">
        <v>0</v>
      </c>
      <c r="HC300">
        <v>0</v>
      </c>
      <c r="HD300">
        <v>0</v>
      </c>
      <c r="HE300">
        <v>0</v>
      </c>
      <c r="HF300">
        <v>0</v>
      </c>
      <c r="HG300">
        <v>0</v>
      </c>
      <c r="HH300">
        <v>0</v>
      </c>
      <c r="HI300">
        <v>0</v>
      </c>
      <c r="HJ300">
        <v>0</v>
      </c>
      <c r="HK300">
        <v>0</v>
      </c>
      <c r="HL300">
        <v>0</v>
      </c>
      <c r="HM300">
        <v>0</v>
      </c>
      <c r="HN300">
        <v>0</v>
      </c>
      <c r="HO300">
        <v>0</v>
      </c>
      <c r="HP300">
        <v>0</v>
      </c>
      <c r="HQ300">
        <v>0</v>
      </c>
      <c r="HR300">
        <v>0</v>
      </c>
      <c r="HS300">
        <v>0</v>
      </c>
      <c r="HT300">
        <v>0</v>
      </c>
      <c r="HU300">
        <v>0</v>
      </c>
      <c r="HV300">
        <v>0</v>
      </c>
      <c r="HW300">
        <v>0</v>
      </c>
      <c r="HX300">
        <v>0</v>
      </c>
      <c r="HY300">
        <v>0</v>
      </c>
      <c r="HZ300">
        <v>0</v>
      </c>
      <c r="IA300">
        <v>0</v>
      </c>
      <c r="IB300">
        <v>0</v>
      </c>
      <c r="IC300">
        <v>0</v>
      </c>
      <c r="ID300">
        <v>0</v>
      </c>
      <c r="IE300">
        <v>0</v>
      </c>
      <c r="IF300">
        <v>0</v>
      </c>
      <c r="IG300">
        <v>0</v>
      </c>
      <c r="IH300">
        <v>0</v>
      </c>
      <c r="II300">
        <v>0</v>
      </c>
      <c r="IJ300">
        <v>0</v>
      </c>
      <c r="IK300">
        <v>0</v>
      </c>
      <c r="IL300">
        <v>0</v>
      </c>
      <c r="IM300">
        <v>0</v>
      </c>
      <c r="IN300">
        <v>0</v>
      </c>
      <c r="IO300">
        <v>0</v>
      </c>
      <c r="IP300">
        <v>0</v>
      </c>
      <c r="IQ300">
        <v>0</v>
      </c>
      <c r="IR300">
        <v>0</v>
      </c>
      <c r="IS300">
        <v>0</v>
      </c>
      <c r="IT300">
        <v>0</v>
      </c>
      <c r="IU300">
        <v>0</v>
      </c>
      <c r="IV300">
        <v>0</v>
      </c>
      <c r="IW300">
        <v>0</v>
      </c>
      <c r="IX300">
        <v>0</v>
      </c>
      <c r="IY300">
        <v>0</v>
      </c>
      <c r="IZ300">
        <v>0</v>
      </c>
      <c r="JA300">
        <v>0</v>
      </c>
      <c r="JB300">
        <v>0</v>
      </c>
      <c r="JC300">
        <v>0</v>
      </c>
      <c r="JD300">
        <v>0</v>
      </c>
      <c r="JE300">
        <v>0</v>
      </c>
      <c r="JF300">
        <v>0</v>
      </c>
      <c r="JG300">
        <v>0</v>
      </c>
      <c r="JH300">
        <v>0</v>
      </c>
      <c r="JI300">
        <v>0</v>
      </c>
      <c r="JJ300">
        <v>0</v>
      </c>
      <c r="JK300">
        <v>0</v>
      </c>
      <c r="JL300">
        <v>0</v>
      </c>
      <c r="JM300">
        <v>0</v>
      </c>
      <c r="JN300">
        <v>0</v>
      </c>
      <c r="JO300">
        <v>0</v>
      </c>
      <c r="JP300">
        <v>0</v>
      </c>
      <c r="JQ300">
        <v>0</v>
      </c>
      <c r="JR300">
        <v>0</v>
      </c>
      <c r="JS300">
        <v>0</v>
      </c>
      <c r="JT300">
        <v>0</v>
      </c>
      <c r="JU300">
        <v>0</v>
      </c>
      <c r="JV300">
        <v>0</v>
      </c>
      <c r="JW300">
        <v>0</v>
      </c>
      <c r="JX300">
        <v>0</v>
      </c>
      <c r="JY300">
        <v>0</v>
      </c>
      <c r="JZ300">
        <v>0</v>
      </c>
      <c r="KA300">
        <v>0</v>
      </c>
      <c r="KB300">
        <v>0</v>
      </c>
      <c r="KC300">
        <v>0</v>
      </c>
      <c r="KD300">
        <v>0</v>
      </c>
      <c r="KE300">
        <v>0</v>
      </c>
      <c r="KF300">
        <v>0</v>
      </c>
      <c r="KG300">
        <v>0</v>
      </c>
      <c r="KH300">
        <v>0</v>
      </c>
      <c r="KI300">
        <v>0</v>
      </c>
      <c r="KJ300">
        <v>0</v>
      </c>
      <c r="KK300">
        <v>0</v>
      </c>
      <c r="KL300">
        <v>0</v>
      </c>
      <c r="KM300">
        <v>0</v>
      </c>
      <c r="KN300">
        <v>0</v>
      </c>
      <c r="KO300">
        <v>0</v>
      </c>
    </row>
    <row r="301" spans="1:301" x14ac:dyDescent="0.25">
      <c r="A301">
        <v>9533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  <c r="GQ301">
        <v>0</v>
      </c>
      <c r="GR301">
        <v>0</v>
      </c>
      <c r="GS301">
        <v>0</v>
      </c>
      <c r="GT301">
        <v>0</v>
      </c>
      <c r="GU301">
        <v>0</v>
      </c>
      <c r="GV301">
        <v>0</v>
      </c>
      <c r="GW301">
        <v>0</v>
      </c>
      <c r="GX301">
        <v>0</v>
      </c>
      <c r="GY301">
        <v>0</v>
      </c>
      <c r="GZ301">
        <v>0</v>
      </c>
      <c r="HA301">
        <v>0</v>
      </c>
      <c r="HB301">
        <v>0</v>
      </c>
      <c r="HC301">
        <v>0</v>
      </c>
      <c r="HD301">
        <v>0</v>
      </c>
      <c r="HE301">
        <v>0</v>
      </c>
      <c r="HF301">
        <v>0</v>
      </c>
      <c r="HG301">
        <v>0</v>
      </c>
      <c r="HH301">
        <v>0</v>
      </c>
      <c r="HI301">
        <v>0</v>
      </c>
      <c r="HJ301">
        <v>0</v>
      </c>
      <c r="HK301">
        <v>0</v>
      </c>
      <c r="HL301">
        <v>0</v>
      </c>
      <c r="HM301">
        <v>0</v>
      </c>
      <c r="HN301">
        <v>0</v>
      </c>
      <c r="HO301">
        <v>0</v>
      </c>
      <c r="HP301">
        <v>0</v>
      </c>
      <c r="HQ301">
        <v>0</v>
      </c>
      <c r="HR301">
        <v>0</v>
      </c>
      <c r="HS301">
        <v>0</v>
      </c>
      <c r="HT301">
        <v>0</v>
      </c>
      <c r="HU301">
        <v>0</v>
      </c>
      <c r="HV301">
        <v>0</v>
      </c>
      <c r="HW301">
        <v>0</v>
      </c>
      <c r="HX301">
        <v>0</v>
      </c>
      <c r="HY301">
        <v>0</v>
      </c>
      <c r="HZ301">
        <v>0</v>
      </c>
      <c r="IA301">
        <v>0</v>
      </c>
      <c r="IB301">
        <v>0</v>
      </c>
      <c r="IC301">
        <v>0</v>
      </c>
      <c r="ID301">
        <v>0</v>
      </c>
      <c r="IE301">
        <v>0</v>
      </c>
      <c r="IF301">
        <v>0</v>
      </c>
      <c r="IG301">
        <v>0</v>
      </c>
      <c r="IH301">
        <v>0</v>
      </c>
      <c r="II301">
        <v>0</v>
      </c>
      <c r="IJ301">
        <v>0</v>
      </c>
      <c r="IK301">
        <v>0</v>
      </c>
      <c r="IL301">
        <v>0</v>
      </c>
      <c r="IM301">
        <v>0</v>
      </c>
      <c r="IN301">
        <v>0</v>
      </c>
      <c r="IO301">
        <v>0</v>
      </c>
      <c r="IP301">
        <v>0</v>
      </c>
      <c r="IQ301">
        <v>0</v>
      </c>
      <c r="IR301">
        <v>0</v>
      </c>
      <c r="IS301">
        <v>0</v>
      </c>
      <c r="IT301">
        <v>0</v>
      </c>
      <c r="IU301">
        <v>0</v>
      </c>
      <c r="IV301">
        <v>0</v>
      </c>
      <c r="IW301">
        <v>0</v>
      </c>
      <c r="IX301">
        <v>0</v>
      </c>
      <c r="IY301">
        <v>0</v>
      </c>
      <c r="IZ301">
        <v>0</v>
      </c>
      <c r="JA301">
        <v>0</v>
      </c>
      <c r="JB301">
        <v>0</v>
      </c>
      <c r="JC301">
        <v>0</v>
      </c>
      <c r="JD301">
        <v>0</v>
      </c>
      <c r="JE301">
        <v>0</v>
      </c>
      <c r="JF301">
        <v>0</v>
      </c>
      <c r="JG301">
        <v>0</v>
      </c>
      <c r="JH301">
        <v>0</v>
      </c>
      <c r="JI301">
        <v>0</v>
      </c>
      <c r="JJ301">
        <v>0</v>
      </c>
      <c r="JK301">
        <v>0</v>
      </c>
      <c r="JL301">
        <v>0</v>
      </c>
      <c r="JM301">
        <v>0</v>
      </c>
      <c r="JN301">
        <v>0</v>
      </c>
      <c r="JO301">
        <v>0</v>
      </c>
      <c r="JP301">
        <v>0</v>
      </c>
      <c r="JQ301">
        <v>0</v>
      </c>
      <c r="JR301">
        <v>0</v>
      </c>
      <c r="JS301">
        <v>0</v>
      </c>
      <c r="JT301">
        <v>0</v>
      </c>
      <c r="JU301">
        <v>0</v>
      </c>
      <c r="JV301">
        <v>0</v>
      </c>
      <c r="JW301">
        <v>0</v>
      </c>
      <c r="JX301">
        <v>0</v>
      </c>
      <c r="JY301">
        <v>0</v>
      </c>
      <c r="JZ301">
        <v>0</v>
      </c>
      <c r="KA301">
        <v>0</v>
      </c>
      <c r="KB301">
        <v>0</v>
      </c>
      <c r="KC301">
        <v>0</v>
      </c>
      <c r="KD301">
        <v>0</v>
      </c>
      <c r="KE301">
        <v>0</v>
      </c>
      <c r="KF301">
        <v>0</v>
      </c>
      <c r="KG301">
        <v>0</v>
      </c>
      <c r="KH301">
        <v>0</v>
      </c>
      <c r="KI301">
        <v>0</v>
      </c>
      <c r="KJ301">
        <v>0</v>
      </c>
      <c r="KK301">
        <v>0</v>
      </c>
      <c r="KL301">
        <v>0</v>
      </c>
      <c r="KM301">
        <v>0</v>
      </c>
      <c r="KN301">
        <v>0</v>
      </c>
      <c r="KO301">
        <v>0</v>
      </c>
    </row>
    <row r="320" spans="25:25" x14ac:dyDescent="0.25">
      <c r="Y320">
        <v>-14.551679863043011</v>
      </c>
    </row>
    <row r="321" spans="27:109" x14ac:dyDescent="0.25">
      <c r="AA321">
        <v>-6.9337031308336439</v>
      </c>
    </row>
    <row r="323" spans="27:109" x14ac:dyDescent="0.25">
      <c r="DA323">
        <v>-7.1626617375231065</v>
      </c>
    </row>
    <row r="324" spans="27:109" x14ac:dyDescent="0.25">
      <c r="CI324">
        <v>-20.512820512820511</v>
      </c>
    </row>
    <row r="325" spans="27:109" x14ac:dyDescent="0.25">
      <c r="DE325">
        <v>-4.2675420599097249</v>
      </c>
    </row>
    <row r="527" spans="64:64" x14ac:dyDescent="0.25">
      <c r="BL527">
        <v>-5.6791448264476454</v>
      </c>
    </row>
    <row r="529" spans="71:73" x14ac:dyDescent="0.25">
      <c r="BS529">
        <v>-7.8963062691808581</v>
      </c>
    </row>
    <row r="532" spans="71:73" x14ac:dyDescent="0.25">
      <c r="BU532">
        <v>-5.0917625307484409</v>
      </c>
    </row>
    <row r="553" spans="78:78" x14ac:dyDescent="0.25">
      <c r="BZ553">
        <v>-3.363982532935538</v>
      </c>
    </row>
    <row r="563" spans="75:75" x14ac:dyDescent="0.25">
      <c r="BW563">
        <v>-4.8694171334300114</v>
      </c>
    </row>
    <row r="610" spans="78:78" x14ac:dyDescent="0.25">
      <c r="BZ610">
        <v>-4.1416349585924124</v>
      </c>
    </row>
    <row r="665" spans="195:195" x14ac:dyDescent="0.25">
      <c r="GM665">
        <v>-28.040852757877108</v>
      </c>
    </row>
    <row r="1191" spans="120:120" x14ac:dyDescent="0.25">
      <c r="DP1191">
        <v>-43.39622641509434</v>
      </c>
    </row>
    <row r="1201" spans="119:121" x14ac:dyDescent="0.25">
      <c r="DQ1201">
        <v>-43.478260869565219</v>
      </c>
    </row>
    <row r="1202" spans="119:121" x14ac:dyDescent="0.25">
      <c r="DO1202">
        <v>-1.6225864027259453</v>
      </c>
      <c r="DQ1202">
        <v>2.7048958615093324</v>
      </c>
    </row>
    <row r="2041" spans="197:205" x14ac:dyDescent="0.25">
      <c r="GO2041">
        <v>-49.998750031249216</v>
      </c>
      <c r="GW2041">
        <v>-4.8552932216298563</v>
      </c>
    </row>
    <row r="7002" spans="2:4" x14ac:dyDescent="0.25">
      <c r="B7002">
        <v>-51.203277009728623</v>
      </c>
    </row>
    <row r="7003" spans="2:4" x14ac:dyDescent="0.25">
      <c r="C7003">
        <v>-68.173328352633547</v>
      </c>
    </row>
    <row r="7004" spans="2:4" x14ac:dyDescent="0.25">
      <c r="D7004">
        <v>-94.876660341555976</v>
      </c>
    </row>
    <row r="7012" spans="12:24" x14ac:dyDescent="0.25">
      <c r="L7012">
        <v>-52.002080083203332</v>
      </c>
    </row>
    <row r="7013" spans="12:24" x14ac:dyDescent="0.25">
      <c r="M7013">
        <v>-32.051282051282051</v>
      </c>
    </row>
    <row r="7018" spans="12:24" x14ac:dyDescent="0.25">
      <c r="R7018">
        <v>-60.459492140266029</v>
      </c>
    </row>
    <row r="7024" spans="12:24" x14ac:dyDescent="0.25">
      <c r="X7024">
        <v>-43.478260869565219</v>
      </c>
    </row>
    <row r="7025" spans="25:40" x14ac:dyDescent="0.25">
      <c r="Y7025">
        <v>-34.602076124567475</v>
      </c>
    </row>
    <row r="7040" spans="25:40" x14ac:dyDescent="0.25">
      <c r="AN7040">
        <v>-31.65558721114277</v>
      </c>
    </row>
    <row r="7045" spans="45:56" x14ac:dyDescent="0.25">
      <c r="AS7045">
        <v>-5.5002475111380011</v>
      </c>
    </row>
    <row r="7050" spans="45:56" x14ac:dyDescent="0.25">
      <c r="AX7050">
        <v>-80.645161290322577</v>
      </c>
    </row>
    <row r="7056" spans="45:56" x14ac:dyDescent="0.25">
      <c r="BD7056">
        <v>-5.1002193094303054</v>
      </c>
    </row>
    <row r="7058" spans="58:72" x14ac:dyDescent="0.25">
      <c r="BF7058">
        <v>-18.702075930428279</v>
      </c>
    </row>
    <row r="7062" spans="58:72" x14ac:dyDescent="0.25">
      <c r="BJ7062">
        <v>-42.016806722689076</v>
      </c>
    </row>
    <row r="7063" spans="58:72" x14ac:dyDescent="0.25">
      <c r="BK7063">
        <v>-31.113876789047914</v>
      </c>
    </row>
    <row r="7072" spans="58:72" x14ac:dyDescent="0.25">
      <c r="BT7072">
        <v>-14.501160092807426</v>
      </c>
    </row>
    <row r="7131" spans="131:131" x14ac:dyDescent="0.25">
      <c r="EA7131">
        <v>-51.813471502590666</v>
      </c>
    </row>
    <row r="7140" spans="140:140" x14ac:dyDescent="0.25">
      <c r="EJ7140">
        <v>-59.880239520958078</v>
      </c>
    </row>
    <row r="7167" spans="167:167" x14ac:dyDescent="0.25">
      <c r="FK7167">
        <v>-64.935064935064929</v>
      </c>
    </row>
    <row r="9002" spans="38:38 9002:9073" x14ac:dyDescent="0.25">
      <c r="AL9002">
        <v>-2137.5464684014869</v>
      </c>
      <c r="MHJ9002">
        <v>-272.93261387878027</v>
      </c>
      <c r="MHK9002">
        <v>-2.2821576443729916</v>
      </c>
      <c r="MHQ9002">
        <v>-1.5360895915579482</v>
      </c>
    </row>
    <row r="9003" spans="38:38 9002:9073" x14ac:dyDescent="0.25">
      <c r="MHQ9003">
        <v>-2.2407398369460325</v>
      </c>
      <c r="MHZ9003">
        <v>-8.9844736632929241</v>
      </c>
      <c r="MIC9003">
        <v>-0.30301422110881793</v>
      </c>
    </row>
    <row r="9004" spans="38:38 9002:9073" x14ac:dyDescent="0.25">
      <c r="MHK9004">
        <v>-1.9290988913481339</v>
      </c>
      <c r="MHL9004">
        <v>-3.8567866207049537</v>
      </c>
      <c r="MIJ9004">
        <v>-0.20883631269823252</v>
      </c>
      <c r="MIK9004">
        <v>-0.1997637939472979</v>
      </c>
      <c r="MIL9004">
        <v>-0.20304787345826186</v>
      </c>
      <c r="MIM9004">
        <v>-0.7125760397487978</v>
      </c>
      <c r="MIN9004">
        <v>-0.28224154827180808</v>
      </c>
      <c r="MIO9004">
        <v>-0.59272448864147942</v>
      </c>
      <c r="MIP9004">
        <v>-0.38039906527936901</v>
      </c>
      <c r="MIQ9004">
        <v>-0.32977050178363293</v>
      </c>
      <c r="MIW9004">
        <v>-6.7016386983678933</v>
      </c>
    </row>
    <row r="9005" spans="38:38 9002:9073" x14ac:dyDescent="0.25">
      <c r="MIT9005">
        <v>-0.39831368648793403</v>
      </c>
      <c r="MIU9005">
        <v>-0.17669851827344354</v>
      </c>
      <c r="MIV9005">
        <v>-0.58348192339937099</v>
      </c>
      <c r="MIW9005">
        <v>-12.550163793948339</v>
      </c>
    </row>
    <row r="9006" spans="38:38 9002:9073" x14ac:dyDescent="0.25">
      <c r="MHF9006">
        <v>-272.93261387878027</v>
      </c>
      <c r="MJD9006">
        <v>-2.6629437265134768</v>
      </c>
      <c r="MJE9006">
        <v>-2.6629437265134768</v>
      </c>
      <c r="MJF9006">
        <v>-2.6237453213461146</v>
      </c>
      <c r="MJG9006">
        <v>-6.5789473684210522</v>
      </c>
      <c r="MJH9006">
        <v>-1.2499999999999998</v>
      </c>
    </row>
    <row r="9007" spans="38:38 9002:9073" x14ac:dyDescent="0.25">
      <c r="MHF9007">
        <v>-2.2821576443729916</v>
      </c>
      <c r="MHH9007">
        <v>-1.9290988913481339</v>
      </c>
      <c r="MHL9007">
        <v>-3.8582648738723107</v>
      </c>
    </row>
    <row r="9008" spans="38:38 9002:9073" x14ac:dyDescent="0.25">
      <c r="MHH9008">
        <v>-3.8567866207049537</v>
      </c>
      <c r="MHK9008">
        <v>-3.8582648738723107</v>
      </c>
      <c r="MJX9008">
        <v>-0.32977050178363293</v>
      </c>
      <c r="MJY9008">
        <v>-0.4754899904610892</v>
      </c>
    </row>
    <row r="9013" spans="9002:9122" x14ac:dyDescent="0.25">
      <c r="MHF9013">
        <v>-1.5360895915579482</v>
      </c>
      <c r="MHG9013">
        <v>-2.2407398369460325</v>
      </c>
      <c r="MLV9013">
        <v>-0.95568525419610439</v>
      </c>
    </row>
    <row r="9022" spans="9002:9122" x14ac:dyDescent="0.25">
      <c r="MHG9022">
        <v>-8.9844736632929241</v>
      </c>
      <c r="MIA9022">
        <v>-0.3466069868178307</v>
      </c>
      <c r="MIB9022">
        <v>-0.44672815127026194</v>
      </c>
    </row>
    <row r="9023" spans="9002:9122" x14ac:dyDescent="0.25">
      <c r="MHZ9023">
        <v>-0.3466069868178307</v>
      </c>
    </row>
    <row r="9024" spans="9002:9122" x14ac:dyDescent="0.25">
      <c r="MHZ9024">
        <v>-0.44672815127026194</v>
      </c>
      <c r="MID9024">
        <v>-0.2465020808719659</v>
      </c>
      <c r="MIE9024">
        <v>-0.26892089042691192</v>
      </c>
    </row>
    <row r="9025" spans="9003:9024" x14ac:dyDescent="0.25">
      <c r="MHG9025">
        <v>-0.30301422110881793</v>
      </c>
    </row>
    <row r="9026" spans="9003:9024" x14ac:dyDescent="0.25">
      <c r="MIB9026">
        <v>-0.2465020808719659</v>
      </c>
    </row>
    <row r="9027" spans="9003:9024" x14ac:dyDescent="0.25">
      <c r="MIB9027">
        <v>-0.26892089042691192</v>
      </c>
    </row>
    <row r="9032" spans="9003:9024" x14ac:dyDescent="0.25">
      <c r="MHH9032">
        <v>-0.20883631269823252</v>
      </c>
    </row>
    <row r="9033" spans="9003:9024" x14ac:dyDescent="0.25">
      <c r="MHH9033">
        <v>-0.1997637939472979</v>
      </c>
    </row>
    <row r="9034" spans="9003:9024" x14ac:dyDescent="0.25">
      <c r="MHH9034">
        <v>-0.20304787345826186</v>
      </c>
    </row>
    <row r="9035" spans="9003:9024" x14ac:dyDescent="0.25">
      <c r="MHH9035">
        <v>-0.7125760397487978</v>
      </c>
    </row>
    <row r="9036" spans="9003:9024" x14ac:dyDescent="0.25">
      <c r="MHH9036">
        <v>-0.28224154827180808</v>
      </c>
    </row>
    <row r="9037" spans="9003:9024" x14ac:dyDescent="0.25">
      <c r="MHH9037">
        <v>-0.59272448864147942</v>
      </c>
    </row>
    <row r="9038" spans="9003:9024" x14ac:dyDescent="0.25">
      <c r="MHH9038">
        <v>-0.38039906527936901</v>
      </c>
    </row>
    <row r="9039" spans="9003:9024" x14ac:dyDescent="0.25">
      <c r="MHH9039">
        <v>-0.32977050178363293</v>
      </c>
    </row>
    <row r="9042" spans="9004:9006 9534:9534" x14ac:dyDescent="0.25">
      <c r="MHI9042">
        <v>-0.39831368648793403</v>
      </c>
    </row>
    <row r="9043" spans="9004:9006 9534:9534" x14ac:dyDescent="0.25">
      <c r="MHI9043">
        <v>-0.17669851827344354</v>
      </c>
    </row>
    <row r="9044" spans="9004:9006 9534:9534" x14ac:dyDescent="0.25">
      <c r="MHI9044">
        <v>-0.58348192339937099</v>
      </c>
    </row>
    <row r="9045" spans="9004:9006 9534:9534" x14ac:dyDescent="0.25">
      <c r="MHH9045">
        <v>-6.7016386983678933</v>
      </c>
      <c r="MHI9045">
        <v>-12.550163793948339</v>
      </c>
    </row>
    <row r="9052" spans="9004:9006 9534:9534" x14ac:dyDescent="0.25">
      <c r="MHJ9052">
        <v>-2.6629437265134768</v>
      </c>
    </row>
    <row r="9053" spans="9004:9006 9534:9534" x14ac:dyDescent="0.25">
      <c r="MHJ9053">
        <v>-2.6629437265134768</v>
      </c>
    </row>
    <row r="9054" spans="9004:9006 9534:9534" x14ac:dyDescent="0.25">
      <c r="MHJ9054">
        <v>-2.6237453213461146</v>
      </c>
      <c r="NBR9054">
        <v>-1.3333333333333333</v>
      </c>
    </row>
    <row r="9055" spans="9004:9006 9534:9534" x14ac:dyDescent="0.25">
      <c r="MHJ9055">
        <v>-6.5789473684210522</v>
      </c>
    </row>
    <row r="9056" spans="9004:9006 9534:9534" x14ac:dyDescent="0.25">
      <c r="MHJ9056">
        <v>-1.2499999999999998</v>
      </c>
    </row>
    <row r="9072" spans="9008:9008" x14ac:dyDescent="0.25">
      <c r="MHL9072">
        <v>-0.32977050178363293</v>
      </c>
    </row>
    <row r="9073" spans="9008:9008" x14ac:dyDescent="0.25">
      <c r="MHL9073">
        <v>-0.4754899904610892</v>
      </c>
    </row>
    <row r="9122" spans="9013:9013" x14ac:dyDescent="0.25">
      <c r="MHQ9122">
        <v>-0.95568525419610439</v>
      </c>
    </row>
    <row r="9534" spans="9054:9054" x14ac:dyDescent="0.25">
      <c r="MJF9534">
        <v>-1.3333333333333333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BR9534"/>
  <sheetViews>
    <sheetView workbookViewId="0">
      <selection sqref="A1:XFD1048576"/>
    </sheetView>
  </sheetViews>
  <sheetFormatPr defaultRowHeight="15" x14ac:dyDescent="0.25"/>
  <sheetData>
    <row r="1" spans="1:301 7002:701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  <c r="KD1" t="s">
        <v>288</v>
      </c>
      <c r="KE1" t="s">
        <v>289</v>
      </c>
      <c r="KF1" t="s">
        <v>290</v>
      </c>
      <c r="KG1" t="s">
        <v>291</v>
      </c>
      <c r="KH1" t="s">
        <v>292</v>
      </c>
      <c r="KI1" t="s">
        <v>293</v>
      </c>
      <c r="KJ1" t="s">
        <v>294</v>
      </c>
      <c r="KK1" t="s">
        <v>295</v>
      </c>
      <c r="KL1" t="s">
        <v>296</v>
      </c>
      <c r="KM1" t="s">
        <v>297</v>
      </c>
      <c r="KN1" t="s">
        <v>298</v>
      </c>
      <c r="KO1" t="s">
        <v>299</v>
      </c>
    </row>
    <row r="2" spans="1:301 7002:7013" x14ac:dyDescent="0.25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JIH2">
        <v>0</v>
      </c>
    </row>
    <row r="3" spans="1:301 7002:7013" x14ac:dyDescent="0.25">
      <c r="A3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-5.3999999999999999E-2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JII3">
        <v>0</v>
      </c>
    </row>
    <row r="4" spans="1:301 7002:7013" x14ac:dyDescent="0.25">
      <c r="A4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-0.13900000000000001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JIJ4">
        <v>0</v>
      </c>
    </row>
    <row r="5" spans="1:301 7002:7013" x14ac:dyDescent="0.25">
      <c r="A5"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-1.127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</row>
    <row r="6" spans="1:301 7002:7013" x14ac:dyDescent="0.25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-1.7999999999999999E-2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</row>
    <row r="7" spans="1:301 7002:7013" x14ac:dyDescent="0.25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</row>
    <row r="8" spans="1:301 7002:7013" x14ac:dyDescent="0.25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-7.0000000000000007E-2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-1.4E-2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</row>
    <row r="9" spans="1:301 7002:7013" x14ac:dyDescent="0.25">
      <c r="A9">
        <v>8</v>
      </c>
      <c r="B9">
        <v>0</v>
      </c>
      <c r="C9">
        <v>-5.3999999999999999E-2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-3.3000000000000002E-2</v>
      </c>
      <c r="M9">
        <v>0</v>
      </c>
      <c r="N9">
        <v>0</v>
      </c>
      <c r="O9">
        <v>-8.1000000000000003E-2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</row>
    <row r="10" spans="1:301 7002:7013" x14ac:dyDescent="0.25">
      <c r="A10">
        <v>9</v>
      </c>
      <c r="B10">
        <v>0</v>
      </c>
      <c r="C10">
        <v>0</v>
      </c>
      <c r="D10">
        <v>0</v>
      </c>
      <c r="E10">
        <v>0</v>
      </c>
      <c r="F10">
        <v>-1.7999999999999999E-2</v>
      </c>
      <c r="G10">
        <v>0</v>
      </c>
      <c r="H10">
        <v>0</v>
      </c>
      <c r="I10">
        <v>0</v>
      </c>
      <c r="J10">
        <v>0</v>
      </c>
      <c r="K10">
        <v>0</v>
      </c>
      <c r="L10">
        <v>-1.2999999999999999E-2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</row>
    <row r="11" spans="1:301 7002:7013" x14ac:dyDescent="0.25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</row>
    <row r="12" spans="1:301 7002:7013" x14ac:dyDescent="0.25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-3.3000000000000002E-2</v>
      </c>
      <c r="J12">
        <v>-1.2999999999999999E-2</v>
      </c>
      <c r="K12">
        <v>0</v>
      </c>
      <c r="L12">
        <v>0</v>
      </c>
      <c r="M12">
        <v>0</v>
      </c>
      <c r="N12">
        <v>-1.7999999999999999E-2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JIR12">
        <v>0</v>
      </c>
    </row>
    <row r="13" spans="1:301 7002:7013" x14ac:dyDescent="0.25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-7.0000000000000007E-2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-0.11799999999999999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JIS13">
        <v>0</v>
      </c>
    </row>
    <row r="14" spans="1:301 7002:7013" x14ac:dyDescent="0.25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-1.7999999999999999E-2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-1.6E-2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</row>
    <row r="15" spans="1:301 7002:7013" x14ac:dyDescent="0.25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-8.1000000000000003E-2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-9.7000000000000003E-2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</row>
    <row r="16" spans="1:301 7002:7013" x14ac:dyDescent="0.25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-9.7000000000000003E-2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-0.121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-3.5000000000000003E-2</v>
      </c>
      <c r="CM16">
        <v>-4.8000000000000001E-2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</row>
    <row r="17" spans="1:321 7018:7025" x14ac:dyDescent="0.25">
      <c r="A17">
        <v>16</v>
      </c>
      <c r="B17">
        <v>0</v>
      </c>
      <c r="C17">
        <v>0</v>
      </c>
      <c r="D17">
        <v>0</v>
      </c>
      <c r="E17">
        <v>-1.127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-1.28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</row>
    <row r="18" spans="1:321 7018:7025" x14ac:dyDescent="0.25">
      <c r="A18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JIX18">
        <v>0</v>
      </c>
    </row>
    <row r="19" spans="1:321 7018:7025" x14ac:dyDescent="0.25">
      <c r="A19">
        <v>19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</row>
    <row r="20" spans="1:321 7018:7025" x14ac:dyDescent="0.25">
      <c r="A20">
        <v>20</v>
      </c>
      <c r="B20">
        <v>0</v>
      </c>
      <c r="C20">
        <v>0</v>
      </c>
      <c r="D20">
        <v>-0.13900000000000001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-3.5999999999999997E-2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-0.151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</row>
    <row r="21" spans="1:321 7018:7025" x14ac:dyDescent="0.25">
      <c r="A21">
        <v>21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-1.6E-2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-1.4999999999999999E-2</v>
      </c>
      <c r="X21">
        <v>0</v>
      </c>
      <c r="Y21">
        <v>0</v>
      </c>
      <c r="Z21">
        <v>0</v>
      </c>
      <c r="AA21">
        <v>0</v>
      </c>
      <c r="AB21">
        <v>-9.8000000000000004E-2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</row>
    <row r="22" spans="1:321 7018:7025" x14ac:dyDescent="0.25">
      <c r="A22">
        <v>22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-0.11799999999999999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-3.5999999999999997E-2</v>
      </c>
      <c r="U22">
        <v>0</v>
      </c>
      <c r="V22">
        <v>0</v>
      </c>
      <c r="W22">
        <v>0</v>
      </c>
      <c r="X22">
        <v>0</v>
      </c>
      <c r="Y22">
        <v>-0.28000000000000003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</row>
    <row r="23" spans="1:321 7018:7025" x14ac:dyDescent="0.25">
      <c r="A23">
        <v>23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-1.4999999999999999E-2</v>
      </c>
      <c r="V23">
        <v>0</v>
      </c>
      <c r="W23">
        <v>0</v>
      </c>
      <c r="X23">
        <v>-0.05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</row>
    <row r="24" spans="1:321 7018:7025" x14ac:dyDescent="0.25">
      <c r="A24">
        <v>24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-0.05</v>
      </c>
      <c r="X24">
        <v>0</v>
      </c>
      <c r="Y24">
        <v>0</v>
      </c>
      <c r="Z24">
        <v>-1.7999999999999999E-2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JJD24">
        <v>0</v>
      </c>
    </row>
    <row r="25" spans="1:321 7018:7025" x14ac:dyDescent="0.25">
      <c r="A25">
        <v>25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-0.28000000000000003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LH25">
        <v>-0.13400000000000001</v>
      </c>
      <c r="JJE25">
        <v>0</v>
      </c>
    </row>
    <row r="26" spans="1:321 7018:7025" x14ac:dyDescent="0.25">
      <c r="A26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-1.7999999999999999E-2</v>
      </c>
      <c r="Y26">
        <v>0</v>
      </c>
      <c r="Z26">
        <v>0</v>
      </c>
      <c r="AA26">
        <v>-3.4000000000000002E-2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</row>
    <row r="27" spans="1:321 7018:7025" x14ac:dyDescent="0.25">
      <c r="A27">
        <v>27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-3.4000000000000002E-2</v>
      </c>
      <c r="AA27">
        <v>0</v>
      </c>
      <c r="AB27">
        <v>-6.5000000000000002E-2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LI27">
        <v>-1.4E-2</v>
      </c>
    </row>
    <row r="28" spans="1:321 7018:7025" x14ac:dyDescent="0.25">
      <c r="A28">
        <v>33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-9.8000000000000004E-2</v>
      </c>
      <c r="V28">
        <v>0</v>
      </c>
      <c r="W28">
        <v>0</v>
      </c>
      <c r="X28">
        <v>0</v>
      </c>
      <c r="Y28">
        <v>0</v>
      </c>
      <c r="Z28">
        <v>0</v>
      </c>
      <c r="AA28">
        <v>-6.5000000000000002E-2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</row>
    <row r="29" spans="1:321 7018:7025" x14ac:dyDescent="0.25">
      <c r="A29">
        <v>34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</row>
    <row r="30" spans="1:321 7018:7025" x14ac:dyDescent="0.25">
      <c r="A30">
        <v>35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</row>
    <row r="31" spans="1:321 7018:7025" x14ac:dyDescent="0.25">
      <c r="A31">
        <v>36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</row>
    <row r="32" spans="1:321 7018:7025" x14ac:dyDescent="0.25">
      <c r="A32">
        <v>37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</row>
    <row r="33" spans="1:301 7040:7045 9002:9002" x14ac:dyDescent="0.25">
      <c r="A33">
        <v>38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</row>
    <row r="34" spans="1:301 7040:7045 9002:9002" x14ac:dyDescent="0.25">
      <c r="A34">
        <v>39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-1.2999999999999999E-2</v>
      </c>
      <c r="AN34">
        <v>0</v>
      </c>
      <c r="AO34">
        <v>-0.02</v>
      </c>
      <c r="AP34">
        <v>-2.5999999999999999E-2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</row>
    <row r="35" spans="1:301 7040:7045 9002:9002" x14ac:dyDescent="0.25">
      <c r="A35">
        <v>40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-4.2000000000000003E-2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</row>
    <row r="36" spans="1:301 7040:7045 9002:9002" x14ac:dyDescent="0.25">
      <c r="A36">
        <v>41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-8.0000000000000002E-3</v>
      </c>
      <c r="BV36">
        <v>0</v>
      </c>
      <c r="BW36">
        <v>0</v>
      </c>
      <c r="BX36">
        <v>0</v>
      </c>
      <c r="BY36">
        <v>-2E-3</v>
      </c>
      <c r="BZ36">
        <v>-3.0000000000000001E-3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</row>
    <row r="37" spans="1:301 7040:7045 9002:9002" x14ac:dyDescent="0.25">
      <c r="A37">
        <v>42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-4.2999999999999997E-2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</row>
    <row r="38" spans="1:301 7040:7045 9002:9002" x14ac:dyDescent="0.25">
      <c r="A38">
        <v>43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-0.121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-8.0000000000000002E-3</v>
      </c>
      <c r="AN38">
        <v>0</v>
      </c>
      <c r="AO38">
        <v>-7.0000000000000001E-3</v>
      </c>
      <c r="AP38">
        <v>-0.02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-4.8000000000000001E-2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-3.3000000000000002E-2</v>
      </c>
      <c r="CM38">
        <v>-1.6E-2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MHF38">
        <v>0</v>
      </c>
    </row>
    <row r="39" spans="1:301 7040:7045 9002:9002" x14ac:dyDescent="0.25">
      <c r="A39">
        <v>44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-1.2999999999999999E-2</v>
      </c>
      <c r="AI39">
        <v>0</v>
      </c>
      <c r="AJ39">
        <v>0</v>
      </c>
      <c r="AK39">
        <v>0</v>
      </c>
      <c r="AL39">
        <v>-8.0000000000000002E-3</v>
      </c>
      <c r="AM39">
        <v>0</v>
      </c>
      <c r="AN39">
        <v>0</v>
      </c>
      <c r="AO39">
        <v>0</v>
      </c>
      <c r="AP39">
        <v>-0.02</v>
      </c>
      <c r="AQ39">
        <v>0</v>
      </c>
      <c r="AR39">
        <v>-0.04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</row>
    <row r="40" spans="1:301 7040:7045 9002:9002" x14ac:dyDescent="0.25">
      <c r="A40">
        <v>45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-0.40400000000000003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JJT40">
        <v>0</v>
      </c>
    </row>
    <row r="41" spans="1:301 7040:7045 9002:9002" x14ac:dyDescent="0.25">
      <c r="A41">
        <v>46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-0.02</v>
      </c>
      <c r="AI41">
        <v>0</v>
      </c>
      <c r="AJ41">
        <v>0</v>
      </c>
      <c r="AK41">
        <v>0</v>
      </c>
      <c r="AL41">
        <v>-7.0000000000000001E-3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-2.1999999999999999E-2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</row>
    <row r="42" spans="1:301 7040:7045 9002:9002" x14ac:dyDescent="0.25">
      <c r="A42">
        <v>47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-2.5999999999999999E-2</v>
      </c>
      <c r="AI42">
        <v>0</v>
      </c>
      <c r="AJ42">
        <v>0</v>
      </c>
      <c r="AK42">
        <v>0</v>
      </c>
      <c r="AL42">
        <v>-0.02</v>
      </c>
      <c r="AM42">
        <v>-0.02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-0.02</v>
      </c>
      <c r="AY42">
        <v>0</v>
      </c>
      <c r="AZ42">
        <v>-3.5999999999999997E-2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</row>
    <row r="43" spans="1:301 7040:7045 9002:9002" x14ac:dyDescent="0.25">
      <c r="A43">
        <v>48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-1.28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-4.2000000000000003E-2</v>
      </c>
      <c r="AJ43">
        <v>0</v>
      </c>
      <c r="AK43">
        <v>0</v>
      </c>
      <c r="AL43">
        <v>0</v>
      </c>
      <c r="AM43">
        <v>0</v>
      </c>
      <c r="AN43">
        <v>-0.40400000000000003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-0.80600000000000005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</row>
    <row r="44" spans="1:301 7040:7045 9002:9002" x14ac:dyDescent="0.25">
      <c r="A44">
        <v>49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-0.04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-3.5000000000000003E-2</v>
      </c>
      <c r="AT44">
        <v>0</v>
      </c>
      <c r="AU44">
        <v>0</v>
      </c>
      <c r="AV44">
        <v>0</v>
      </c>
      <c r="AW44">
        <v>-3.2000000000000001E-2</v>
      </c>
      <c r="AX44">
        <v>0</v>
      </c>
      <c r="AY44">
        <v>0</v>
      </c>
      <c r="AZ44">
        <v>0</v>
      </c>
      <c r="BA44">
        <v>0</v>
      </c>
      <c r="BB44">
        <v>-1.6E-2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</row>
    <row r="45" spans="1:301 7040:7045 9002:9002" x14ac:dyDescent="0.25">
      <c r="A45">
        <v>51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-3.5000000000000003E-2</v>
      </c>
      <c r="AS45">
        <v>0</v>
      </c>
      <c r="AT45">
        <v>0</v>
      </c>
      <c r="AU45">
        <v>0</v>
      </c>
      <c r="AV45">
        <v>-3.9E-2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-3.6999999999999998E-2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JJY45">
        <v>0</v>
      </c>
    </row>
    <row r="46" spans="1:301 7040:7045 9002:9002" x14ac:dyDescent="0.25">
      <c r="A46">
        <v>52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-0.312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-0.41099999999999998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</row>
    <row r="47" spans="1:301 7040:7045 9002:9002" x14ac:dyDescent="0.25">
      <c r="A47">
        <v>53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-0.80600000000000005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-0.69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</row>
    <row r="48" spans="1:301 7040:7045 9002:9002" x14ac:dyDescent="0.25">
      <c r="A48">
        <v>54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-3.9E-2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-7.2999999999999995E-2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-1.2999999999999999E-2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</row>
    <row r="49" spans="1:527 7050:7063" x14ac:dyDescent="0.25">
      <c r="A49">
        <v>55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-2.1999999999999999E-2</v>
      </c>
      <c r="AP49">
        <v>0</v>
      </c>
      <c r="AQ49">
        <v>0</v>
      </c>
      <c r="AR49">
        <v>-3.2000000000000001E-2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-7.0000000000000001E-3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</row>
    <row r="50" spans="1:527 7050:7063" x14ac:dyDescent="0.25">
      <c r="A50">
        <v>57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-4.8000000000000001E-2</v>
      </c>
      <c r="AM50">
        <v>0</v>
      </c>
      <c r="AN50">
        <v>0</v>
      </c>
      <c r="AO50">
        <v>0</v>
      </c>
      <c r="AP50">
        <v>-0.02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-4.2999999999999997E-2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JKD50">
        <v>0</v>
      </c>
    </row>
    <row r="51" spans="1:527 7050:7063" x14ac:dyDescent="0.25">
      <c r="A51">
        <v>58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0</v>
      </c>
    </row>
    <row r="52" spans="1:527 7050:7063" x14ac:dyDescent="0.25">
      <c r="A52">
        <v>59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-3.5999999999999997E-2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-4.2999999999999997E-2</v>
      </c>
      <c r="AY52">
        <v>0</v>
      </c>
      <c r="AZ52">
        <v>0</v>
      </c>
      <c r="BA52">
        <v>-4.9000000000000002E-2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</row>
    <row r="53" spans="1:527 7050:7063" x14ac:dyDescent="0.25">
      <c r="A53">
        <v>60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-4.9000000000000002E-2</v>
      </c>
      <c r="BA53">
        <v>0</v>
      </c>
      <c r="BB53">
        <v>0</v>
      </c>
      <c r="BC53">
        <v>0</v>
      </c>
      <c r="BD53">
        <v>-3.5999999999999997E-2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</row>
    <row r="54" spans="1:527 7050:7063" x14ac:dyDescent="0.25">
      <c r="A54">
        <v>61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-1.6E-2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-3.5000000000000003E-2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</row>
    <row r="55" spans="1:527 7050:7063" x14ac:dyDescent="0.25">
      <c r="A55">
        <v>62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-3.6999999999999998E-2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-3.5000000000000003E-2</v>
      </c>
      <c r="BC55">
        <v>0</v>
      </c>
      <c r="BD55">
        <v>-4.7E-2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</row>
    <row r="56" spans="1:527 7050:7063" x14ac:dyDescent="0.25">
      <c r="A56">
        <v>63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-3.5999999999999997E-2</v>
      </c>
      <c r="BB56">
        <v>0</v>
      </c>
      <c r="BC56">
        <v>-4.7E-2</v>
      </c>
      <c r="BD56">
        <v>0</v>
      </c>
      <c r="BE56">
        <v>0</v>
      </c>
      <c r="BF56">
        <v>-8.2000000000000003E-2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JKJ56">
        <v>0</v>
      </c>
    </row>
    <row r="57" spans="1:527 7050:7063" x14ac:dyDescent="0.25">
      <c r="A57">
        <v>64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</row>
    <row r="58" spans="1:527 7050:7063" x14ac:dyDescent="0.25">
      <c r="A58">
        <v>69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-8.2000000000000003E-2</v>
      </c>
      <c r="BE58">
        <v>0</v>
      </c>
      <c r="BF58">
        <v>0</v>
      </c>
      <c r="BG58">
        <v>-3.5999999999999997E-2</v>
      </c>
      <c r="BH58">
        <v>0</v>
      </c>
      <c r="BI58">
        <v>0</v>
      </c>
      <c r="BJ58">
        <v>0</v>
      </c>
      <c r="BK58">
        <v>0</v>
      </c>
      <c r="BL58">
        <v>-7.0999999999999994E-2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  <c r="KO58">
        <v>0</v>
      </c>
      <c r="JKL58">
        <v>0</v>
      </c>
    </row>
    <row r="59" spans="1:527 7050:7063" x14ac:dyDescent="0.25">
      <c r="A59">
        <v>70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-3.5999999999999997E-2</v>
      </c>
      <c r="BG59">
        <v>0</v>
      </c>
      <c r="BH59">
        <v>-5.0000000000000001E-3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  <c r="KO59">
        <v>0</v>
      </c>
    </row>
    <row r="60" spans="1:527 7050:7063" x14ac:dyDescent="0.25">
      <c r="A60">
        <v>71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-5.0000000000000001E-3</v>
      </c>
      <c r="BH60">
        <v>0</v>
      </c>
      <c r="BI60">
        <v>0</v>
      </c>
      <c r="BJ60">
        <v>-1.4999999999999999E-2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  <c r="KO60">
        <v>0</v>
      </c>
    </row>
    <row r="61" spans="1:527 7050:7063" x14ac:dyDescent="0.25">
      <c r="A61">
        <v>72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-0.312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-0.48499999999999999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0</v>
      </c>
    </row>
    <row r="62" spans="1:527 7050:7063" x14ac:dyDescent="0.25">
      <c r="A62">
        <v>73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-1.4999999999999999E-2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0</v>
      </c>
      <c r="JKP62">
        <v>0</v>
      </c>
    </row>
    <row r="63" spans="1:527 7050:7063" x14ac:dyDescent="0.25">
      <c r="A63">
        <v>74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-0.48499999999999999</v>
      </c>
      <c r="BJ63">
        <v>0</v>
      </c>
      <c r="BK63">
        <v>0</v>
      </c>
      <c r="BL63">
        <v>0</v>
      </c>
      <c r="BM63">
        <v>-0.20300000000000001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-1.2999999999999999E-2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JKQ63">
        <v>0</v>
      </c>
    </row>
    <row r="64" spans="1:527 7050:7063" x14ac:dyDescent="0.25">
      <c r="A64">
        <v>76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-7.0999999999999994E-2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TG64">
        <v>-2.5999999999999999E-2</v>
      </c>
    </row>
    <row r="65" spans="1:610 7072:7072" x14ac:dyDescent="0.25">
      <c r="A65">
        <v>77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-0.20300000000000001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</row>
    <row r="66" spans="1:610 7072:7072" x14ac:dyDescent="0.25">
      <c r="A66">
        <v>78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</row>
    <row r="67" spans="1:610 7072:7072" x14ac:dyDescent="0.25">
      <c r="A67">
        <v>79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0</v>
      </c>
      <c r="KO67">
        <v>0</v>
      </c>
    </row>
    <row r="68" spans="1:610 7072:7072" x14ac:dyDescent="0.25">
      <c r="A68">
        <v>80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  <c r="KD68">
        <v>0</v>
      </c>
      <c r="KE68">
        <v>0</v>
      </c>
      <c r="KF68">
        <v>0</v>
      </c>
      <c r="KG68">
        <v>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0</v>
      </c>
      <c r="KO68">
        <v>0</v>
      </c>
    </row>
    <row r="69" spans="1:610 7072:7072" x14ac:dyDescent="0.25">
      <c r="A69">
        <v>81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  <c r="KO69">
        <v>0</v>
      </c>
    </row>
    <row r="70" spans="1:610 7072:7072" x14ac:dyDescent="0.25">
      <c r="A70">
        <v>84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-2.3E-2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-2.8000000000000001E-2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0</v>
      </c>
      <c r="KK70">
        <v>0</v>
      </c>
      <c r="KL70">
        <v>0</v>
      </c>
      <c r="KM70">
        <v>0</v>
      </c>
      <c r="KN70">
        <v>0</v>
      </c>
      <c r="KO70">
        <v>0</v>
      </c>
    </row>
    <row r="71" spans="1:610 7072:7072" x14ac:dyDescent="0.25">
      <c r="A71">
        <v>85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-6.2E-2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0</v>
      </c>
      <c r="KM71">
        <v>0</v>
      </c>
      <c r="KN71">
        <v>0</v>
      </c>
      <c r="KO71">
        <v>0</v>
      </c>
      <c r="TI71">
        <v>-2.8000000000000001E-2</v>
      </c>
    </row>
    <row r="72" spans="1:610 7072:7072" x14ac:dyDescent="0.25">
      <c r="A72">
        <v>86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-6.2E-2</v>
      </c>
      <c r="BT72">
        <v>0</v>
      </c>
      <c r="BU72">
        <v>-6.8000000000000005E-2</v>
      </c>
      <c r="BV72">
        <v>-4.7E-2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0</v>
      </c>
      <c r="KN72">
        <v>0</v>
      </c>
      <c r="KO72">
        <v>0</v>
      </c>
      <c r="JKZ72">
        <v>0</v>
      </c>
    </row>
    <row r="73" spans="1:610 7072:7072" x14ac:dyDescent="0.25">
      <c r="A73">
        <v>87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-8.0000000000000002E-3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-6.8000000000000005E-2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-1.0999999999999999E-2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TL73">
        <v>0</v>
      </c>
    </row>
    <row r="74" spans="1:610 7072:7072" x14ac:dyDescent="0.25">
      <c r="A74">
        <v>88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-7.2999999999999995E-2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-4.7E-2</v>
      </c>
      <c r="BU74">
        <v>0</v>
      </c>
      <c r="BV74">
        <v>0</v>
      </c>
      <c r="BW74">
        <v>0</v>
      </c>
      <c r="BX74">
        <v>0</v>
      </c>
      <c r="BY74">
        <v>-0.03</v>
      </c>
      <c r="BZ74">
        <v>0</v>
      </c>
      <c r="CA74">
        <v>0</v>
      </c>
      <c r="CB74">
        <v>-1.7999999999999999E-2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  <c r="KD74">
        <v>0</v>
      </c>
      <c r="KE74">
        <v>0</v>
      </c>
      <c r="KF74">
        <v>0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  <c r="KO74">
        <v>0</v>
      </c>
    </row>
    <row r="75" spans="1:610 7072:7072" x14ac:dyDescent="0.25">
      <c r="A75">
        <v>89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-0.41099999999999998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-0.05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0</v>
      </c>
      <c r="KI75">
        <v>0</v>
      </c>
      <c r="KJ75">
        <v>0</v>
      </c>
      <c r="KK75">
        <v>0</v>
      </c>
      <c r="KL75">
        <v>0</v>
      </c>
      <c r="KM75">
        <v>0</v>
      </c>
      <c r="KN75">
        <v>0</v>
      </c>
      <c r="KO75">
        <v>0</v>
      </c>
      <c r="UQ75">
        <v>-0.379</v>
      </c>
    </row>
    <row r="76" spans="1:610 7072:7072" x14ac:dyDescent="0.25">
      <c r="A76">
        <v>90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0</v>
      </c>
      <c r="KF76">
        <v>0</v>
      </c>
      <c r="KG76">
        <v>0</v>
      </c>
      <c r="KH76">
        <v>0</v>
      </c>
      <c r="KI76">
        <v>0</v>
      </c>
      <c r="KJ76">
        <v>0</v>
      </c>
      <c r="KK76">
        <v>0</v>
      </c>
      <c r="KL76">
        <v>0</v>
      </c>
      <c r="KM76">
        <v>0</v>
      </c>
      <c r="KN76">
        <v>0</v>
      </c>
      <c r="KO76">
        <v>0</v>
      </c>
    </row>
    <row r="77" spans="1:610 7072:7072" x14ac:dyDescent="0.25">
      <c r="A77">
        <v>91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-2E-3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-0.03</v>
      </c>
      <c r="BW77">
        <v>0</v>
      </c>
      <c r="BX77">
        <v>0</v>
      </c>
      <c r="BY77">
        <v>0</v>
      </c>
      <c r="BZ77">
        <v>-4.0000000000000001E-3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  <c r="KD77">
        <v>0</v>
      </c>
      <c r="KE77">
        <v>0</v>
      </c>
      <c r="KF77">
        <v>0</v>
      </c>
      <c r="KG77">
        <v>0</v>
      </c>
      <c r="KH77">
        <v>0</v>
      </c>
      <c r="KI77">
        <v>0</v>
      </c>
      <c r="KJ77">
        <v>0</v>
      </c>
      <c r="KK77">
        <v>0</v>
      </c>
      <c r="KL77">
        <v>0</v>
      </c>
      <c r="KM77">
        <v>0</v>
      </c>
      <c r="KN77">
        <v>0</v>
      </c>
      <c r="KO77">
        <v>0</v>
      </c>
    </row>
    <row r="78" spans="1:610 7072:7072" x14ac:dyDescent="0.25">
      <c r="A78">
        <v>92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-3.0000000000000001E-3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-1.0999999999999999E-2</v>
      </c>
      <c r="BV78">
        <v>0</v>
      </c>
      <c r="BW78">
        <v>0</v>
      </c>
      <c r="BX78">
        <v>0</v>
      </c>
      <c r="BY78">
        <v>-4.0000000000000001E-3</v>
      </c>
      <c r="BZ78">
        <v>0</v>
      </c>
      <c r="CA78">
        <v>-7.0000000000000001E-3</v>
      </c>
      <c r="CB78">
        <v>0</v>
      </c>
      <c r="CC78">
        <v>-3.7999999999999999E-2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  <c r="KD78">
        <v>0</v>
      </c>
      <c r="KE78">
        <v>0</v>
      </c>
      <c r="KF78">
        <v>0</v>
      </c>
      <c r="KG78">
        <v>0</v>
      </c>
      <c r="KH78">
        <v>0</v>
      </c>
      <c r="KI78">
        <v>0</v>
      </c>
      <c r="KJ78">
        <v>0</v>
      </c>
      <c r="KK78">
        <v>0</v>
      </c>
      <c r="KL78">
        <v>0</v>
      </c>
      <c r="KM78">
        <v>0</v>
      </c>
      <c r="KN78">
        <v>0</v>
      </c>
      <c r="KO78">
        <v>0</v>
      </c>
      <c r="UG78">
        <v>-2.9000000000000001E-2</v>
      </c>
      <c r="WL78">
        <v>-2.1999999999999999E-2</v>
      </c>
    </row>
    <row r="79" spans="1:610 7072:7072" x14ac:dyDescent="0.25">
      <c r="A79">
        <v>94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-7.0000000000000001E-3</v>
      </c>
      <c r="CA79">
        <v>0</v>
      </c>
      <c r="CB79">
        <v>-1.0999999999999999E-2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0</v>
      </c>
      <c r="KH79">
        <v>0</v>
      </c>
      <c r="KI79">
        <v>0</v>
      </c>
      <c r="KJ79">
        <v>0</v>
      </c>
      <c r="KK79">
        <v>0</v>
      </c>
      <c r="KL79">
        <v>0</v>
      </c>
      <c r="KM79">
        <v>0</v>
      </c>
      <c r="KN79">
        <v>0</v>
      </c>
      <c r="KO79">
        <v>0</v>
      </c>
    </row>
    <row r="80" spans="1:610 7072:7072" x14ac:dyDescent="0.25">
      <c r="A80">
        <v>97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-2.3E-2</v>
      </c>
      <c r="BS80">
        <v>0</v>
      </c>
      <c r="BT80">
        <v>0</v>
      </c>
      <c r="BU80">
        <v>0</v>
      </c>
      <c r="BV80">
        <v>-1.7999999999999999E-2</v>
      </c>
      <c r="BW80">
        <v>0</v>
      </c>
      <c r="BX80">
        <v>0</v>
      </c>
      <c r="BY80">
        <v>0</v>
      </c>
      <c r="BZ80">
        <v>0</v>
      </c>
      <c r="CA80">
        <v>-1.0999999999999999E-2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-5.0999999999999997E-2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0</v>
      </c>
      <c r="KE80">
        <v>0</v>
      </c>
      <c r="KF80">
        <v>0</v>
      </c>
      <c r="KG80">
        <v>0</v>
      </c>
      <c r="KH80">
        <v>0</v>
      </c>
      <c r="KI80">
        <v>0</v>
      </c>
      <c r="KJ80">
        <v>0</v>
      </c>
      <c r="KK80">
        <v>0</v>
      </c>
      <c r="KL80">
        <v>0</v>
      </c>
      <c r="KM80">
        <v>0</v>
      </c>
      <c r="KN80">
        <v>0</v>
      </c>
      <c r="KO80">
        <v>0</v>
      </c>
    </row>
    <row r="81" spans="1:324" x14ac:dyDescent="0.25">
      <c r="A81">
        <v>98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-3.7999999999999999E-2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-5.8000000000000003E-2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  <c r="KD81">
        <v>0</v>
      </c>
      <c r="KE81">
        <v>0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0</v>
      </c>
      <c r="KL81">
        <v>0</v>
      </c>
      <c r="KM81">
        <v>0</v>
      </c>
      <c r="KN81">
        <v>0</v>
      </c>
      <c r="KO81">
        <v>0</v>
      </c>
    </row>
    <row r="82" spans="1:324" x14ac:dyDescent="0.25">
      <c r="A82">
        <v>99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-0.69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-0.53</v>
      </c>
      <c r="GN82">
        <v>-0.53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0</v>
      </c>
      <c r="KH82">
        <v>0</v>
      </c>
      <c r="KI82">
        <v>0</v>
      </c>
      <c r="KJ82">
        <v>0</v>
      </c>
      <c r="KK82">
        <v>0</v>
      </c>
      <c r="KL82">
        <v>0</v>
      </c>
      <c r="KM82">
        <v>0</v>
      </c>
      <c r="KN82">
        <v>0</v>
      </c>
      <c r="KO82">
        <v>0</v>
      </c>
    </row>
    <row r="83" spans="1:324" x14ac:dyDescent="0.25">
      <c r="A83">
        <v>100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  <c r="KO83">
        <v>0</v>
      </c>
    </row>
    <row r="84" spans="1:324" x14ac:dyDescent="0.25">
      <c r="A84">
        <v>102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0</v>
      </c>
      <c r="KJ84">
        <v>0</v>
      </c>
      <c r="KK84">
        <v>0</v>
      </c>
      <c r="KL84">
        <v>0</v>
      </c>
      <c r="KM84">
        <v>0</v>
      </c>
      <c r="KN84">
        <v>0</v>
      </c>
      <c r="KO84">
        <v>0</v>
      </c>
    </row>
    <row r="85" spans="1:324" x14ac:dyDescent="0.25">
      <c r="A85">
        <v>103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  <c r="KD85">
        <v>0</v>
      </c>
      <c r="KE85">
        <v>0</v>
      </c>
      <c r="KF85">
        <v>0</v>
      </c>
      <c r="KG85">
        <v>0</v>
      </c>
      <c r="KH85">
        <v>0</v>
      </c>
      <c r="KI85">
        <v>0</v>
      </c>
      <c r="KJ85">
        <v>0</v>
      </c>
      <c r="KK85">
        <v>0</v>
      </c>
      <c r="KL85">
        <v>0</v>
      </c>
      <c r="KM85">
        <v>0</v>
      </c>
      <c r="KN85">
        <v>0</v>
      </c>
      <c r="KO85">
        <v>0</v>
      </c>
    </row>
    <row r="86" spans="1:324" x14ac:dyDescent="0.25">
      <c r="A86">
        <v>104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-0.128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0</v>
      </c>
      <c r="KO86">
        <v>0</v>
      </c>
    </row>
    <row r="87" spans="1:324" x14ac:dyDescent="0.25">
      <c r="A87">
        <v>105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-0.128</v>
      </c>
      <c r="CI87">
        <v>0</v>
      </c>
      <c r="CJ87">
        <v>-0.183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0</v>
      </c>
      <c r="KG87">
        <v>0</v>
      </c>
      <c r="KH87">
        <v>0</v>
      </c>
      <c r="KI87">
        <v>0</v>
      </c>
      <c r="KJ87">
        <v>0</v>
      </c>
      <c r="KK87">
        <v>0</v>
      </c>
      <c r="KL87">
        <v>0</v>
      </c>
      <c r="KM87">
        <v>0</v>
      </c>
      <c r="KN87">
        <v>0</v>
      </c>
      <c r="KO87">
        <v>0</v>
      </c>
      <c r="LL87">
        <v>-9.1999999999999998E-2</v>
      </c>
    </row>
    <row r="88" spans="1:324" x14ac:dyDescent="0.25">
      <c r="A88">
        <v>107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-0.151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-0.183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  <c r="KD88">
        <v>0</v>
      </c>
      <c r="KE88">
        <v>0</v>
      </c>
      <c r="KF88">
        <v>0</v>
      </c>
      <c r="KG88">
        <v>0</v>
      </c>
      <c r="KH88">
        <v>0</v>
      </c>
      <c r="KI88">
        <v>0</v>
      </c>
      <c r="KJ88">
        <v>0</v>
      </c>
      <c r="KK88">
        <v>0</v>
      </c>
      <c r="KL88">
        <v>0</v>
      </c>
      <c r="KM88">
        <v>0</v>
      </c>
      <c r="KN88">
        <v>0</v>
      </c>
      <c r="KO88">
        <v>0</v>
      </c>
    </row>
    <row r="89" spans="1:324" x14ac:dyDescent="0.25">
      <c r="A89">
        <v>108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-4.2999999999999997E-2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-0.05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  <c r="KD89">
        <v>0</v>
      </c>
      <c r="KE89">
        <v>0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0</v>
      </c>
      <c r="KM89">
        <v>0</v>
      </c>
      <c r="KN89">
        <v>0</v>
      </c>
      <c r="KO89">
        <v>0</v>
      </c>
    </row>
    <row r="90" spans="1:324" x14ac:dyDescent="0.25">
      <c r="A90">
        <v>109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-3.5000000000000003E-2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-3.3000000000000002E-2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-1.4E-2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  <c r="KD90">
        <v>0</v>
      </c>
      <c r="KE90">
        <v>0</v>
      </c>
      <c r="KF90">
        <v>0</v>
      </c>
      <c r="KG90">
        <v>0</v>
      </c>
      <c r="KH90">
        <v>0</v>
      </c>
      <c r="KI90">
        <v>0</v>
      </c>
      <c r="KJ90">
        <v>0</v>
      </c>
      <c r="KK90">
        <v>0</v>
      </c>
      <c r="KL90">
        <v>0</v>
      </c>
      <c r="KM90">
        <v>0</v>
      </c>
      <c r="KN90">
        <v>0</v>
      </c>
      <c r="KO90">
        <v>0</v>
      </c>
    </row>
    <row r="91" spans="1:324" x14ac:dyDescent="0.25">
      <c r="A91">
        <v>110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-4.8000000000000001E-2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-1.6E-2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-2.4E-2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  <c r="KD91">
        <v>0</v>
      </c>
      <c r="KE91">
        <v>0</v>
      </c>
      <c r="KF91">
        <v>0</v>
      </c>
      <c r="KG91">
        <v>0</v>
      </c>
      <c r="KH91">
        <v>0</v>
      </c>
      <c r="KI91">
        <v>0</v>
      </c>
      <c r="KJ91">
        <v>0</v>
      </c>
      <c r="KK91">
        <v>0</v>
      </c>
      <c r="KL91">
        <v>0</v>
      </c>
      <c r="KM91">
        <v>0</v>
      </c>
      <c r="KN91">
        <v>0</v>
      </c>
      <c r="KO91">
        <v>0</v>
      </c>
    </row>
    <row r="92" spans="1:324" x14ac:dyDescent="0.25">
      <c r="A92">
        <v>112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-1.4E-2</v>
      </c>
      <c r="CM92">
        <v>0</v>
      </c>
      <c r="CN92">
        <v>0</v>
      </c>
      <c r="CO92">
        <v>0</v>
      </c>
      <c r="CP92">
        <v>0</v>
      </c>
      <c r="CQ92">
        <v>-3.1E-2</v>
      </c>
      <c r="CR92">
        <v>0</v>
      </c>
      <c r="CS92">
        <v>0</v>
      </c>
      <c r="CT92">
        <v>-3.9E-2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  <c r="KD92">
        <v>0</v>
      </c>
      <c r="KE92">
        <v>0</v>
      </c>
      <c r="KF92">
        <v>0</v>
      </c>
      <c r="KG92">
        <v>0</v>
      </c>
      <c r="KH92">
        <v>0</v>
      </c>
      <c r="KI92">
        <v>0</v>
      </c>
      <c r="KJ92">
        <v>0</v>
      </c>
      <c r="KK92">
        <v>0</v>
      </c>
      <c r="KL92">
        <v>0</v>
      </c>
      <c r="KM92">
        <v>0</v>
      </c>
      <c r="KN92">
        <v>0</v>
      </c>
      <c r="KO92">
        <v>0</v>
      </c>
    </row>
    <row r="93" spans="1:324" x14ac:dyDescent="0.25">
      <c r="A93">
        <v>113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-2.4E-2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-1.7000000000000001E-2</v>
      </c>
      <c r="DA93">
        <v>0</v>
      </c>
      <c r="DB93">
        <v>-1.2E-2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  <c r="KD93">
        <v>0</v>
      </c>
      <c r="KE93">
        <v>0</v>
      </c>
      <c r="KF93">
        <v>0</v>
      </c>
      <c r="KG93">
        <v>0</v>
      </c>
      <c r="KH93">
        <v>0</v>
      </c>
      <c r="KI93">
        <v>0</v>
      </c>
      <c r="KJ93">
        <v>0</v>
      </c>
      <c r="KK93">
        <v>0</v>
      </c>
      <c r="KL93">
        <v>0</v>
      </c>
      <c r="KM93">
        <v>0</v>
      </c>
      <c r="KN93">
        <v>0</v>
      </c>
      <c r="KO93">
        <v>0</v>
      </c>
    </row>
    <row r="94" spans="1:324" x14ac:dyDescent="0.25">
      <c r="A94">
        <v>114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  <c r="KD94">
        <v>0</v>
      </c>
      <c r="KE94">
        <v>0</v>
      </c>
      <c r="KF94">
        <v>0</v>
      </c>
      <c r="KG94">
        <v>0</v>
      </c>
      <c r="KH94">
        <v>0</v>
      </c>
      <c r="KI94">
        <v>0</v>
      </c>
      <c r="KJ94">
        <v>0</v>
      </c>
      <c r="KK94">
        <v>0</v>
      </c>
      <c r="KL94">
        <v>0</v>
      </c>
      <c r="KM94">
        <v>0</v>
      </c>
      <c r="KN94">
        <v>0</v>
      </c>
      <c r="KO94">
        <v>0</v>
      </c>
    </row>
    <row r="95" spans="1:324" x14ac:dyDescent="0.25">
      <c r="A95">
        <v>115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-3.1E-2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-4.2999999999999997E-2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  <c r="KD95">
        <v>0</v>
      </c>
      <c r="KE95">
        <v>0</v>
      </c>
      <c r="KF95">
        <v>0</v>
      </c>
      <c r="KG95">
        <v>0</v>
      </c>
      <c r="KH95">
        <v>0</v>
      </c>
      <c r="KI95">
        <v>0</v>
      </c>
      <c r="KJ95">
        <v>0</v>
      </c>
      <c r="KK95">
        <v>0</v>
      </c>
      <c r="KL95">
        <v>0</v>
      </c>
      <c r="KM95">
        <v>0</v>
      </c>
      <c r="KN95">
        <v>0</v>
      </c>
      <c r="KO95">
        <v>0</v>
      </c>
    </row>
    <row r="96" spans="1:324" x14ac:dyDescent="0.25">
      <c r="A96">
        <v>116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  <c r="KD96">
        <v>0</v>
      </c>
      <c r="KE96">
        <v>0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0</v>
      </c>
      <c r="KN96">
        <v>0</v>
      </c>
      <c r="KO96">
        <v>0</v>
      </c>
    </row>
    <row r="97" spans="1:325" x14ac:dyDescent="0.25">
      <c r="A97">
        <v>117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  <c r="KD97">
        <v>0</v>
      </c>
      <c r="KE97">
        <v>0</v>
      </c>
      <c r="KF97">
        <v>0</v>
      </c>
      <c r="KG97">
        <v>0</v>
      </c>
      <c r="KH97">
        <v>0</v>
      </c>
      <c r="KI97">
        <v>0</v>
      </c>
      <c r="KJ97">
        <v>0</v>
      </c>
      <c r="KK97">
        <v>0</v>
      </c>
      <c r="KL97">
        <v>0</v>
      </c>
      <c r="KM97">
        <v>0</v>
      </c>
      <c r="KN97">
        <v>0</v>
      </c>
      <c r="KO97">
        <v>0</v>
      </c>
    </row>
    <row r="98" spans="1:325" x14ac:dyDescent="0.25">
      <c r="A98">
        <v>118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-3.9E-2</v>
      </c>
      <c r="CO98">
        <v>0</v>
      </c>
      <c r="CP98">
        <v>0</v>
      </c>
      <c r="CQ98">
        <v>-4.2999999999999997E-2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-7.0000000000000001E-3</v>
      </c>
      <c r="CX98">
        <v>0</v>
      </c>
      <c r="CY98">
        <v>-1.2E-2</v>
      </c>
      <c r="CZ98">
        <v>-1.4999999999999999E-2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0</v>
      </c>
      <c r="KE98">
        <v>0</v>
      </c>
      <c r="KF98">
        <v>0</v>
      </c>
      <c r="KG98">
        <v>0</v>
      </c>
      <c r="KH98">
        <v>0</v>
      </c>
      <c r="KI98">
        <v>0</v>
      </c>
      <c r="KJ98">
        <v>0</v>
      </c>
      <c r="KK98">
        <v>0</v>
      </c>
      <c r="KL98">
        <v>0</v>
      </c>
      <c r="KM98">
        <v>0</v>
      </c>
      <c r="KN98">
        <v>0</v>
      </c>
      <c r="KO98">
        <v>0</v>
      </c>
    </row>
    <row r="99" spans="1:325" x14ac:dyDescent="0.25">
      <c r="A99">
        <v>119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-7.0000000000000001E-3</v>
      </c>
      <c r="CX99">
        <v>0</v>
      </c>
      <c r="CY99">
        <v>-1.4999999999999999E-2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  <c r="KD99">
        <v>0</v>
      </c>
      <c r="KE99">
        <v>0</v>
      </c>
      <c r="KF99">
        <v>0</v>
      </c>
      <c r="KG99">
        <v>0</v>
      </c>
      <c r="KH99">
        <v>0</v>
      </c>
      <c r="KI99">
        <v>0</v>
      </c>
      <c r="KJ99">
        <v>0</v>
      </c>
      <c r="KK99">
        <v>0</v>
      </c>
      <c r="KL99">
        <v>0</v>
      </c>
      <c r="KM99">
        <v>0</v>
      </c>
      <c r="KN99">
        <v>0</v>
      </c>
      <c r="KO99">
        <v>0</v>
      </c>
    </row>
    <row r="100" spans="1:325" x14ac:dyDescent="0.25">
      <c r="A100">
        <v>120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-1.7000000000000001E-2</v>
      </c>
      <c r="DE100">
        <v>-2E-3</v>
      </c>
      <c r="DF100">
        <v>-4.3999999999999997E-2</v>
      </c>
      <c r="DG100">
        <v>-2.1999999999999999E-2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  <c r="KD100">
        <v>0</v>
      </c>
      <c r="KE100">
        <v>0</v>
      </c>
      <c r="KF100">
        <v>0</v>
      </c>
      <c r="KG100">
        <v>0</v>
      </c>
      <c r="KH100">
        <v>0</v>
      </c>
      <c r="KI100">
        <v>0</v>
      </c>
      <c r="KJ100">
        <v>0</v>
      </c>
      <c r="KK100">
        <v>0</v>
      </c>
      <c r="KL100">
        <v>0</v>
      </c>
      <c r="KM100">
        <v>0</v>
      </c>
      <c r="KN100">
        <v>0</v>
      </c>
      <c r="KO100">
        <v>0</v>
      </c>
    </row>
    <row r="101" spans="1:325" x14ac:dyDescent="0.25">
      <c r="A101">
        <v>121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-7.0000000000000001E-3</v>
      </c>
      <c r="CU101">
        <v>-7.0000000000000001E-3</v>
      </c>
      <c r="CV101">
        <v>0</v>
      </c>
      <c r="CW101">
        <v>0</v>
      </c>
      <c r="CX101">
        <v>0</v>
      </c>
      <c r="CY101">
        <v>-4.0000000000000001E-3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  <c r="KD101">
        <v>0</v>
      </c>
      <c r="KE101">
        <v>0</v>
      </c>
      <c r="KF101">
        <v>0</v>
      </c>
      <c r="KG101">
        <v>0</v>
      </c>
      <c r="KH101">
        <v>0</v>
      </c>
      <c r="KI101">
        <v>0</v>
      </c>
      <c r="KJ101">
        <v>0</v>
      </c>
      <c r="KK101">
        <v>0</v>
      </c>
      <c r="KL101">
        <v>0</v>
      </c>
      <c r="KM101">
        <v>0</v>
      </c>
      <c r="KN101">
        <v>0</v>
      </c>
      <c r="KO101">
        <v>0</v>
      </c>
    </row>
    <row r="102" spans="1:325" x14ac:dyDescent="0.25">
      <c r="A102">
        <v>122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  <c r="KD102">
        <v>0</v>
      </c>
      <c r="KE102">
        <v>0</v>
      </c>
      <c r="KF102">
        <v>0</v>
      </c>
      <c r="KG102">
        <v>0</v>
      </c>
      <c r="KH102">
        <v>0</v>
      </c>
      <c r="KI102">
        <v>0</v>
      </c>
      <c r="KJ102">
        <v>0</v>
      </c>
      <c r="KK102">
        <v>0</v>
      </c>
      <c r="KL102">
        <v>0</v>
      </c>
      <c r="KM102">
        <v>0</v>
      </c>
      <c r="KN102">
        <v>0</v>
      </c>
      <c r="KO102">
        <v>0</v>
      </c>
    </row>
    <row r="103" spans="1:325" x14ac:dyDescent="0.25">
      <c r="A103">
        <v>123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-1.2E-2</v>
      </c>
      <c r="CU103">
        <v>-1.4999999999999999E-2</v>
      </c>
      <c r="CV103">
        <v>0</v>
      </c>
      <c r="CW103">
        <v>-4.0000000000000001E-3</v>
      </c>
      <c r="CX103">
        <v>0</v>
      </c>
      <c r="CY103">
        <v>0</v>
      </c>
      <c r="CZ103">
        <v>0</v>
      </c>
      <c r="DA103">
        <v>-2.7E-2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0</v>
      </c>
      <c r="KH103">
        <v>0</v>
      </c>
      <c r="KI103">
        <v>0</v>
      </c>
      <c r="KJ103">
        <v>0</v>
      </c>
      <c r="KK103">
        <v>0</v>
      </c>
      <c r="KL103">
        <v>0</v>
      </c>
      <c r="KM103">
        <v>0</v>
      </c>
      <c r="KN103">
        <v>0</v>
      </c>
      <c r="KO103">
        <v>0</v>
      </c>
    </row>
    <row r="104" spans="1:325" x14ac:dyDescent="0.25">
      <c r="A104">
        <v>124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-1.7000000000000001E-2</v>
      </c>
      <c r="CP104">
        <v>0</v>
      </c>
      <c r="CQ104">
        <v>0</v>
      </c>
      <c r="CR104">
        <v>0</v>
      </c>
      <c r="CS104">
        <v>0</v>
      </c>
      <c r="CT104">
        <v>-1.4999999999999999E-2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-8.0000000000000002E-3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  <c r="KD104">
        <v>0</v>
      </c>
      <c r="KE104">
        <v>0</v>
      </c>
      <c r="KF104">
        <v>0</v>
      </c>
      <c r="KG104">
        <v>0</v>
      </c>
      <c r="KH104">
        <v>0</v>
      </c>
      <c r="KI104">
        <v>0</v>
      </c>
      <c r="KJ104">
        <v>0</v>
      </c>
      <c r="KK104">
        <v>0</v>
      </c>
      <c r="KL104">
        <v>0</v>
      </c>
      <c r="KM104">
        <v>0</v>
      </c>
      <c r="KN104">
        <v>0</v>
      </c>
      <c r="KO104">
        <v>0</v>
      </c>
    </row>
    <row r="105" spans="1:325" x14ac:dyDescent="0.25">
      <c r="A105">
        <v>125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-2.7E-2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-4.3999999999999997E-2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0</v>
      </c>
      <c r="KE105">
        <v>0</v>
      </c>
      <c r="KF105">
        <v>0</v>
      </c>
      <c r="KG105">
        <v>0</v>
      </c>
      <c r="KH105">
        <v>0</v>
      </c>
      <c r="KI105">
        <v>0</v>
      </c>
      <c r="KJ105">
        <v>0</v>
      </c>
      <c r="KK105">
        <v>0</v>
      </c>
      <c r="KL105">
        <v>0</v>
      </c>
      <c r="KM105">
        <v>0</v>
      </c>
      <c r="KN105">
        <v>0</v>
      </c>
      <c r="KO105">
        <v>0</v>
      </c>
      <c r="LK105">
        <v>-1.4999999999999999E-2</v>
      </c>
    </row>
    <row r="106" spans="1:325" x14ac:dyDescent="0.25">
      <c r="A106">
        <v>126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-1.2E-2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-8.0000000000000002E-3</v>
      </c>
      <c r="DA106">
        <v>0</v>
      </c>
      <c r="DB106">
        <v>0</v>
      </c>
      <c r="DC106">
        <v>0</v>
      </c>
      <c r="DD106">
        <v>-1.0999999999999999E-2</v>
      </c>
      <c r="DE106">
        <v>0</v>
      </c>
      <c r="DF106">
        <v>0</v>
      </c>
      <c r="DG106">
        <v>-4.7E-2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  <c r="KD106">
        <v>0</v>
      </c>
      <c r="KE106">
        <v>0</v>
      </c>
      <c r="KF106">
        <v>0</v>
      </c>
      <c r="KG106">
        <v>0</v>
      </c>
      <c r="KH106">
        <v>0</v>
      </c>
      <c r="KI106">
        <v>0</v>
      </c>
      <c r="KJ106">
        <v>0</v>
      </c>
      <c r="KK106">
        <v>0</v>
      </c>
      <c r="KL106">
        <v>0</v>
      </c>
      <c r="KM106">
        <v>0</v>
      </c>
      <c r="KN106">
        <v>0</v>
      </c>
      <c r="KO106">
        <v>0</v>
      </c>
    </row>
    <row r="107" spans="1:325" x14ac:dyDescent="0.25">
      <c r="A107">
        <v>127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  <c r="KD107">
        <v>0</v>
      </c>
      <c r="KE107">
        <v>0</v>
      </c>
      <c r="KF107">
        <v>0</v>
      </c>
      <c r="KG107">
        <v>0</v>
      </c>
      <c r="KH107">
        <v>0</v>
      </c>
      <c r="KI107">
        <v>0</v>
      </c>
      <c r="KJ107">
        <v>0</v>
      </c>
      <c r="KK107">
        <v>0</v>
      </c>
      <c r="KL107">
        <v>0</v>
      </c>
      <c r="KM107">
        <v>0</v>
      </c>
      <c r="KN107">
        <v>0</v>
      </c>
      <c r="KO107">
        <v>0</v>
      </c>
    </row>
    <row r="108" spans="1:325" x14ac:dyDescent="0.25">
      <c r="A108">
        <v>128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-7.0000000000000001E-3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-1.7000000000000001E-2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-1.0999999999999999E-2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  <c r="KD108">
        <v>0</v>
      </c>
      <c r="KE108">
        <v>0</v>
      </c>
      <c r="KF108">
        <v>0</v>
      </c>
      <c r="KG108">
        <v>0</v>
      </c>
      <c r="KH108">
        <v>0</v>
      </c>
      <c r="KI108">
        <v>0</v>
      </c>
      <c r="KJ108">
        <v>0</v>
      </c>
      <c r="KK108">
        <v>0</v>
      </c>
      <c r="KL108">
        <v>0</v>
      </c>
      <c r="KM108">
        <v>0</v>
      </c>
      <c r="KN108">
        <v>0</v>
      </c>
      <c r="KO108">
        <v>0</v>
      </c>
    </row>
    <row r="109" spans="1:325" x14ac:dyDescent="0.25">
      <c r="A109">
        <v>129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-2E-3</v>
      </c>
      <c r="CW109">
        <v>0</v>
      </c>
      <c r="CX109">
        <v>0</v>
      </c>
      <c r="CY109">
        <v>0</v>
      </c>
      <c r="CZ109">
        <v>0</v>
      </c>
      <c r="DA109">
        <v>-4.3999999999999997E-2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  <c r="KD109">
        <v>0</v>
      </c>
      <c r="KE109">
        <v>0</v>
      </c>
      <c r="KF109">
        <v>0</v>
      </c>
      <c r="KG109">
        <v>0</v>
      </c>
      <c r="KH109">
        <v>0</v>
      </c>
      <c r="KI109">
        <v>0</v>
      </c>
      <c r="KJ109">
        <v>0</v>
      </c>
      <c r="KK109">
        <v>0</v>
      </c>
      <c r="KL109">
        <v>0</v>
      </c>
      <c r="KM109">
        <v>0</v>
      </c>
      <c r="KN109">
        <v>0</v>
      </c>
      <c r="KO109">
        <v>0</v>
      </c>
      <c r="LM109">
        <v>-2.5999999999999999E-2</v>
      </c>
    </row>
    <row r="110" spans="1:325" x14ac:dyDescent="0.25">
      <c r="A110">
        <v>130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-4.3999999999999997E-2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-2.1000000000000001E-2</v>
      </c>
      <c r="DH110">
        <v>0</v>
      </c>
      <c r="DI110">
        <v>0</v>
      </c>
      <c r="DJ110">
        <v>-3.1E-2</v>
      </c>
      <c r="DK110">
        <v>-3.5999999999999997E-2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  <c r="KD110">
        <v>0</v>
      </c>
      <c r="KE110">
        <v>0</v>
      </c>
      <c r="KF110">
        <v>0</v>
      </c>
      <c r="KG110">
        <v>0</v>
      </c>
      <c r="KH110">
        <v>0</v>
      </c>
      <c r="KI110">
        <v>0</v>
      </c>
      <c r="KJ110">
        <v>0</v>
      </c>
      <c r="KK110">
        <v>0</v>
      </c>
      <c r="KL110">
        <v>0</v>
      </c>
      <c r="KM110">
        <v>0</v>
      </c>
      <c r="KN110">
        <v>0</v>
      </c>
      <c r="KO110">
        <v>0</v>
      </c>
    </row>
    <row r="111" spans="1:325" x14ac:dyDescent="0.25">
      <c r="A111">
        <v>131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-2.1999999999999999E-2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-4.7E-2</v>
      </c>
      <c r="DC111">
        <v>0</v>
      </c>
      <c r="DD111">
        <v>0</v>
      </c>
      <c r="DE111">
        <v>0</v>
      </c>
      <c r="DF111">
        <v>-2.1000000000000001E-2</v>
      </c>
      <c r="DG111">
        <v>0</v>
      </c>
      <c r="DH111">
        <v>0</v>
      </c>
      <c r="DI111">
        <v>-0.05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  <c r="KD111">
        <v>0</v>
      </c>
      <c r="KE111">
        <v>0</v>
      </c>
      <c r="KF111">
        <v>0</v>
      </c>
      <c r="KG111">
        <v>0</v>
      </c>
      <c r="KH111">
        <v>0</v>
      </c>
      <c r="KI111">
        <v>0</v>
      </c>
      <c r="KJ111">
        <v>0</v>
      </c>
      <c r="KK111">
        <v>0</v>
      </c>
      <c r="KL111">
        <v>0</v>
      </c>
      <c r="KM111">
        <v>0</v>
      </c>
      <c r="KN111">
        <v>0</v>
      </c>
      <c r="KO111">
        <v>0</v>
      </c>
    </row>
    <row r="112" spans="1:325" x14ac:dyDescent="0.25">
      <c r="A112">
        <v>132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  <c r="KD112">
        <v>0</v>
      </c>
      <c r="KE112">
        <v>0</v>
      </c>
      <c r="KF112">
        <v>0</v>
      </c>
      <c r="KG112">
        <v>0</v>
      </c>
      <c r="KH112">
        <v>0</v>
      </c>
      <c r="KI112">
        <v>0</v>
      </c>
      <c r="KJ112">
        <v>0</v>
      </c>
      <c r="KK112">
        <v>0</v>
      </c>
      <c r="KL112">
        <v>0</v>
      </c>
      <c r="KM112">
        <v>0</v>
      </c>
      <c r="KN112">
        <v>0</v>
      </c>
      <c r="KO112">
        <v>0</v>
      </c>
    </row>
    <row r="113" spans="1:301 1191:1202" x14ac:dyDescent="0.25">
      <c r="A113">
        <v>133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-0.05</v>
      </c>
      <c r="DH113">
        <v>0</v>
      </c>
      <c r="DI113">
        <v>0</v>
      </c>
      <c r="DJ113">
        <v>0</v>
      </c>
      <c r="DK113">
        <v>-6.0000000000000001E-3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  <c r="KD113">
        <v>0</v>
      </c>
      <c r="KE113">
        <v>0</v>
      </c>
      <c r="KF113">
        <v>0</v>
      </c>
      <c r="KG113">
        <v>0</v>
      </c>
      <c r="KH113">
        <v>0</v>
      </c>
      <c r="KI113">
        <v>0</v>
      </c>
      <c r="KJ113">
        <v>0</v>
      </c>
      <c r="KK113">
        <v>0</v>
      </c>
      <c r="KL113">
        <v>0</v>
      </c>
      <c r="KM113">
        <v>0</v>
      </c>
      <c r="KN113">
        <v>0</v>
      </c>
      <c r="KO113">
        <v>0</v>
      </c>
    </row>
    <row r="114" spans="1:301 1191:1202" x14ac:dyDescent="0.25">
      <c r="A114">
        <v>134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-1.2999999999999999E-2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-3.1E-2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  <c r="KD114">
        <v>0</v>
      </c>
      <c r="KE114">
        <v>0</v>
      </c>
      <c r="KF114">
        <v>0</v>
      </c>
      <c r="KG114">
        <v>0</v>
      </c>
      <c r="KH114">
        <v>0</v>
      </c>
      <c r="KI114">
        <v>0</v>
      </c>
      <c r="KJ114">
        <v>0</v>
      </c>
      <c r="KK114">
        <v>0</v>
      </c>
      <c r="KL114">
        <v>0</v>
      </c>
      <c r="KM114">
        <v>0</v>
      </c>
      <c r="KN114">
        <v>0</v>
      </c>
      <c r="KO114">
        <v>0</v>
      </c>
    </row>
    <row r="115" spans="1:301 1191:1202" x14ac:dyDescent="0.25">
      <c r="A115">
        <v>135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-3.5999999999999997E-2</v>
      </c>
      <c r="DG115">
        <v>0</v>
      </c>
      <c r="DH115">
        <v>0</v>
      </c>
      <c r="DI115">
        <v>-6.0000000000000001E-3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0</v>
      </c>
      <c r="KE115">
        <v>0</v>
      </c>
      <c r="KF115">
        <v>0</v>
      </c>
      <c r="KG115">
        <v>0</v>
      </c>
      <c r="KH115">
        <v>0</v>
      </c>
      <c r="KI115">
        <v>0</v>
      </c>
      <c r="KJ115">
        <v>0</v>
      </c>
      <c r="KK115">
        <v>0</v>
      </c>
      <c r="KL115">
        <v>0</v>
      </c>
      <c r="KM115">
        <v>0</v>
      </c>
      <c r="KN115">
        <v>0</v>
      </c>
      <c r="KO115">
        <v>0</v>
      </c>
    </row>
    <row r="116" spans="1:301 1191:1202" x14ac:dyDescent="0.25">
      <c r="A116">
        <v>136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-4.0000000000000001E-3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  <c r="KD116">
        <v>0</v>
      </c>
      <c r="KE116">
        <v>0</v>
      </c>
      <c r="KF116">
        <v>0</v>
      </c>
      <c r="KG116">
        <v>0</v>
      </c>
      <c r="KH116">
        <v>0</v>
      </c>
      <c r="KI116">
        <v>0</v>
      </c>
      <c r="KJ116">
        <v>0</v>
      </c>
      <c r="KK116">
        <v>0</v>
      </c>
      <c r="KL116">
        <v>0</v>
      </c>
      <c r="KM116">
        <v>0</v>
      </c>
      <c r="KN116">
        <v>0</v>
      </c>
      <c r="KO116">
        <v>0</v>
      </c>
    </row>
    <row r="117" spans="1:301 1191:1202" x14ac:dyDescent="0.25">
      <c r="A117">
        <v>137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-1E-3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  <c r="KD117">
        <v>0</v>
      </c>
      <c r="KE117">
        <v>0</v>
      </c>
      <c r="KF117">
        <v>0</v>
      </c>
      <c r="KG117">
        <v>0</v>
      </c>
      <c r="KH117">
        <v>0</v>
      </c>
      <c r="KI117">
        <v>0</v>
      </c>
      <c r="KJ117">
        <v>0</v>
      </c>
      <c r="KK117">
        <v>0</v>
      </c>
      <c r="KL117">
        <v>0</v>
      </c>
      <c r="KM117">
        <v>0</v>
      </c>
      <c r="KN117">
        <v>0</v>
      </c>
      <c r="KO117">
        <v>0</v>
      </c>
    </row>
    <row r="118" spans="1:301 1191:1202" x14ac:dyDescent="0.25">
      <c r="A118">
        <v>138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-1.7000000000000001E-2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  <c r="KD118">
        <v>0</v>
      </c>
      <c r="KE118">
        <v>0</v>
      </c>
      <c r="KF118">
        <v>0</v>
      </c>
      <c r="KG118">
        <v>0</v>
      </c>
      <c r="KH118">
        <v>0</v>
      </c>
      <c r="KI118">
        <v>0</v>
      </c>
      <c r="KJ118">
        <v>0</v>
      </c>
      <c r="KK118">
        <v>0</v>
      </c>
      <c r="KL118">
        <v>0</v>
      </c>
      <c r="KM118">
        <v>0</v>
      </c>
      <c r="KN118">
        <v>0</v>
      </c>
      <c r="KO118">
        <v>0</v>
      </c>
    </row>
    <row r="119" spans="1:301 1191:1202" x14ac:dyDescent="0.25">
      <c r="A119">
        <v>139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-1.7000000000000001E-2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  <c r="KD119">
        <v>0</v>
      </c>
      <c r="KE119">
        <v>0</v>
      </c>
      <c r="KF119">
        <v>0</v>
      </c>
      <c r="KG119">
        <v>0</v>
      </c>
      <c r="KH119">
        <v>0</v>
      </c>
      <c r="KI119">
        <v>0</v>
      </c>
      <c r="KJ119">
        <v>0</v>
      </c>
      <c r="KK119">
        <v>0</v>
      </c>
      <c r="KL119">
        <v>0</v>
      </c>
      <c r="KM119">
        <v>0</v>
      </c>
      <c r="KN119">
        <v>0</v>
      </c>
      <c r="KO119">
        <v>0</v>
      </c>
      <c r="ATF119">
        <v>0</v>
      </c>
    </row>
    <row r="120" spans="1:301 1191:1202" x14ac:dyDescent="0.25">
      <c r="A120">
        <v>140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  <c r="KD120">
        <v>0</v>
      </c>
      <c r="KE120">
        <v>0</v>
      </c>
      <c r="KF120">
        <v>0</v>
      </c>
      <c r="KG120">
        <v>0</v>
      </c>
      <c r="KH120">
        <v>0</v>
      </c>
      <c r="KI120">
        <v>0</v>
      </c>
      <c r="KJ120">
        <v>0</v>
      </c>
      <c r="KK120">
        <v>0</v>
      </c>
      <c r="KL120">
        <v>0</v>
      </c>
      <c r="KM120">
        <v>0</v>
      </c>
      <c r="KN120">
        <v>0</v>
      </c>
      <c r="KO120">
        <v>0</v>
      </c>
      <c r="ASU120">
        <v>0</v>
      </c>
    </row>
    <row r="121" spans="1:301 1191:1202" x14ac:dyDescent="0.25">
      <c r="A121">
        <v>141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-1E-3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  <c r="KD121">
        <v>0</v>
      </c>
      <c r="KE121">
        <v>0</v>
      </c>
      <c r="KF121">
        <v>0</v>
      </c>
      <c r="KG121">
        <v>0</v>
      </c>
      <c r="KH121">
        <v>0</v>
      </c>
      <c r="KI121">
        <v>0</v>
      </c>
      <c r="KJ121">
        <v>0</v>
      </c>
      <c r="KK121">
        <v>0</v>
      </c>
      <c r="KL121">
        <v>0</v>
      </c>
      <c r="KM121">
        <v>0</v>
      </c>
      <c r="KN121">
        <v>0</v>
      </c>
      <c r="KO121">
        <v>0</v>
      </c>
      <c r="ATE121">
        <v>0</v>
      </c>
      <c r="ATF121">
        <v>0</v>
      </c>
    </row>
    <row r="122" spans="1:301 1191:1202" x14ac:dyDescent="0.25">
      <c r="A122">
        <v>142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0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  <c r="IV122">
        <v>0</v>
      </c>
      <c r="IW122">
        <v>0</v>
      </c>
      <c r="IX122">
        <v>0</v>
      </c>
      <c r="IY122">
        <v>0</v>
      </c>
      <c r="IZ122">
        <v>0</v>
      </c>
      <c r="JA122">
        <v>0</v>
      </c>
      <c r="JB122">
        <v>0</v>
      </c>
      <c r="JC122">
        <v>0</v>
      </c>
      <c r="JD122">
        <v>0</v>
      </c>
      <c r="JE122">
        <v>0</v>
      </c>
      <c r="JF122">
        <v>0</v>
      </c>
      <c r="JG122">
        <v>0</v>
      </c>
      <c r="JH122">
        <v>0</v>
      </c>
      <c r="JI122">
        <v>0</v>
      </c>
      <c r="JJ122">
        <v>0</v>
      </c>
      <c r="JK122">
        <v>0</v>
      </c>
      <c r="JL122">
        <v>0</v>
      </c>
      <c r="JM122">
        <v>0</v>
      </c>
      <c r="JN122">
        <v>0</v>
      </c>
      <c r="JO122">
        <v>0</v>
      </c>
      <c r="JP122">
        <v>0</v>
      </c>
      <c r="JQ122">
        <v>0</v>
      </c>
      <c r="JR122">
        <v>0</v>
      </c>
      <c r="JS122">
        <v>0</v>
      </c>
      <c r="JT122">
        <v>0</v>
      </c>
      <c r="JU122">
        <v>0</v>
      </c>
      <c r="JV122">
        <v>0</v>
      </c>
      <c r="JW122">
        <v>0</v>
      </c>
      <c r="JX122">
        <v>0</v>
      </c>
      <c r="JY122">
        <v>0</v>
      </c>
      <c r="JZ122">
        <v>0</v>
      </c>
      <c r="KA122">
        <v>0</v>
      </c>
      <c r="KB122">
        <v>0</v>
      </c>
      <c r="KC122">
        <v>0</v>
      </c>
      <c r="KD122">
        <v>0</v>
      </c>
      <c r="KE122">
        <v>0</v>
      </c>
      <c r="KF122">
        <v>0</v>
      </c>
      <c r="KG122">
        <v>0</v>
      </c>
      <c r="KH122">
        <v>0</v>
      </c>
      <c r="KI122">
        <v>0</v>
      </c>
      <c r="KJ122">
        <v>0</v>
      </c>
      <c r="KK122">
        <v>0</v>
      </c>
      <c r="KL122">
        <v>0</v>
      </c>
      <c r="KM122">
        <v>0</v>
      </c>
      <c r="KN122">
        <v>0</v>
      </c>
      <c r="KO122">
        <v>0</v>
      </c>
    </row>
    <row r="123" spans="1:301 1191:1202" x14ac:dyDescent="0.25">
      <c r="A123">
        <v>143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-4.0000000000000001E-3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-2.9000000000000001E-2</v>
      </c>
      <c r="DU123">
        <v>0</v>
      </c>
      <c r="DV123">
        <v>-5.3999999999999999E-2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0</v>
      </c>
      <c r="IC123">
        <v>0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0</v>
      </c>
      <c r="IK123">
        <v>0</v>
      </c>
      <c r="IL123">
        <v>0</v>
      </c>
      <c r="IM123">
        <v>0</v>
      </c>
      <c r="IN123">
        <v>0</v>
      </c>
      <c r="IO123">
        <v>0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  <c r="IV123">
        <v>0</v>
      </c>
      <c r="IW123">
        <v>0</v>
      </c>
      <c r="IX123">
        <v>0</v>
      </c>
      <c r="IY123">
        <v>0</v>
      </c>
      <c r="IZ123">
        <v>0</v>
      </c>
      <c r="JA123">
        <v>0</v>
      </c>
      <c r="JB123">
        <v>0</v>
      </c>
      <c r="JC123">
        <v>0</v>
      </c>
      <c r="JD123">
        <v>0</v>
      </c>
      <c r="JE123">
        <v>0</v>
      </c>
      <c r="JF123">
        <v>0</v>
      </c>
      <c r="JG123">
        <v>0</v>
      </c>
      <c r="JH123">
        <v>0</v>
      </c>
      <c r="JI123">
        <v>0</v>
      </c>
      <c r="JJ123">
        <v>0</v>
      </c>
      <c r="JK123">
        <v>0</v>
      </c>
      <c r="JL123">
        <v>0</v>
      </c>
      <c r="JM123">
        <v>0</v>
      </c>
      <c r="JN123">
        <v>0</v>
      </c>
      <c r="JO123">
        <v>0</v>
      </c>
      <c r="JP123">
        <v>0</v>
      </c>
      <c r="JQ123">
        <v>0</v>
      </c>
      <c r="JR123">
        <v>0</v>
      </c>
      <c r="JS123">
        <v>0</v>
      </c>
      <c r="JT123">
        <v>0</v>
      </c>
      <c r="JU123">
        <v>0</v>
      </c>
      <c r="JV123">
        <v>0</v>
      </c>
      <c r="JW123">
        <v>0</v>
      </c>
      <c r="JX123">
        <v>0</v>
      </c>
      <c r="JY123">
        <v>0</v>
      </c>
      <c r="JZ123">
        <v>0</v>
      </c>
      <c r="KA123">
        <v>0</v>
      </c>
      <c r="KB123">
        <v>0</v>
      </c>
      <c r="KC123">
        <v>0</v>
      </c>
      <c r="KD123">
        <v>0</v>
      </c>
      <c r="KE123">
        <v>0</v>
      </c>
      <c r="KF123">
        <v>0</v>
      </c>
      <c r="KG123">
        <v>0</v>
      </c>
      <c r="KH123">
        <v>0</v>
      </c>
      <c r="KI123">
        <v>0</v>
      </c>
      <c r="KJ123">
        <v>0</v>
      </c>
      <c r="KK123">
        <v>0</v>
      </c>
      <c r="KL123">
        <v>0</v>
      </c>
      <c r="KM123">
        <v>0</v>
      </c>
      <c r="KN123">
        <v>0</v>
      </c>
      <c r="KO123">
        <v>0</v>
      </c>
    </row>
    <row r="124" spans="1:301 1191:1202" x14ac:dyDescent="0.25">
      <c r="A124">
        <v>144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-2.9000000000000001E-2</v>
      </c>
      <c r="DT124">
        <v>0</v>
      </c>
      <c r="DU124">
        <v>-0.11700000000000001</v>
      </c>
      <c r="DV124">
        <v>-0.14899999999999999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0</v>
      </c>
      <c r="HO124">
        <v>0</v>
      </c>
      <c r="HP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0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0</v>
      </c>
      <c r="IK124">
        <v>0</v>
      </c>
      <c r="IL124">
        <v>0</v>
      </c>
      <c r="IM124">
        <v>0</v>
      </c>
      <c r="IN124">
        <v>0</v>
      </c>
      <c r="IO124">
        <v>0</v>
      </c>
      <c r="IP124">
        <v>0</v>
      </c>
      <c r="IQ124">
        <v>0</v>
      </c>
      <c r="IR124">
        <v>0</v>
      </c>
      <c r="IS124">
        <v>0</v>
      </c>
      <c r="IT124">
        <v>0</v>
      </c>
      <c r="IU124">
        <v>0</v>
      </c>
      <c r="IV124">
        <v>0</v>
      </c>
      <c r="IW124">
        <v>0</v>
      </c>
      <c r="IX124">
        <v>0</v>
      </c>
      <c r="IY124">
        <v>0</v>
      </c>
      <c r="IZ124">
        <v>0</v>
      </c>
      <c r="JA124">
        <v>0</v>
      </c>
      <c r="JB124">
        <v>0</v>
      </c>
      <c r="JC124">
        <v>0</v>
      </c>
      <c r="JD124">
        <v>0</v>
      </c>
      <c r="JE124">
        <v>0</v>
      </c>
      <c r="JF124">
        <v>0</v>
      </c>
      <c r="JG124">
        <v>0</v>
      </c>
      <c r="JH124">
        <v>0</v>
      </c>
      <c r="JI124">
        <v>0</v>
      </c>
      <c r="JJ124">
        <v>0</v>
      </c>
      <c r="JK124">
        <v>0</v>
      </c>
      <c r="JL124">
        <v>0</v>
      </c>
      <c r="JM124">
        <v>0</v>
      </c>
      <c r="JN124">
        <v>0</v>
      </c>
      <c r="JO124">
        <v>0</v>
      </c>
      <c r="JP124">
        <v>0</v>
      </c>
      <c r="JQ124">
        <v>0</v>
      </c>
      <c r="JR124">
        <v>0</v>
      </c>
      <c r="JS124">
        <v>0</v>
      </c>
      <c r="JT124">
        <v>0</v>
      </c>
      <c r="JU124">
        <v>0</v>
      </c>
      <c r="JV124">
        <v>0</v>
      </c>
      <c r="JW124">
        <v>0</v>
      </c>
      <c r="JX124">
        <v>0</v>
      </c>
      <c r="JY124">
        <v>0</v>
      </c>
      <c r="JZ124">
        <v>0</v>
      </c>
      <c r="KA124">
        <v>0</v>
      </c>
      <c r="KB124">
        <v>0</v>
      </c>
      <c r="KC124">
        <v>0</v>
      </c>
      <c r="KD124">
        <v>0</v>
      </c>
      <c r="KE124">
        <v>0</v>
      </c>
      <c r="KF124">
        <v>0</v>
      </c>
      <c r="KG124">
        <v>0</v>
      </c>
      <c r="KH124">
        <v>0</v>
      </c>
      <c r="KI124">
        <v>0</v>
      </c>
      <c r="KJ124">
        <v>0</v>
      </c>
      <c r="KK124">
        <v>0</v>
      </c>
      <c r="KL124">
        <v>0</v>
      </c>
      <c r="KM124">
        <v>0</v>
      </c>
      <c r="KN124">
        <v>0</v>
      </c>
      <c r="KO124">
        <v>0</v>
      </c>
    </row>
    <row r="125" spans="1:301 1191:1202" x14ac:dyDescent="0.25">
      <c r="A125">
        <v>145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-0.11700000000000001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0</v>
      </c>
      <c r="JG125">
        <v>0</v>
      </c>
      <c r="JH125">
        <v>0</v>
      </c>
      <c r="JI125">
        <v>0</v>
      </c>
      <c r="JJ125">
        <v>0</v>
      </c>
      <c r="JK125">
        <v>0</v>
      </c>
      <c r="JL125">
        <v>0</v>
      </c>
      <c r="JM125">
        <v>0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0</v>
      </c>
      <c r="JT125">
        <v>0</v>
      </c>
      <c r="JU125">
        <v>0</v>
      </c>
      <c r="JV125">
        <v>0</v>
      </c>
      <c r="JW125">
        <v>0</v>
      </c>
      <c r="JX125">
        <v>0</v>
      </c>
      <c r="JY125">
        <v>0</v>
      </c>
      <c r="JZ125">
        <v>0</v>
      </c>
      <c r="KA125">
        <v>0</v>
      </c>
      <c r="KB125">
        <v>0</v>
      </c>
      <c r="KC125">
        <v>0</v>
      </c>
      <c r="KD125">
        <v>0</v>
      </c>
      <c r="KE125">
        <v>0</v>
      </c>
      <c r="KF125">
        <v>0</v>
      </c>
      <c r="KG125">
        <v>0</v>
      </c>
      <c r="KH125">
        <v>0</v>
      </c>
      <c r="KI125">
        <v>0</v>
      </c>
      <c r="KJ125">
        <v>0</v>
      </c>
      <c r="KK125">
        <v>0</v>
      </c>
      <c r="KL125">
        <v>0</v>
      </c>
      <c r="KM125">
        <v>0</v>
      </c>
      <c r="KN125">
        <v>0</v>
      </c>
      <c r="KO125">
        <v>0</v>
      </c>
    </row>
    <row r="126" spans="1:301 1191:1202" x14ac:dyDescent="0.25">
      <c r="A126">
        <v>146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-5.3999999999999999E-2</v>
      </c>
      <c r="DT126">
        <v>-0.14899999999999999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0</v>
      </c>
      <c r="HB126">
        <v>0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L126">
        <v>0</v>
      </c>
      <c r="HM126">
        <v>0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0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0</v>
      </c>
      <c r="IC126">
        <v>0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0</v>
      </c>
      <c r="IK126">
        <v>0</v>
      </c>
      <c r="IL126">
        <v>0</v>
      </c>
      <c r="IM126">
        <v>0</v>
      </c>
      <c r="IN126">
        <v>0</v>
      </c>
      <c r="IO126">
        <v>0</v>
      </c>
      <c r="IP126">
        <v>0</v>
      </c>
      <c r="IQ126">
        <v>0</v>
      </c>
      <c r="IR126">
        <v>0</v>
      </c>
      <c r="IS126">
        <v>0</v>
      </c>
      <c r="IT126">
        <v>0</v>
      </c>
      <c r="IU126">
        <v>0</v>
      </c>
      <c r="IV126">
        <v>0</v>
      </c>
      <c r="IW126">
        <v>0</v>
      </c>
      <c r="IX126">
        <v>0</v>
      </c>
      <c r="IY126">
        <v>0</v>
      </c>
      <c r="IZ126">
        <v>0</v>
      </c>
      <c r="JA126">
        <v>0</v>
      </c>
      <c r="JB126">
        <v>0</v>
      </c>
      <c r="JC126">
        <v>0</v>
      </c>
      <c r="JD126">
        <v>0</v>
      </c>
      <c r="JE126">
        <v>0</v>
      </c>
      <c r="JF126">
        <v>0</v>
      </c>
      <c r="JG126">
        <v>0</v>
      </c>
      <c r="JH126">
        <v>0</v>
      </c>
      <c r="JI126">
        <v>0</v>
      </c>
      <c r="JJ126">
        <v>0</v>
      </c>
      <c r="JK126">
        <v>0</v>
      </c>
      <c r="JL126">
        <v>0</v>
      </c>
      <c r="JM126">
        <v>0</v>
      </c>
      <c r="JN126">
        <v>0</v>
      </c>
      <c r="JO126">
        <v>0</v>
      </c>
      <c r="JP126">
        <v>0</v>
      </c>
      <c r="JQ126">
        <v>0</v>
      </c>
      <c r="JR126">
        <v>0</v>
      </c>
      <c r="JS126">
        <v>0</v>
      </c>
      <c r="JT126">
        <v>0</v>
      </c>
      <c r="JU126">
        <v>0</v>
      </c>
      <c r="JV126">
        <v>0</v>
      </c>
      <c r="JW126">
        <v>0</v>
      </c>
      <c r="JX126">
        <v>0</v>
      </c>
      <c r="JY126">
        <v>0</v>
      </c>
      <c r="JZ126">
        <v>0</v>
      </c>
      <c r="KA126">
        <v>0</v>
      </c>
      <c r="KB126">
        <v>0</v>
      </c>
      <c r="KC126">
        <v>0</v>
      </c>
      <c r="KD126">
        <v>0</v>
      </c>
      <c r="KE126">
        <v>0</v>
      </c>
      <c r="KF126">
        <v>0</v>
      </c>
      <c r="KG126">
        <v>0</v>
      </c>
      <c r="KH126">
        <v>0</v>
      </c>
      <c r="KI126">
        <v>0</v>
      </c>
      <c r="KJ126">
        <v>0</v>
      </c>
      <c r="KK126">
        <v>0</v>
      </c>
      <c r="KL126">
        <v>0</v>
      </c>
      <c r="KM126">
        <v>0</v>
      </c>
      <c r="KN126">
        <v>0</v>
      </c>
      <c r="KO126">
        <v>0</v>
      </c>
    </row>
    <row r="127" spans="1:301 1191:1202" x14ac:dyDescent="0.25">
      <c r="A127">
        <v>147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-0.25</v>
      </c>
      <c r="DY127">
        <v>0</v>
      </c>
      <c r="DZ127">
        <v>-0.185</v>
      </c>
      <c r="EA127">
        <v>0</v>
      </c>
      <c r="EB127">
        <v>0</v>
      </c>
      <c r="EC127">
        <v>-0.32100000000000001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-0.33</v>
      </c>
      <c r="FC127">
        <v>-0.33500000000000002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-0.17100000000000001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0</v>
      </c>
      <c r="IK127">
        <v>0</v>
      </c>
      <c r="IL127">
        <v>0</v>
      </c>
      <c r="IM127">
        <v>0</v>
      </c>
      <c r="IN127">
        <v>0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  <c r="IV127">
        <v>0</v>
      </c>
      <c r="IW127">
        <v>0</v>
      </c>
      <c r="IX127">
        <v>0</v>
      </c>
      <c r="IY127">
        <v>0</v>
      </c>
      <c r="IZ127">
        <v>0</v>
      </c>
      <c r="JA127">
        <v>0</v>
      </c>
      <c r="JB127">
        <v>0</v>
      </c>
      <c r="JC127">
        <v>0</v>
      </c>
      <c r="JD127">
        <v>0</v>
      </c>
      <c r="JE127">
        <v>0</v>
      </c>
      <c r="JF127">
        <v>0</v>
      </c>
      <c r="JG127">
        <v>0</v>
      </c>
      <c r="JH127">
        <v>0</v>
      </c>
      <c r="JI127">
        <v>0</v>
      </c>
      <c r="JJ127">
        <v>0</v>
      </c>
      <c r="JK127">
        <v>0</v>
      </c>
      <c r="JL127">
        <v>0</v>
      </c>
      <c r="JM127">
        <v>0</v>
      </c>
      <c r="JN127">
        <v>0</v>
      </c>
      <c r="JO127">
        <v>0</v>
      </c>
      <c r="JP127">
        <v>0</v>
      </c>
      <c r="JQ127">
        <v>0</v>
      </c>
      <c r="JR127">
        <v>0</v>
      </c>
      <c r="JS127">
        <v>0</v>
      </c>
      <c r="JT127">
        <v>0</v>
      </c>
      <c r="JU127">
        <v>0</v>
      </c>
      <c r="JV127">
        <v>0</v>
      </c>
      <c r="JW127">
        <v>0</v>
      </c>
      <c r="JX127">
        <v>0</v>
      </c>
      <c r="JY127">
        <v>0</v>
      </c>
      <c r="JZ127">
        <v>0</v>
      </c>
      <c r="KA127">
        <v>0</v>
      </c>
      <c r="KB127">
        <v>0</v>
      </c>
      <c r="KC127">
        <v>0</v>
      </c>
      <c r="KD127">
        <v>0</v>
      </c>
      <c r="KE127">
        <v>0</v>
      </c>
      <c r="KF127">
        <v>0</v>
      </c>
      <c r="KG127">
        <v>0</v>
      </c>
      <c r="KH127">
        <v>0</v>
      </c>
      <c r="KI127">
        <v>0</v>
      </c>
      <c r="KJ127">
        <v>0</v>
      </c>
      <c r="KK127">
        <v>0</v>
      </c>
      <c r="KL127">
        <v>0</v>
      </c>
      <c r="KM127">
        <v>0</v>
      </c>
      <c r="KN127">
        <v>0</v>
      </c>
      <c r="KO127">
        <v>0</v>
      </c>
    </row>
    <row r="128" spans="1:301 1191:1202" x14ac:dyDescent="0.25">
      <c r="A128">
        <v>148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-0.25</v>
      </c>
      <c r="DX128">
        <v>0</v>
      </c>
      <c r="DY128">
        <v>-9.5000000000000001E-2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-0.20799999999999999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-9.5000000000000001E-2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0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0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0</v>
      </c>
      <c r="IK128">
        <v>0</v>
      </c>
      <c r="IL128">
        <v>0</v>
      </c>
      <c r="IM128">
        <v>0</v>
      </c>
      <c r="IN128">
        <v>0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  <c r="IV128">
        <v>0</v>
      </c>
      <c r="IW128">
        <v>0</v>
      </c>
      <c r="IX128">
        <v>0</v>
      </c>
      <c r="IY128">
        <v>0</v>
      </c>
      <c r="IZ128">
        <v>0</v>
      </c>
      <c r="JA128">
        <v>0</v>
      </c>
      <c r="JB128">
        <v>0</v>
      </c>
      <c r="JC128">
        <v>0</v>
      </c>
      <c r="JD128">
        <v>0</v>
      </c>
      <c r="JE128">
        <v>0</v>
      </c>
      <c r="JF128">
        <v>0</v>
      </c>
      <c r="JG128">
        <v>0</v>
      </c>
      <c r="JH128">
        <v>0</v>
      </c>
      <c r="JI128">
        <v>0</v>
      </c>
      <c r="JJ128">
        <v>0</v>
      </c>
      <c r="JK128">
        <v>0</v>
      </c>
      <c r="JL128">
        <v>0</v>
      </c>
      <c r="JM128">
        <v>0</v>
      </c>
      <c r="JN128">
        <v>0</v>
      </c>
      <c r="JO128">
        <v>0</v>
      </c>
      <c r="JP128">
        <v>0</v>
      </c>
      <c r="JQ128">
        <v>0</v>
      </c>
      <c r="JR128">
        <v>0</v>
      </c>
      <c r="JS128">
        <v>0</v>
      </c>
      <c r="JT128">
        <v>0</v>
      </c>
      <c r="JU128">
        <v>0</v>
      </c>
      <c r="JV128">
        <v>0</v>
      </c>
      <c r="JW128">
        <v>0</v>
      </c>
      <c r="JX128">
        <v>0</v>
      </c>
      <c r="JY128">
        <v>0</v>
      </c>
      <c r="JZ128">
        <v>0</v>
      </c>
      <c r="KA128">
        <v>0</v>
      </c>
      <c r="KB128">
        <v>0</v>
      </c>
      <c r="KC128">
        <v>0</v>
      </c>
      <c r="KD128">
        <v>0</v>
      </c>
      <c r="KE128">
        <v>0</v>
      </c>
      <c r="KF128">
        <v>0</v>
      </c>
      <c r="KG128">
        <v>0</v>
      </c>
      <c r="KH128">
        <v>0</v>
      </c>
      <c r="KI128">
        <v>0</v>
      </c>
      <c r="KJ128">
        <v>0</v>
      </c>
      <c r="KK128">
        <v>0</v>
      </c>
      <c r="KL128">
        <v>0</v>
      </c>
      <c r="KM128">
        <v>0</v>
      </c>
      <c r="KN128">
        <v>0</v>
      </c>
      <c r="KO128">
        <v>0</v>
      </c>
    </row>
    <row r="129" spans="1:301 7131:7140" x14ac:dyDescent="0.25">
      <c r="A129">
        <v>149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-9.5000000000000001E-2</v>
      </c>
      <c r="DY129">
        <v>0</v>
      </c>
      <c r="DZ129">
        <v>0</v>
      </c>
      <c r="EA129">
        <v>-0.126</v>
      </c>
      <c r="EB129">
        <v>0</v>
      </c>
      <c r="EC129">
        <v>0</v>
      </c>
      <c r="ED129">
        <v>-0.03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0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0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  <c r="IV129">
        <v>0</v>
      </c>
      <c r="IW129">
        <v>0</v>
      </c>
      <c r="IX129">
        <v>0</v>
      </c>
      <c r="IY129">
        <v>0</v>
      </c>
      <c r="IZ129">
        <v>0</v>
      </c>
      <c r="JA129">
        <v>0</v>
      </c>
      <c r="JB129">
        <v>0</v>
      </c>
      <c r="JC129">
        <v>0</v>
      </c>
      <c r="JD129">
        <v>0</v>
      </c>
      <c r="JE129">
        <v>0</v>
      </c>
      <c r="JF129">
        <v>0</v>
      </c>
      <c r="JG129">
        <v>0</v>
      </c>
      <c r="JH129">
        <v>0</v>
      </c>
      <c r="JI129">
        <v>0</v>
      </c>
      <c r="JJ129">
        <v>0</v>
      </c>
      <c r="JK129">
        <v>0</v>
      </c>
      <c r="JL129">
        <v>0</v>
      </c>
      <c r="JM129">
        <v>0</v>
      </c>
      <c r="JN129">
        <v>0</v>
      </c>
      <c r="JO129">
        <v>0</v>
      </c>
      <c r="JP129">
        <v>0</v>
      </c>
      <c r="JQ129">
        <v>0</v>
      </c>
      <c r="JR129">
        <v>0</v>
      </c>
      <c r="JS129">
        <v>0</v>
      </c>
      <c r="JT129">
        <v>0</v>
      </c>
      <c r="JU129">
        <v>0</v>
      </c>
      <c r="JV129">
        <v>0</v>
      </c>
      <c r="JW129">
        <v>0</v>
      </c>
      <c r="JX129">
        <v>0</v>
      </c>
      <c r="JY129">
        <v>0</v>
      </c>
      <c r="JZ129">
        <v>0</v>
      </c>
      <c r="KA129">
        <v>0</v>
      </c>
      <c r="KB129">
        <v>0</v>
      </c>
      <c r="KC129">
        <v>0</v>
      </c>
      <c r="KD129">
        <v>0</v>
      </c>
      <c r="KE129">
        <v>0</v>
      </c>
      <c r="KF129">
        <v>0</v>
      </c>
      <c r="KG129">
        <v>0</v>
      </c>
      <c r="KH129">
        <v>0</v>
      </c>
      <c r="KI129">
        <v>0</v>
      </c>
      <c r="KJ129">
        <v>0</v>
      </c>
      <c r="KK129">
        <v>0</v>
      </c>
      <c r="KL129">
        <v>0</v>
      </c>
      <c r="KM129">
        <v>0</v>
      </c>
      <c r="KN129">
        <v>0</v>
      </c>
      <c r="KO129">
        <v>0</v>
      </c>
    </row>
    <row r="130" spans="1:301 7131:7140" x14ac:dyDescent="0.25">
      <c r="A130">
        <v>150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-0.185</v>
      </c>
      <c r="DX130">
        <v>0</v>
      </c>
      <c r="DY130">
        <v>0</v>
      </c>
      <c r="DZ130">
        <v>0</v>
      </c>
      <c r="EA130">
        <v>-0.122</v>
      </c>
      <c r="EB130">
        <v>0</v>
      </c>
      <c r="EC130">
        <v>0</v>
      </c>
      <c r="ED130">
        <v>-0.03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0</v>
      </c>
      <c r="HN130">
        <v>0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0</v>
      </c>
      <c r="IK130">
        <v>0</v>
      </c>
      <c r="IL130">
        <v>0</v>
      </c>
      <c r="IM130">
        <v>0</v>
      </c>
      <c r="IN130">
        <v>0</v>
      </c>
      <c r="IO130">
        <v>0</v>
      </c>
      <c r="IP130">
        <v>0</v>
      </c>
      <c r="IQ130">
        <v>0</v>
      </c>
      <c r="IR130">
        <v>0</v>
      </c>
      <c r="IS130">
        <v>0</v>
      </c>
      <c r="IT130">
        <v>0</v>
      </c>
      <c r="IU130">
        <v>0</v>
      </c>
      <c r="IV130">
        <v>0</v>
      </c>
      <c r="IW130">
        <v>0</v>
      </c>
      <c r="IX130">
        <v>0</v>
      </c>
      <c r="IY130">
        <v>0</v>
      </c>
      <c r="IZ130">
        <v>0</v>
      </c>
      <c r="JA130">
        <v>0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0</v>
      </c>
      <c r="JH130">
        <v>0</v>
      </c>
      <c r="JI130">
        <v>0</v>
      </c>
      <c r="JJ130">
        <v>0</v>
      </c>
      <c r="JK130">
        <v>0</v>
      </c>
      <c r="JL130">
        <v>0</v>
      </c>
      <c r="JM130">
        <v>0</v>
      </c>
      <c r="JN130">
        <v>0</v>
      </c>
      <c r="JO130">
        <v>0</v>
      </c>
      <c r="JP130">
        <v>0</v>
      </c>
      <c r="JQ130">
        <v>0</v>
      </c>
      <c r="JR130">
        <v>0</v>
      </c>
      <c r="JS130">
        <v>0</v>
      </c>
      <c r="JT130">
        <v>0</v>
      </c>
      <c r="JU130">
        <v>0</v>
      </c>
      <c r="JV130">
        <v>0</v>
      </c>
      <c r="JW130">
        <v>0</v>
      </c>
      <c r="JX130">
        <v>0</v>
      </c>
      <c r="JY130">
        <v>0</v>
      </c>
      <c r="JZ130">
        <v>0</v>
      </c>
      <c r="KA130">
        <v>0</v>
      </c>
      <c r="KB130">
        <v>0</v>
      </c>
      <c r="KC130">
        <v>0</v>
      </c>
      <c r="KD130">
        <v>0</v>
      </c>
      <c r="KE130">
        <v>0</v>
      </c>
      <c r="KF130">
        <v>0</v>
      </c>
      <c r="KG130">
        <v>0</v>
      </c>
      <c r="KH130">
        <v>0</v>
      </c>
      <c r="KI130">
        <v>0</v>
      </c>
      <c r="KJ130">
        <v>0</v>
      </c>
      <c r="KK130">
        <v>0</v>
      </c>
      <c r="KL130">
        <v>0</v>
      </c>
      <c r="KM130">
        <v>0</v>
      </c>
      <c r="KN130">
        <v>0</v>
      </c>
      <c r="KO130">
        <v>0</v>
      </c>
    </row>
    <row r="131" spans="1:301 7131:7140" x14ac:dyDescent="0.25">
      <c r="A131">
        <v>151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-0.126</v>
      </c>
      <c r="DZ131">
        <v>-0.122</v>
      </c>
      <c r="EA131">
        <v>0</v>
      </c>
      <c r="EB131">
        <v>0</v>
      </c>
      <c r="EC131">
        <v>-2.5999999999999999E-2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-2.5999999999999999E-2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-0.127</v>
      </c>
      <c r="FM131">
        <v>-0.125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0</v>
      </c>
      <c r="JF131">
        <v>0</v>
      </c>
      <c r="JG131">
        <v>0</v>
      </c>
      <c r="JH131">
        <v>0</v>
      </c>
      <c r="JI131">
        <v>0</v>
      </c>
      <c r="JJ131">
        <v>0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0</v>
      </c>
      <c r="JR131">
        <v>0</v>
      </c>
      <c r="JS131">
        <v>0</v>
      </c>
      <c r="JT131">
        <v>0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0</v>
      </c>
      <c r="KA131">
        <v>0</v>
      </c>
      <c r="KB131">
        <v>0</v>
      </c>
      <c r="KC131">
        <v>0</v>
      </c>
      <c r="KD131">
        <v>0</v>
      </c>
      <c r="KE131">
        <v>0</v>
      </c>
      <c r="KF131">
        <v>0</v>
      </c>
      <c r="KG131">
        <v>0</v>
      </c>
      <c r="KH131">
        <v>0</v>
      </c>
      <c r="KI131">
        <v>0</v>
      </c>
      <c r="KJ131">
        <v>0</v>
      </c>
      <c r="KK131">
        <v>0</v>
      </c>
      <c r="KL131">
        <v>0</v>
      </c>
      <c r="KM131">
        <v>0</v>
      </c>
      <c r="KN131">
        <v>0</v>
      </c>
      <c r="KO131">
        <v>0</v>
      </c>
      <c r="JNG131">
        <v>0</v>
      </c>
    </row>
    <row r="132" spans="1:301 7131:7140" x14ac:dyDescent="0.25">
      <c r="A132">
        <v>152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-1.4E-2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0</v>
      </c>
      <c r="HN132">
        <v>0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0</v>
      </c>
      <c r="IN132">
        <v>0</v>
      </c>
      <c r="IO132">
        <v>0</v>
      </c>
      <c r="IP132">
        <v>0</v>
      </c>
      <c r="IQ132">
        <v>0</v>
      </c>
      <c r="IR132">
        <v>0</v>
      </c>
      <c r="IS132">
        <v>0</v>
      </c>
      <c r="IT132">
        <v>0</v>
      </c>
      <c r="IU132">
        <v>0</v>
      </c>
      <c r="IV132">
        <v>0</v>
      </c>
      <c r="IW132">
        <v>0</v>
      </c>
      <c r="IX132">
        <v>0</v>
      </c>
      <c r="IY132">
        <v>0</v>
      </c>
      <c r="IZ132">
        <v>0</v>
      </c>
      <c r="JA132">
        <v>0</v>
      </c>
      <c r="JB132">
        <v>0</v>
      </c>
      <c r="JC132">
        <v>0</v>
      </c>
      <c r="JD132">
        <v>0</v>
      </c>
      <c r="JE132">
        <v>0</v>
      </c>
      <c r="JF132">
        <v>0</v>
      </c>
      <c r="JG132">
        <v>0</v>
      </c>
      <c r="JH132">
        <v>0</v>
      </c>
      <c r="JI132">
        <v>0</v>
      </c>
      <c r="JJ132">
        <v>0</v>
      </c>
      <c r="JK132">
        <v>0</v>
      </c>
      <c r="JL132">
        <v>0</v>
      </c>
      <c r="JM132">
        <v>0</v>
      </c>
      <c r="JN132">
        <v>0</v>
      </c>
      <c r="JO132">
        <v>0</v>
      </c>
      <c r="JP132">
        <v>0</v>
      </c>
      <c r="JQ132">
        <v>0</v>
      </c>
      <c r="JR132">
        <v>0</v>
      </c>
      <c r="JS132">
        <v>0</v>
      </c>
      <c r="JT132">
        <v>0</v>
      </c>
      <c r="JU132">
        <v>0</v>
      </c>
      <c r="JV132">
        <v>0</v>
      </c>
      <c r="JW132">
        <v>0</v>
      </c>
      <c r="JX132">
        <v>0</v>
      </c>
      <c r="JY132">
        <v>0</v>
      </c>
      <c r="JZ132">
        <v>0</v>
      </c>
      <c r="KA132">
        <v>0</v>
      </c>
      <c r="KB132">
        <v>0</v>
      </c>
      <c r="KC132">
        <v>0</v>
      </c>
      <c r="KD132">
        <v>0</v>
      </c>
      <c r="KE132">
        <v>0</v>
      </c>
      <c r="KF132">
        <v>0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  <c r="KO132">
        <v>0</v>
      </c>
    </row>
    <row r="133" spans="1:301 7131:7140" x14ac:dyDescent="0.25">
      <c r="A133">
        <v>153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-0.32100000000000001</v>
      </c>
      <c r="DX133">
        <v>0</v>
      </c>
      <c r="DY133">
        <v>0</v>
      </c>
      <c r="DZ133">
        <v>0</v>
      </c>
      <c r="EA133">
        <v>-2.5999999999999999E-2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0</v>
      </c>
      <c r="GY133">
        <v>0</v>
      </c>
      <c r="GZ133">
        <v>0</v>
      </c>
      <c r="HA133">
        <v>0</v>
      </c>
      <c r="HB133">
        <v>0</v>
      </c>
      <c r="HC133">
        <v>0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0</v>
      </c>
      <c r="IC133">
        <v>0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0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  <c r="IV133">
        <v>0</v>
      </c>
      <c r="IW133">
        <v>0</v>
      </c>
      <c r="IX133">
        <v>0</v>
      </c>
      <c r="IY133">
        <v>0</v>
      </c>
      <c r="IZ133">
        <v>0</v>
      </c>
      <c r="JA133">
        <v>0</v>
      </c>
      <c r="JB133">
        <v>0</v>
      </c>
      <c r="JC133">
        <v>0</v>
      </c>
      <c r="JD133">
        <v>0</v>
      </c>
      <c r="JE133">
        <v>0</v>
      </c>
      <c r="JF133">
        <v>0</v>
      </c>
      <c r="JG133">
        <v>0</v>
      </c>
      <c r="JH133">
        <v>0</v>
      </c>
      <c r="JI133">
        <v>0</v>
      </c>
      <c r="JJ133">
        <v>0</v>
      </c>
      <c r="JK133">
        <v>0</v>
      </c>
      <c r="JL133">
        <v>0</v>
      </c>
      <c r="JM133">
        <v>0</v>
      </c>
      <c r="JN133">
        <v>0</v>
      </c>
      <c r="JO133">
        <v>0</v>
      </c>
      <c r="JP133">
        <v>0</v>
      </c>
      <c r="JQ133">
        <v>0</v>
      </c>
      <c r="JR133">
        <v>0</v>
      </c>
      <c r="JS133">
        <v>0</v>
      </c>
      <c r="JT133">
        <v>0</v>
      </c>
      <c r="JU133">
        <v>0</v>
      </c>
      <c r="JV133">
        <v>0</v>
      </c>
      <c r="JW133">
        <v>0</v>
      </c>
      <c r="JX133">
        <v>0</v>
      </c>
      <c r="JY133">
        <v>0</v>
      </c>
      <c r="JZ133">
        <v>0</v>
      </c>
      <c r="KA133">
        <v>0</v>
      </c>
      <c r="KB133">
        <v>0</v>
      </c>
      <c r="KC133">
        <v>0</v>
      </c>
      <c r="KD133">
        <v>0</v>
      </c>
      <c r="KE133">
        <v>0</v>
      </c>
      <c r="KF133">
        <v>0</v>
      </c>
      <c r="KG133">
        <v>0</v>
      </c>
      <c r="KH133">
        <v>0</v>
      </c>
      <c r="KI133">
        <v>0</v>
      </c>
      <c r="KJ133">
        <v>0</v>
      </c>
      <c r="KK133">
        <v>0</v>
      </c>
      <c r="KL133">
        <v>0</v>
      </c>
      <c r="KM133">
        <v>0</v>
      </c>
      <c r="KN133">
        <v>0</v>
      </c>
      <c r="KO133">
        <v>0</v>
      </c>
    </row>
    <row r="134" spans="1:301 7131:7140" x14ac:dyDescent="0.25">
      <c r="A134">
        <v>154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-0.03</v>
      </c>
      <c r="DZ134">
        <v>-0.03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-0.28899999999999998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-0.03</v>
      </c>
      <c r="FN134">
        <v>-0.03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0</v>
      </c>
      <c r="GY134">
        <v>0</v>
      </c>
      <c r="GZ134">
        <v>0</v>
      </c>
      <c r="HA134">
        <v>0</v>
      </c>
      <c r="HB134">
        <v>0</v>
      </c>
      <c r="HC134">
        <v>0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0</v>
      </c>
      <c r="IC134">
        <v>0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0</v>
      </c>
      <c r="IK134">
        <v>0</v>
      </c>
      <c r="IL134">
        <v>0</v>
      </c>
      <c r="IM134">
        <v>0</v>
      </c>
      <c r="IN134">
        <v>0</v>
      </c>
      <c r="IO134">
        <v>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  <c r="IV134">
        <v>0</v>
      </c>
      <c r="IW134">
        <v>0</v>
      </c>
      <c r="IX134">
        <v>0</v>
      </c>
      <c r="IY134">
        <v>0</v>
      </c>
      <c r="IZ134">
        <v>0</v>
      </c>
      <c r="JA134">
        <v>0</v>
      </c>
      <c r="JB134">
        <v>0</v>
      </c>
      <c r="JC134">
        <v>0</v>
      </c>
      <c r="JD134">
        <v>0</v>
      </c>
      <c r="JE134">
        <v>0</v>
      </c>
      <c r="JF134">
        <v>0</v>
      </c>
      <c r="JG134">
        <v>0</v>
      </c>
      <c r="JH134">
        <v>0</v>
      </c>
      <c r="JI134">
        <v>0</v>
      </c>
      <c r="JJ134">
        <v>0</v>
      </c>
      <c r="JK134">
        <v>0</v>
      </c>
      <c r="JL134">
        <v>0</v>
      </c>
      <c r="JM134">
        <v>0</v>
      </c>
      <c r="JN134">
        <v>0</v>
      </c>
      <c r="JO134">
        <v>0</v>
      </c>
      <c r="JP134">
        <v>0</v>
      </c>
      <c r="JQ134">
        <v>0</v>
      </c>
      <c r="JR134">
        <v>0</v>
      </c>
      <c r="JS134">
        <v>0</v>
      </c>
      <c r="JT134">
        <v>0</v>
      </c>
      <c r="JU134">
        <v>0</v>
      </c>
      <c r="JV134">
        <v>0</v>
      </c>
      <c r="JW134">
        <v>0</v>
      </c>
      <c r="JX134">
        <v>0</v>
      </c>
      <c r="JY134">
        <v>0</v>
      </c>
      <c r="JZ134">
        <v>0</v>
      </c>
      <c r="KA134">
        <v>0</v>
      </c>
      <c r="KB134">
        <v>0</v>
      </c>
      <c r="KC134">
        <v>0</v>
      </c>
      <c r="KD134">
        <v>0</v>
      </c>
      <c r="KE134">
        <v>0</v>
      </c>
      <c r="KF134">
        <v>0</v>
      </c>
      <c r="KG134">
        <v>0</v>
      </c>
      <c r="KH134">
        <v>0</v>
      </c>
      <c r="KI134">
        <v>0</v>
      </c>
      <c r="KJ134">
        <v>0</v>
      </c>
      <c r="KK134">
        <v>0</v>
      </c>
      <c r="KL134">
        <v>0</v>
      </c>
      <c r="KM134">
        <v>0</v>
      </c>
      <c r="KN134">
        <v>0</v>
      </c>
      <c r="KO134">
        <v>0</v>
      </c>
    </row>
    <row r="135" spans="1:301 7131:7140" x14ac:dyDescent="0.25">
      <c r="A135">
        <v>155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-0.20799999999999999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-0.18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-0.25800000000000001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0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0</v>
      </c>
      <c r="IC135">
        <v>0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0</v>
      </c>
      <c r="IK135">
        <v>0</v>
      </c>
      <c r="IL135">
        <v>0</v>
      </c>
      <c r="IM135">
        <v>0</v>
      </c>
      <c r="IN135">
        <v>0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  <c r="IV135">
        <v>0</v>
      </c>
      <c r="IW135">
        <v>0</v>
      </c>
      <c r="IX135">
        <v>0</v>
      </c>
      <c r="IY135">
        <v>0</v>
      </c>
      <c r="IZ135">
        <v>0</v>
      </c>
      <c r="JA135">
        <v>0</v>
      </c>
      <c r="JB135">
        <v>0</v>
      </c>
      <c r="JC135">
        <v>0</v>
      </c>
      <c r="JD135">
        <v>0</v>
      </c>
      <c r="JE135">
        <v>0</v>
      </c>
      <c r="JF135">
        <v>0</v>
      </c>
      <c r="JG135">
        <v>0</v>
      </c>
      <c r="JH135">
        <v>0</v>
      </c>
      <c r="JI135">
        <v>0</v>
      </c>
      <c r="JJ135">
        <v>0</v>
      </c>
      <c r="JK135">
        <v>0</v>
      </c>
      <c r="JL135">
        <v>0</v>
      </c>
      <c r="JM135">
        <v>0</v>
      </c>
      <c r="JN135">
        <v>0</v>
      </c>
      <c r="JO135">
        <v>0</v>
      </c>
      <c r="JP135">
        <v>0</v>
      </c>
      <c r="JQ135">
        <v>0</v>
      </c>
      <c r="JR135">
        <v>0</v>
      </c>
      <c r="JS135">
        <v>0</v>
      </c>
      <c r="JT135">
        <v>0</v>
      </c>
      <c r="JU135">
        <v>0</v>
      </c>
      <c r="JV135">
        <v>0</v>
      </c>
      <c r="JW135">
        <v>0</v>
      </c>
      <c r="JX135">
        <v>0</v>
      </c>
      <c r="JY135">
        <v>0</v>
      </c>
      <c r="JZ135">
        <v>0</v>
      </c>
      <c r="KA135">
        <v>0</v>
      </c>
      <c r="KB135">
        <v>0</v>
      </c>
      <c r="KC135">
        <v>0</v>
      </c>
      <c r="KD135">
        <v>0</v>
      </c>
      <c r="KE135">
        <v>0</v>
      </c>
      <c r="KF135">
        <v>0</v>
      </c>
      <c r="KG135">
        <v>0</v>
      </c>
      <c r="KH135">
        <v>0</v>
      </c>
      <c r="KI135">
        <v>0</v>
      </c>
      <c r="KJ135">
        <v>0</v>
      </c>
      <c r="KK135">
        <v>0</v>
      </c>
      <c r="KL135">
        <v>0</v>
      </c>
      <c r="KM135">
        <v>0</v>
      </c>
      <c r="KN135">
        <v>0</v>
      </c>
      <c r="KO135">
        <v>0</v>
      </c>
    </row>
    <row r="136" spans="1:301 7131:7140" x14ac:dyDescent="0.25">
      <c r="A136">
        <v>156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-0.18</v>
      </c>
      <c r="EF136">
        <v>0</v>
      </c>
      <c r="EG136">
        <v>-0.38500000000000001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0</v>
      </c>
      <c r="IK136">
        <v>0</v>
      </c>
      <c r="IL136">
        <v>0</v>
      </c>
      <c r="IM136">
        <v>0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  <c r="IV136">
        <v>0</v>
      </c>
      <c r="IW136">
        <v>0</v>
      </c>
      <c r="IX136">
        <v>0</v>
      </c>
      <c r="IY136">
        <v>0</v>
      </c>
      <c r="IZ136">
        <v>0</v>
      </c>
      <c r="JA136">
        <v>0</v>
      </c>
      <c r="JB136">
        <v>0</v>
      </c>
      <c r="JC136">
        <v>0</v>
      </c>
      <c r="JD136">
        <v>0</v>
      </c>
      <c r="JE136">
        <v>0</v>
      </c>
      <c r="JF136">
        <v>0</v>
      </c>
      <c r="JG136">
        <v>0</v>
      </c>
      <c r="JH136">
        <v>0</v>
      </c>
      <c r="JI136">
        <v>0</v>
      </c>
      <c r="JJ136">
        <v>0</v>
      </c>
      <c r="JK136">
        <v>0</v>
      </c>
      <c r="JL136">
        <v>0</v>
      </c>
      <c r="JM136">
        <v>0</v>
      </c>
      <c r="JN136">
        <v>0</v>
      </c>
      <c r="JO136">
        <v>0</v>
      </c>
      <c r="JP136">
        <v>0</v>
      </c>
      <c r="JQ136">
        <v>0</v>
      </c>
      <c r="JR136">
        <v>0</v>
      </c>
      <c r="JS136">
        <v>0</v>
      </c>
      <c r="JT136">
        <v>0</v>
      </c>
      <c r="JU136">
        <v>0</v>
      </c>
      <c r="JV136">
        <v>0</v>
      </c>
      <c r="JW136">
        <v>0</v>
      </c>
      <c r="JX136">
        <v>0</v>
      </c>
      <c r="JY136">
        <v>0</v>
      </c>
      <c r="JZ136">
        <v>0</v>
      </c>
      <c r="KA136">
        <v>0</v>
      </c>
      <c r="KB136">
        <v>0</v>
      </c>
      <c r="KC136">
        <v>0</v>
      </c>
      <c r="KD136">
        <v>0</v>
      </c>
      <c r="KE136">
        <v>0</v>
      </c>
      <c r="KF136">
        <v>0</v>
      </c>
      <c r="KG136">
        <v>0</v>
      </c>
      <c r="KH136">
        <v>0</v>
      </c>
      <c r="KI136">
        <v>0</v>
      </c>
      <c r="KJ136">
        <v>0</v>
      </c>
      <c r="KK136">
        <v>0</v>
      </c>
      <c r="KL136">
        <v>0</v>
      </c>
      <c r="KM136">
        <v>0</v>
      </c>
      <c r="KN136">
        <v>0</v>
      </c>
      <c r="KO136">
        <v>0</v>
      </c>
    </row>
    <row r="137" spans="1:301 7131:7140" x14ac:dyDescent="0.25">
      <c r="A137">
        <v>157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-0.38500000000000001</v>
      </c>
      <c r="EG137">
        <v>0</v>
      </c>
      <c r="EH137">
        <v>-0.54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-0.95299999999999996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0</v>
      </c>
      <c r="IK137">
        <v>0</v>
      </c>
      <c r="IL137">
        <v>0</v>
      </c>
      <c r="IM137">
        <v>0</v>
      </c>
      <c r="IN137">
        <v>0</v>
      </c>
      <c r="IO137">
        <v>0</v>
      </c>
      <c r="IP137">
        <v>0</v>
      </c>
      <c r="IQ137">
        <v>0</v>
      </c>
      <c r="IR137">
        <v>0</v>
      </c>
      <c r="IS137">
        <v>0</v>
      </c>
      <c r="IT137">
        <v>0</v>
      </c>
      <c r="IU137">
        <v>0</v>
      </c>
      <c r="IV137">
        <v>0</v>
      </c>
      <c r="IW137">
        <v>0</v>
      </c>
      <c r="IX137">
        <v>0</v>
      </c>
      <c r="IY137">
        <v>0</v>
      </c>
      <c r="IZ137">
        <v>0</v>
      </c>
      <c r="JA137">
        <v>0</v>
      </c>
      <c r="JB137">
        <v>0</v>
      </c>
      <c r="JC137">
        <v>0</v>
      </c>
      <c r="JD137">
        <v>0</v>
      </c>
      <c r="JE137">
        <v>0</v>
      </c>
      <c r="JF137">
        <v>0</v>
      </c>
      <c r="JG137">
        <v>0</v>
      </c>
      <c r="JH137">
        <v>0</v>
      </c>
      <c r="JI137">
        <v>0</v>
      </c>
      <c r="JJ137">
        <v>0</v>
      </c>
      <c r="JK137">
        <v>0</v>
      </c>
      <c r="JL137">
        <v>0</v>
      </c>
      <c r="JM137">
        <v>0</v>
      </c>
      <c r="JN137">
        <v>0</v>
      </c>
      <c r="JO137">
        <v>0</v>
      </c>
      <c r="JP137">
        <v>0</v>
      </c>
      <c r="JQ137">
        <v>0</v>
      </c>
      <c r="JR137">
        <v>0</v>
      </c>
      <c r="JS137">
        <v>0</v>
      </c>
      <c r="JT137">
        <v>0</v>
      </c>
      <c r="JU137">
        <v>0</v>
      </c>
      <c r="JV137">
        <v>0</v>
      </c>
      <c r="JW137">
        <v>0</v>
      </c>
      <c r="JX137">
        <v>0</v>
      </c>
      <c r="JY137">
        <v>0</v>
      </c>
      <c r="JZ137">
        <v>0</v>
      </c>
      <c r="KA137">
        <v>0</v>
      </c>
      <c r="KB137">
        <v>0</v>
      </c>
      <c r="KC137">
        <v>0</v>
      </c>
      <c r="KD137">
        <v>0</v>
      </c>
      <c r="KE137">
        <v>0</v>
      </c>
      <c r="KF137">
        <v>0</v>
      </c>
      <c r="KG137">
        <v>0</v>
      </c>
      <c r="KH137">
        <v>0</v>
      </c>
      <c r="KI137">
        <v>0</v>
      </c>
      <c r="KJ137">
        <v>0</v>
      </c>
      <c r="KK137">
        <v>0</v>
      </c>
      <c r="KL137">
        <v>0</v>
      </c>
      <c r="KM137">
        <v>0</v>
      </c>
      <c r="KN137">
        <v>0</v>
      </c>
      <c r="KO137">
        <v>0</v>
      </c>
    </row>
    <row r="138" spans="1:301 7131:7140" x14ac:dyDescent="0.25">
      <c r="A138">
        <v>158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-0.28899999999999998</v>
      </c>
      <c r="EE138">
        <v>0</v>
      </c>
      <c r="EF138">
        <v>0</v>
      </c>
      <c r="EG138">
        <v>-0.54</v>
      </c>
      <c r="EH138">
        <v>0</v>
      </c>
      <c r="EI138">
        <v>0</v>
      </c>
      <c r="EJ138">
        <v>0</v>
      </c>
      <c r="EK138">
        <v>-0.28399999999999997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5.7000000000000002E-2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-2.1000000000000001E-2</v>
      </c>
      <c r="GA138">
        <v>0</v>
      </c>
      <c r="GB138">
        <v>0</v>
      </c>
      <c r="GC138">
        <v>0</v>
      </c>
      <c r="GD138">
        <v>0</v>
      </c>
      <c r="GE138">
        <v>-0.126</v>
      </c>
      <c r="GF138">
        <v>0</v>
      </c>
      <c r="GG138">
        <v>-2.1000000000000001E-2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L138">
        <v>0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0</v>
      </c>
      <c r="IC138">
        <v>0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0</v>
      </c>
      <c r="IK138">
        <v>0</v>
      </c>
      <c r="IL138">
        <v>0</v>
      </c>
      <c r="IM138">
        <v>0</v>
      </c>
      <c r="IN138">
        <v>0</v>
      </c>
      <c r="IO138">
        <v>0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  <c r="IV138">
        <v>0</v>
      </c>
      <c r="IW138">
        <v>0</v>
      </c>
      <c r="IX138">
        <v>0</v>
      </c>
      <c r="IY138">
        <v>0</v>
      </c>
      <c r="IZ138">
        <v>0</v>
      </c>
      <c r="JA138">
        <v>0</v>
      </c>
      <c r="JB138">
        <v>0</v>
      </c>
      <c r="JC138">
        <v>0</v>
      </c>
      <c r="JD138">
        <v>0</v>
      </c>
      <c r="JE138">
        <v>0</v>
      </c>
      <c r="JF138">
        <v>0</v>
      </c>
      <c r="JG138">
        <v>0</v>
      </c>
      <c r="JH138">
        <v>0</v>
      </c>
      <c r="JI138">
        <v>0</v>
      </c>
      <c r="JJ138">
        <v>0</v>
      </c>
      <c r="JK138">
        <v>0</v>
      </c>
      <c r="JL138">
        <v>0</v>
      </c>
      <c r="JM138">
        <v>0</v>
      </c>
      <c r="JN138">
        <v>0</v>
      </c>
      <c r="JO138">
        <v>0</v>
      </c>
      <c r="JP138">
        <v>0</v>
      </c>
      <c r="JQ138">
        <v>0</v>
      </c>
      <c r="JR138">
        <v>0</v>
      </c>
      <c r="JS138">
        <v>0</v>
      </c>
      <c r="JT138">
        <v>0</v>
      </c>
      <c r="JU138">
        <v>0</v>
      </c>
      <c r="JV138">
        <v>0</v>
      </c>
      <c r="JW138">
        <v>0</v>
      </c>
      <c r="JX138">
        <v>0</v>
      </c>
      <c r="JY138">
        <v>0</v>
      </c>
      <c r="JZ138">
        <v>0</v>
      </c>
      <c r="KA138">
        <v>0</v>
      </c>
      <c r="KB138">
        <v>0</v>
      </c>
      <c r="KC138">
        <v>0</v>
      </c>
      <c r="KD138">
        <v>0</v>
      </c>
      <c r="KE138">
        <v>0</v>
      </c>
      <c r="KF138">
        <v>0</v>
      </c>
      <c r="KG138">
        <v>0</v>
      </c>
      <c r="KH138">
        <v>0</v>
      </c>
      <c r="KI138">
        <v>0</v>
      </c>
      <c r="KJ138">
        <v>0</v>
      </c>
      <c r="KK138">
        <v>0</v>
      </c>
      <c r="KL138">
        <v>0</v>
      </c>
      <c r="KM138">
        <v>0</v>
      </c>
      <c r="KN138">
        <v>0</v>
      </c>
      <c r="KO138">
        <v>0</v>
      </c>
    </row>
    <row r="139" spans="1:301 7131:7140" x14ac:dyDescent="0.25">
      <c r="A139">
        <v>159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0</v>
      </c>
      <c r="IK139">
        <v>0</v>
      </c>
      <c r="IL139">
        <v>0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  <c r="IV139">
        <v>0</v>
      </c>
      <c r="IW139">
        <v>0</v>
      </c>
      <c r="IX139">
        <v>0</v>
      </c>
      <c r="IY139">
        <v>0</v>
      </c>
      <c r="IZ139">
        <v>0</v>
      </c>
      <c r="JA139">
        <v>0</v>
      </c>
      <c r="JB139">
        <v>0</v>
      </c>
      <c r="JC139">
        <v>0</v>
      </c>
      <c r="JD139">
        <v>0</v>
      </c>
      <c r="JE139">
        <v>0</v>
      </c>
      <c r="JF139">
        <v>0</v>
      </c>
      <c r="JG139">
        <v>0</v>
      </c>
      <c r="JH139">
        <v>0</v>
      </c>
      <c r="JI139">
        <v>0</v>
      </c>
      <c r="JJ139">
        <v>0</v>
      </c>
      <c r="JK139">
        <v>0</v>
      </c>
      <c r="JL139">
        <v>0</v>
      </c>
      <c r="JM139">
        <v>0</v>
      </c>
      <c r="JN139">
        <v>0</v>
      </c>
      <c r="JO139">
        <v>0</v>
      </c>
      <c r="JP139">
        <v>0</v>
      </c>
      <c r="JQ139">
        <v>0</v>
      </c>
      <c r="JR139">
        <v>0</v>
      </c>
      <c r="JS139">
        <v>0</v>
      </c>
      <c r="JT139">
        <v>0</v>
      </c>
      <c r="JU139">
        <v>0</v>
      </c>
      <c r="JV139">
        <v>0</v>
      </c>
      <c r="JW139">
        <v>0</v>
      </c>
      <c r="JX139">
        <v>0</v>
      </c>
      <c r="JY139">
        <v>0</v>
      </c>
      <c r="JZ139">
        <v>0</v>
      </c>
      <c r="KA139">
        <v>0</v>
      </c>
      <c r="KB139">
        <v>0</v>
      </c>
      <c r="KC139">
        <v>0</v>
      </c>
      <c r="KD139">
        <v>0</v>
      </c>
      <c r="KE139">
        <v>0</v>
      </c>
      <c r="KF139">
        <v>0</v>
      </c>
      <c r="KG139">
        <v>0</v>
      </c>
      <c r="KH139">
        <v>0</v>
      </c>
      <c r="KI139">
        <v>0</v>
      </c>
      <c r="KJ139">
        <v>0</v>
      </c>
      <c r="KK139">
        <v>0</v>
      </c>
      <c r="KL139">
        <v>0</v>
      </c>
      <c r="KM139">
        <v>0</v>
      </c>
      <c r="KN139">
        <v>0</v>
      </c>
      <c r="KO139">
        <v>0</v>
      </c>
    </row>
    <row r="140" spans="1:301 7131:7140" x14ac:dyDescent="0.25">
      <c r="A140">
        <v>160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-8.1000000000000003E-2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0</v>
      </c>
      <c r="IC140">
        <v>0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0</v>
      </c>
      <c r="IK140">
        <v>0</v>
      </c>
      <c r="IL140">
        <v>0</v>
      </c>
      <c r="IM140">
        <v>0</v>
      </c>
      <c r="IN140">
        <v>0</v>
      </c>
      <c r="IO140">
        <v>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  <c r="IV140">
        <v>0</v>
      </c>
      <c r="IW140">
        <v>0</v>
      </c>
      <c r="IX140">
        <v>0</v>
      </c>
      <c r="IY140">
        <v>0</v>
      </c>
      <c r="IZ140">
        <v>0</v>
      </c>
      <c r="JA140">
        <v>0</v>
      </c>
      <c r="JB140">
        <v>0</v>
      </c>
      <c r="JC140">
        <v>0</v>
      </c>
      <c r="JD140">
        <v>0</v>
      </c>
      <c r="JE140">
        <v>0</v>
      </c>
      <c r="JF140">
        <v>0</v>
      </c>
      <c r="JG140">
        <v>0</v>
      </c>
      <c r="JH140">
        <v>0</v>
      </c>
      <c r="JI140">
        <v>0</v>
      </c>
      <c r="JJ140">
        <v>0</v>
      </c>
      <c r="JK140">
        <v>0</v>
      </c>
      <c r="JL140">
        <v>0</v>
      </c>
      <c r="JM140">
        <v>0</v>
      </c>
      <c r="JN140">
        <v>0</v>
      </c>
      <c r="JO140">
        <v>0</v>
      </c>
      <c r="JP140">
        <v>0</v>
      </c>
      <c r="JQ140">
        <v>0</v>
      </c>
      <c r="JR140">
        <v>0</v>
      </c>
      <c r="JS140">
        <v>0</v>
      </c>
      <c r="JT140">
        <v>0</v>
      </c>
      <c r="JU140">
        <v>0</v>
      </c>
      <c r="JV140">
        <v>0</v>
      </c>
      <c r="JW140">
        <v>0</v>
      </c>
      <c r="JX140">
        <v>0</v>
      </c>
      <c r="JY140">
        <v>0</v>
      </c>
      <c r="JZ140">
        <v>0</v>
      </c>
      <c r="KA140">
        <v>0</v>
      </c>
      <c r="KB140">
        <v>0</v>
      </c>
      <c r="KC140">
        <v>0</v>
      </c>
      <c r="KD140">
        <v>0</v>
      </c>
      <c r="KE140">
        <v>0</v>
      </c>
      <c r="KF140">
        <v>0</v>
      </c>
      <c r="KG140">
        <v>0</v>
      </c>
      <c r="KH140">
        <v>0</v>
      </c>
      <c r="KI140">
        <v>0</v>
      </c>
      <c r="KJ140">
        <v>0</v>
      </c>
      <c r="KK140">
        <v>0</v>
      </c>
      <c r="KL140">
        <v>0</v>
      </c>
      <c r="KM140">
        <v>0</v>
      </c>
      <c r="KN140">
        <v>0</v>
      </c>
      <c r="KO140">
        <v>0</v>
      </c>
      <c r="JNP140">
        <v>0</v>
      </c>
    </row>
    <row r="141" spans="1:301 7131:7140" x14ac:dyDescent="0.25">
      <c r="A141">
        <v>161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-0.28399999999999997</v>
      </c>
      <c r="EI141">
        <v>0</v>
      </c>
      <c r="EJ141">
        <v>0</v>
      </c>
      <c r="EK141">
        <v>0</v>
      </c>
      <c r="EL141">
        <v>-0.123</v>
      </c>
      <c r="EM141">
        <v>-0.68400000000000005</v>
      </c>
      <c r="EN141">
        <v>0</v>
      </c>
      <c r="EO141">
        <v>0</v>
      </c>
      <c r="EP141">
        <v>-0.51900000000000002</v>
      </c>
      <c r="EQ141">
        <v>-0.46300000000000002</v>
      </c>
      <c r="ER141">
        <v>-0.53800000000000003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-0.11899999999999999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0</v>
      </c>
      <c r="IL141">
        <v>0</v>
      </c>
      <c r="IM141">
        <v>0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  <c r="IV141">
        <v>0</v>
      </c>
      <c r="IW141">
        <v>0</v>
      </c>
      <c r="IX141">
        <v>0</v>
      </c>
      <c r="IY141">
        <v>0</v>
      </c>
      <c r="IZ141">
        <v>0</v>
      </c>
      <c r="JA141">
        <v>0</v>
      </c>
      <c r="JB141">
        <v>0</v>
      </c>
      <c r="JC141">
        <v>0</v>
      </c>
      <c r="JD141">
        <v>0</v>
      </c>
      <c r="JE141">
        <v>0</v>
      </c>
      <c r="JF141">
        <v>0</v>
      </c>
      <c r="JG141">
        <v>0</v>
      </c>
      <c r="JH141">
        <v>0</v>
      </c>
      <c r="JI141">
        <v>0</v>
      </c>
      <c r="JJ141">
        <v>0</v>
      </c>
      <c r="JK141">
        <v>0</v>
      </c>
      <c r="JL141">
        <v>0</v>
      </c>
      <c r="JM141">
        <v>0</v>
      </c>
      <c r="JN141">
        <v>0</v>
      </c>
      <c r="JO141">
        <v>0</v>
      </c>
      <c r="JP141">
        <v>0</v>
      </c>
      <c r="JQ141">
        <v>0</v>
      </c>
      <c r="JR141">
        <v>0</v>
      </c>
      <c r="JS141">
        <v>0</v>
      </c>
      <c r="JT141">
        <v>0</v>
      </c>
      <c r="JU141">
        <v>0</v>
      </c>
      <c r="JV141">
        <v>0</v>
      </c>
      <c r="JW141">
        <v>0</v>
      </c>
      <c r="JX141">
        <v>0</v>
      </c>
      <c r="JY141">
        <v>0</v>
      </c>
      <c r="JZ141">
        <v>0</v>
      </c>
      <c r="KA141">
        <v>0</v>
      </c>
      <c r="KB141">
        <v>0</v>
      </c>
      <c r="KC141">
        <v>0</v>
      </c>
      <c r="KD141">
        <v>0</v>
      </c>
      <c r="KE141">
        <v>0</v>
      </c>
      <c r="KF141">
        <v>0</v>
      </c>
      <c r="KG141">
        <v>0</v>
      </c>
      <c r="KH141">
        <v>0</v>
      </c>
      <c r="KI141">
        <v>0</v>
      </c>
      <c r="KJ141">
        <v>0</v>
      </c>
      <c r="KK141">
        <v>0</v>
      </c>
      <c r="KL141">
        <v>0</v>
      </c>
      <c r="KM141">
        <v>0</v>
      </c>
      <c r="KN141">
        <v>0</v>
      </c>
      <c r="KO141">
        <v>0</v>
      </c>
    </row>
    <row r="142" spans="1:301 7131:7140" x14ac:dyDescent="0.25">
      <c r="A142">
        <v>162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-0.123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-0.34200000000000003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0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0</v>
      </c>
      <c r="IC142">
        <v>0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0</v>
      </c>
      <c r="IK142">
        <v>0</v>
      </c>
      <c r="IL142">
        <v>0</v>
      </c>
      <c r="IM142">
        <v>0</v>
      </c>
      <c r="IN142">
        <v>0</v>
      </c>
      <c r="IO142">
        <v>0</v>
      </c>
      <c r="IP142">
        <v>0</v>
      </c>
      <c r="IQ142">
        <v>0</v>
      </c>
      <c r="IR142">
        <v>0</v>
      </c>
      <c r="IS142">
        <v>0</v>
      </c>
      <c r="IT142">
        <v>0</v>
      </c>
      <c r="IU142">
        <v>0</v>
      </c>
      <c r="IV142">
        <v>0</v>
      </c>
      <c r="IW142">
        <v>0</v>
      </c>
      <c r="IX142">
        <v>0</v>
      </c>
      <c r="IY142">
        <v>0</v>
      </c>
      <c r="IZ142">
        <v>0</v>
      </c>
      <c r="JA142">
        <v>0</v>
      </c>
      <c r="JB142">
        <v>0</v>
      </c>
      <c r="JC142">
        <v>0</v>
      </c>
      <c r="JD142">
        <v>0</v>
      </c>
      <c r="JE142">
        <v>0</v>
      </c>
      <c r="JF142">
        <v>0</v>
      </c>
      <c r="JG142">
        <v>0</v>
      </c>
      <c r="JH142">
        <v>0</v>
      </c>
      <c r="JI142">
        <v>0</v>
      </c>
      <c r="JJ142">
        <v>0</v>
      </c>
      <c r="JK142">
        <v>0</v>
      </c>
      <c r="JL142">
        <v>0</v>
      </c>
      <c r="JM142">
        <v>0</v>
      </c>
      <c r="JN142">
        <v>0</v>
      </c>
      <c r="JO142">
        <v>0</v>
      </c>
      <c r="JP142">
        <v>0</v>
      </c>
      <c r="JQ142">
        <v>0</v>
      </c>
      <c r="JR142">
        <v>0</v>
      </c>
      <c r="JS142">
        <v>0</v>
      </c>
      <c r="JT142">
        <v>0</v>
      </c>
      <c r="JU142">
        <v>0</v>
      </c>
      <c r="JV142">
        <v>0</v>
      </c>
      <c r="JW142">
        <v>0</v>
      </c>
      <c r="JX142">
        <v>0</v>
      </c>
      <c r="JY142">
        <v>0</v>
      </c>
      <c r="JZ142">
        <v>0</v>
      </c>
      <c r="KA142">
        <v>0</v>
      </c>
      <c r="KB142">
        <v>0</v>
      </c>
      <c r="KC142">
        <v>0</v>
      </c>
      <c r="KD142">
        <v>0</v>
      </c>
      <c r="KE142">
        <v>0</v>
      </c>
      <c r="KF142">
        <v>0</v>
      </c>
      <c r="KG142">
        <v>0</v>
      </c>
      <c r="KH142">
        <v>0</v>
      </c>
      <c r="KI142">
        <v>0</v>
      </c>
      <c r="KJ142">
        <v>0</v>
      </c>
      <c r="KK142">
        <v>0</v>
      </c>
      <c r="KL142">
        <v>0</v>
      </c>
      <c r="KM142">
        <v>0</v>
      </c>
      <c r="KN142">
        <v>0</v>
      </c>
      <c r="KO142">
        <v>0</v>
      </c>
    </row>
    <row r="143" spans="1:301 7131:7140" x14ac:dyDescent="0.25">
      <c r="A143">
        <v>163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-0.68400000000000005</v>
      </c>
      <c r="EL143">
        <v>0</v>
      </c>
      <c r="EM143">
        <v>0</v>
      </c>
      <c r="EN143">
        <v>-0.76700000000000002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8.6999999999999994E-2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0</v>
      </c>
      <c r="IP143">
        <v>0</v>
      </c>
      <c r="IQ143">
        <v>0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0</v>
      </c>
      <c r="JG143">
        <v>0</v>
      </c>
      <c r="JH143">
        <v>0</v>
      </c>
      <c r="JI143">
        <v>0</v>
      </c>
      <c r="JJ143">
        <v>0</v>
      </c>
      <c r="JK143">
        <v>0</v>
      </c>
      <c r="JL143">
        <v>0</v>
      </c>
      <c r="JM143">
        <v>0</v>
      </c>
      <c r="JN143">
        <v>0</v>
      </c>
      <c r="JO143">
        <v>0</v>
      </c>
      <c r="JP143">
        <v>0</v>
      </c>
      <c r="JQ143">
        <v>0</v>
      </c>
      <c r="JR143">
        <v>0</v>
      </c>
      <c r="JS143">
        <v>0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0</v>
      </c>
      <c r="KF143">
        <v>0</v>
      </c>
      <c r="KG143">
        <v>0</v>
      </c>
      <c r="KH143">
        <v>0</v>
      </c>
      <c r="KI143">
        <v>0</v>
      </c>
      <c r="KJ143">
        <v>0</v>
      </c>
      <c r="KK143">
        <v>0</v>
      </c>
      <c r="KL143">
        <v>0</v>
      </c>
      <c r="KM143">
        <v>0</v>
      </c>
      <c r="KN143">
        <v>0</v>
      </c>
      <c r="KO143">
        <v>0</v>
      </c>
    </row>
    <row r="144" spans="1:301 7131:7140" x14ac:dyDescent="0.25">
      <c r="A144">
        <v>164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-0.76700000000000002</v>
      </c>
      <c r="EN144">
        <v>0</v>
      </c>
      <c r="EO144">
        <v>0</v>
      </c>
      <c r="EP144">
        <v>-0.11899999999999999</v>
      </c>
      <c r="EQ144">
        <v>0</v>
      </c>
      <c r="ER144">
        <v>0</v>
      </c>
      <c r="ES144">
        <v>0</v>
      </c>
      <c r="ET144">
        <v>-0.13500000000000001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L144">
        <v>0</v>
      </c>
      <c r="HM144">
        <v>0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</v>
      </c>
      <c r="IC144">
        <v>0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0</v>
      </c>
      <c r="IK144">
        <v>0</v>
      </c>
      <c r="IL144">
        <v>0</v>
      </c>
      <c r="IM144">
        <v>0</v>
      </c>
      <c r="IN144">
        <v>0</v>
      </c>
      <c r="IO144">
        <v>0</v>
      </c>
      <c r="IP144">
        <v>0</v>
      </c>
      <c r="IQ144">
        <v>0</v>
      </c>
      <c r="IR144">
        <v>0</v>
      </c>
      <c r="IS144">
        <v>0</v>
      </c>
      <c r="IT144">
        <v>0</v>
      </c>
      <c r="IU144">
        <v>0</v>
      </c>
      <c r="IV144">
        <v>0</v>
      </c>
      <c r="IW144">
        <v>0</v>
      </c>
      <c r="IX144">
        <v>0</v>
      </c>
      <c r="IY144">
        <v>0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0</v>
      </c>
      <c r="JG144">
        <v>0</v>
      </c>
      <c r="JH144">
        <v>0</v>
      </c>
      <c r="JI144">
        <v>0</v>
      </c>
      <c r="JJ144">
        <v>0</v>
      </c>
      <c r="JK144">
        <v>0</v>
      </c>
      <c r="JL144">
        <v>0</v>
      </c>
      <c r="JM144">
        <v>0</v>
      </c>
      <c r="JN144">
        <v>0</v>
      </c>
      <c r="JO144">
        <v>0</v>
      </c>
      <c r="JP144">
        <v>0</v>
      </c>
      <c r="JQ144">
        <v>0</v>
      </c>
      <c r="JR144">
        <v>0</v>
      </c>
      <c r="JS144">
        <v>0</v>
      </c>
      <c r="JT144">
        <v>0</v>
      </c>
      <c r="JU144">
        <v>0</v>
      </c>
      <c r="JV144">
        <v>0</v>
      </c>
      <c r="JW144">
        <v>0</v>
      </c>
      <c r="JX144">
        <v>0</v>
      </c>
      <c r="JY144">
        <v>0</v>
      </c>
      <c r="JZ144">
        <v>0</v>
      </c>
      <c r="KA144">
        <v>0</v>
      </c>
      <c r="KB144">
        <v>0</v>
      </c>
      <c r="KC144">
        <v>0</v>
      </c>
      <c r="KD144">
        <v>0</v>
      </c>
      <c r="KE144">
        <v>0</v>
      </c>
      <c r="KF144">
        <v>0</v>
      </c>
      <c r="KG144">
        <v>0</v>
      </c>
      <c r="KH144">
        <v>0</v>
      </c>
      <c r="KI144">
        <v>0</v>
      </c>
      <c r="KJ144">
        <v>0</v>
      </c>
      <c r="KK144">
        <v>0</v>
      </c>
      <c r="KL144">
        <v>0</v>
      </c>
      <c r="KM144">
        <v>0</v>
      </c>
      <c r="KN144">
        <v>0</v>
      </c>
      <c r="KO144">
        <v>0</v>
      </c>
    </row>
    <row r="145" spans="1:301" x14ac:dyDescent="0.25">
      <c r="A145">
        <v>165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-1.2999999999999999E-2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L145">
        <v>0</v>
      </c>
      <c r="HM145">
        <v>0</v>
      </c>
      <c r="HN145">
        <v>0</v>
      </c>
      <c r="HO145">
        <v>0</v>
      </c>
      <c r="HP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0</v>
      </c>
      <c r="IC145">
        <v>0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0</v>
      </c>
      <c r="IK145">
        <v>0</v>
      </c>
      <c r="IL145">
        <v>0</v>
      </c>
      <c r="IM145">
        <v>0</v>
      </c>
      <c r="IN145">
        <v>0</v>
      </c>
      <c r="IO145">
        <v>0</v>
      </c>
      <c r="IP145">
        <v>0</v>
      </c>
      <c r="IQ145">
        <v>0</v>
      </c>
      <c r="IR145">
        <v>0</v>
      </c>
      <c r="IS145">
        <v>0</v>
      </c>
      <c r="IT145">
        <v>0</v>
      </c>
      <c r="IU145">
        <v>0</v>
      </c>
      <c r="IV145">
        <v>0</v>
      </c>
      <c r="IW145">
        <v>0</v>
      </c>
      <c r="IX145">
        <v>0</v>
      </c>
      <c r="IY145">
        <v>0</v>
      </c>
      <c r="IZ145">
        <v>0</v>
      </c>
      <c r="JA145">
        <v>0</v>
      </c>
      <c r="JB145">
        <v>0</v>
      </c>
      <c r="JC145">
        <v>0</v>
      </c>
      <c r="JD145">
        <v>0</v>
      </c>
      <c r="JE145">
        <v>0</v>
      </c>
      <c r="JF145">
        <v>0</v>
      </c>
      <c r="JG145">
        <v>0</v>
      </c>
      <c r="JH145">
        <v>0</v>
      </c>
      <c r="JI145">
        <v>0</v>
      </c>
      <c r="JJ145">
        <v>0</v>
      </c>
      <c r="JK145">
        <v>0</v>
      </c>
      <c r="JL145">
        <v>0</v>
      </c>
      <c r="JM145">
        <v>0</v>
      </c>
      <c r="JN145">
        <v>0</v>
      </c>
      <c r="JO145">
        <v>0</v>
      </c>
      <c r="JP145">
        <v>0</v>
      </c>
      <c r="JQ145">
        <v>0</v>
      </c>
      <c r="JR145">
        <v>0</v>
      </c>
      <c r="JS145">
        <v>0</v>
      </c>
      <c r="JT145">
        <v>0</v>
      </c>
      <c r="JU145">
        <v>0</v>
      </c>
      <c r="JV145">
        <v>0</v>
      </c>
      <c r="JW145">
        <v>0</v>
      </c>
      <c r="JX145">
        <v>0</v>
      </c>
      <c r="JY145">
        <v>0</v>
      </c>
      <c r="JZ145">
        <v>0</v>
      </c>
      <c r="KA145">
        <v>0</v>
      </c>
      <c r="KB145">
        <v>0</v>
      </c>
      <c r="KC145">
        <v>0</v>
      </c>
      <c r="KD145">
        <v>0</v>
      </c>
      <c r="KE145">
        <v>0</v>
      </c>
      <c r="KF145">
        <v>0</v>
      </c>
      <c r="KG145">
        <v>0</v>
      </c>
      <c r="KH145">
        <v>0</v>
      </c>
      <c r="KI145">
        <v>0</v>
      </c>
      <c r="KJ145">
        <v>0</v>
      </c>
      <c r="KK145">
        <v>0</v>
      </c>
      <c r="KL145">
        <v>0</v>
      </c>
      <c r="KM145">
        <v>0</v>
      </c>
      <c r="KN145">
        <v>0</v>
      </c>
      <c r="KO145">
        <v>0</v>
      </c>
    </row>
    <row r="146" spans="1:301" x14ac:dyDescent="0.25">
      <c r="A146">
        <v>166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-0.51900000000000002</v>
      </c>
      <c r="EL146">
        <v>0</v>
      </c>
      <c r="EM146">
        <v>0</v>
      </c>
      <c r="EN146">
        <v>-0.11899999999999999</v>
      </c>
      <c r="EO146">
        <v>0</v>
      </c>
      <c r="EP146">
        <v>0</v>
      </c>
      <c r="EQ146">
        <v>-8.6999999999999994E-2</v>
      </c>
      <c r="ER146">
        <v>0</v>
      </c>
      <c r="ES146">
        <v>0</v>
      </c>
      <c r="ET146">
        <v>-0.223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L146">
        <v>0</v>
      </c>
      <c r="HM146">
        <v>0</v>
      </c>
      <c r="HN146">
        <v>0</v>
      </c>
      <c r="HO146">
        <v>0</v>
      </c>
      <c r="HP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0</v>
      </c>
      <c r="IC146">
        <v>0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0</v>
      </c>
      <c r="IK146">
        <v>0</v>
      </c>
      <c r="IL146">
        <v>0</v>
      </c>
      <c r="IM146">
        <v>0</v>
      </c>
      <c r="IN146">
        <v>0</v>
      </c>
      <c r="IO146">
        <v>0</v>
      </c>
      <c r="IP146">
        <v>0</v>
      </c>
      <c r="IQ146">
        <v>0</v>
      </c>
      <c r="IR146">
        <v>0</v>
      </c>
      <c r="IS146">
        <v>0</v>
      </c>
      <c r="IT146">
        <v>0</v>
      </c>
      <c r="IU146">
        <v>0</v>
      </c>
      <c r="IV146">
        <v>0</v>
      </c>
      <c r="IW146">
        <v>0</v>
      </c>
      <c r="IX146">
        <v>0</v>
      </c>
      <c r="IY146">
        <v>0</v>
      </c>
      <c r="IZ146">
        <v>0</v>
      </c>
      <c r="JA146">
        <v>0</v>
      </c>
      <c r="JB146">
        <v>0</v>
      </c>
      <c r="JC146">
        <v>0</v>
      </c>
      <c r="JD146">
        <v>0</v>
      </c>
      <c r="JE146">
        <v>0</v>
      </c>
      <c r="JF146">
        <v>0</v>
      </c>
      <c r="JG146">
        <v>0</v>
      </c>
      <c r="JH146">
        <v>0</v>
      </c>
      <c r="JI146">
        <v>0</v>
      </c>
      <c r="JJ146">
        <v>0</v>
      </c>
      <c r="JK146">
        <v>0</v>
      </c>
      <c r="JL146">
        <v>0</v>
      </c>
      <c r="JM146">
        <v>0</v>
      </c>
      <c r="JN146">
        <v>0</v>
      </c>
      <c r="JO146">
        <v>0</v>
      </c>
      <c r="JP146">
        <v>0</v>
      </c>
      <c r="JQ146">
        <v>0</v>
      </c>
      <c r="JR146">
        <v>0</v>
      </c>
      <c r="JS146">
        <v>0</v>
      </c>
      <c r="JT146">
        <v>0</v>
      </c>
      <c r="JU146">
        <v>0</v>
      </c>
      <c r="JV146">
        <v>0</v>
      </c>
      <c r="JW146">
        <v>0</v>
      </c>
      <c r="JX146">
        <v>0</v>
      </c>
      <c r="JY146">
        <v>0</v>
      </c>
      <c r="JZ146">
        <v>0</v>
      </c>
      <c r="KA146">
        <v>0</v>
      </c>
      <c r="KB146">
        <v>0</v>
      </c>
      <c r="KC146">
        <v>0</v>
      </c>
      <c r="KD146">
        <v>0</v>
      </c>
      <c r="KE146">
        <v>0</v>
      </c>
      <c r="KF146">
        <v>0</v>
      </c>
      <c r="KG146">
        <v>0</v>
      </c>
      <c r="KH146">
        <v>0</v>
      </c>
      <c r="KI146">
        <v>0</v>
      </c>
      <c r="KJ146">
        <v>0</v>
      </c>
      <c r="KK146">
        <v>0</v>
      </c>
      <c r="KL146">
        <v>0</v>
      </c>
      <c r="KM146">
        <v>0</v>
      </c>
      <c r="KN146">
        <v>0</v>
      </c>
      <c r="KO146">
        <v>0</v>
      </c>
    </row>
    <row r="147" spans="1:301" x14ac:dyDescent="0.25">
      <c r="A147">
        <v>167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-0.46300000000000002</v>
      </c>
      <c r="EL147">
        <v>-0.34200000000000003</v>
      </c>
      <c r="EM147">
        <v>0</v>
      </c>
      <c r="EN147">
        <v>0</v>
      </c>
      <c r="EO147">
        <v>0</v>
      </c>
      <c r="EP147">
        <v>-8.6999999999999994E-2</v>
      </c>
      <c r="EQ147">
        <v>0</v>
      </c>
      <c r="ER147">
        <v>-7.3999999999999996E-2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>
        <v>0</v>
      </c>
      <c r="HM147">
        <v>0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0</v>
      </c>
      <c r="IL147">
        <v>0</v>
      </c>
      <c r="IM147">
        <v>0</v>
      </c>
      <c r="IN147">
        <v>0</v>
      </c>
      <c r="IO147">
        <v>0</v>
      </c>
      <c r="IP147">
        <v>0</v>
      </c>
      <c r="IQ147">
        <v>0</v>
      </c>
      <c r="IR147">
        <v>0</v>
      </c>
      <c r="IS147">
        <v>0</v>
      </c>
      <c r="IT147">
        <v>0</v>
      </c>
      <c r="IU147">
        <v>0</v>
      </c>
      <c r="IV147">
        <v>0</v>
      </c>
      <c r="IW147">
        <v>0</v>
      </c>
      <c r="IX147">
        <v>0</v>
      </c>
      <c r="IY147">
        <v>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0</v>
      </c>
      <c r="JG147">
        <v>0</v>
      </c>
      <c r="JH147">
        <v>0</v>
      </c>
      <c r="JI147">
        <v>0</v>
      </c>
      <c r="JJ147">
        <v>0</v>
      </c>
      <c r="JK147">
        <v>0</v>
      </c>
      <c r="JL147">
        <v>0</v>
      </c>
      <c r="JM147">
        <v>0</v>
      </c>
      <c r="JN147">
        <v>0</v>
      </c>
      <c r="JO147">
        <v>0</v>
      </c>
      <c r="JP147">
        <v>0</v>
      </c>
      <c r="JQ147">
        <v>0</v>
      </c>
      <c r="JR147">
        <v>0</v>
      </c>
      <c r="JS147">
        <v>0</v>
      </c>
      <c r="JT147">
        <v>0</v>
      </c>
      <c r="JU147">
        <v>0</v>
      </c>
      <c r="JV147">
        <v>0</v>
      </c>
      <c r="JW147">
        <v>0</v>
      </c>
      <c r="JX147">
        <v>0</v>
      </c>
      <c r="JY147">
        <v>0</v>
      </c>
      <c r="JZ147">
        <v>0</v>
      </c>
      <c r="KA147">
        <v>0</v>
      </c>
      <c r="KB147">
        <v>0</v>
      </c>
      <c r="KC147">
        <v>0</v>
      </c>
      <c r="KD147">
        <v>0</v>
      </c>
      <c r="KE147">
        <v>0</v>
      </c>
      <c r="KF147">
        <v>0</v>
      </c>
      <c r="KG147">
        <v>0</v>
      </c>
      <c r="KH147">
        <v>0</v>
      </c>
      <c r="KI147">
        <v>0</v>
      </c>
      <c r="KJ147">
        <v>0</v>
      </c>
      <c r="KK147">
        <v>0</v>
      </c>
      <c r="KL147">
        <v>0</v>
      </c>
      <c r="KM147">
        <v>0</v>
      </c>
      <c r="KN147">
        <v>0</v>
      </c>
      <c r="KO147">
        <v>0</v>
      </c>
    </row>
    <row r="148" spans="1:301" x14ac:dyDescent="0.25">
      <c r="A148">
        <v>168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-0.53800000000000003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-7.3999999999999996E-2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0</v>
      </c>
      <c r="IK148">
        <v>0</v>
      </c>
      <c r="IL148">
        <v>0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0</v>
      </c>
      <c r="JG148">
        <v>0</v>
      </c>
      <c r="JH148">
        <v>0</v>
      </c>
      <c r="JI148">
        <v>0</v>
      </c>
      <c r="JJ148">
        <v>0</v>
      </c>
      <c r="JK148">
        <v>0</v>
      </c>
      <c r="JL148">
        <v>0</v>
      </c>
      <c r="JM148">
        <v>0</v>
      </c>
      <c r="JN148">
        <v>0</v>
      </c>
      <c r="JO148">
        <v>0</v>
      </c>
      <c r="JP148">
        <v>0</v>
      </c>
      <c r="JQ148">
        <v>0</v>
      </c>
      <c r="JR148">
        <v>0</v>
      </c>
      <c r="JS148">
        <v>0</v>
      </c>
      <c r="JT148">
        <v>0</v>
      </c>
      <c r="JU148">
        <v>0</v>
      </c>
      <c r="JV148">
        <v>0</v>
      </c>
      <c r="JW148">
        <v>0</v>
      </c>
      <c r="JX148">
        <v>0</v>
      </c>
      <c r="JY148">
        <v>0</v>
      </c>
      <c r="JZ148">
        <v>0</v>
      </c>
      <c r="KA148">
        <v>0</v>
      </c>
      <c r="KB148">
        <v>0</v>
      </c>
      <c r="KC148">
        <v>0</v>
      </c>
      <c r="KD148">
        <v>0</v>
      </c>
      <c r="KE148">
        <v>0</v>
      </c>
      <c r="KF148">
        <v>0</v>
      </c>
      <c r="KG148">
        <v>0</v>
      </c>
      <c r="KH148">
        <v>0</v>
      </c>
      <c r="KI148">
        <v>0</v>
      </c>
      <c r="KJ148">
        <v>0</v>
      </c>
      <c r="KK148">
        <v>0</v>
      </c>
      <c r="KL148">
        <v>0</v>
      </c>
      <c r="KM148">
        <v>0</v>
      </c>
      <c r="KN148">
        <v>0</v>
      </c>
      <c r="KO148">
        <v>0</v>
      </c>
    </row>
    <row r="149" spans="1:301" x14ac:dyDescent="0.25">
      <c r="A149">
        <v>169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-7.3999999999999996E-2</v>
      </c>
      <c r="FX149">
        <v>-7.5999999999999998E-2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0</v>
      </c>
      <c r="IK149">
        <v>0</v>
      </c>
      <c r="IL149">
        <v>0</v>
      </c>
      <c r="IM149">
        <v>0</v>
      </c>
      <c r="IN149">
        <v>0</v>
      </c>
      <c r="IO149">
        <v>0</v>
      </c>
      <c r="IP149">
        <v>0</v>
      </c>
      <c r="IQ149">
        <v>0</v>
      </c>
      <c r="IR149">
        <v>0</v>
      </c>
      <c r="IS149">
        <v>0</v>
      </c>
      <c r="IT149">
        <v>0</v>
      </c>
      <c r="IU149">
        <v>0</v>
      </c>
      <c r="IV149">
        <v>0</v>
      </c>
      <c r="IW149">
        <v>0</v>
      </c>
      <c r="IX149">
        <v>0</v>
      </c>
      <c r="IY149">
        <v>0</v>
      </c>
      <c r="IZ149">
        <v>0</v>
      </c>
      <c r="JA149">
        <v>0</v>
      </c>
      <c r="JB149">
        <v>0</v>
      </c>
      <c r="JC149">
        <v>0</v>
      </c>
      <c r="JD149">
        <v>0</v>
      </c>
      <c r="JE149">
        <v>0</v>
      </c>
      <c r="JF149">
        <v>0</v>
      </c>
      <c r="JG149">
        <v>0</v>
      </c>
      <c r="JH149">
        <v>0</v>
      </c>
      <c r="JI149">
        <v>0</v>
      </c>
      <c r="JJ149">
        <v>0</v>
      </c>
      <c r="JK149">
        <v>0</v>
      </c>
      <c r="JL149">
        <v>0</v>
      </c>
      <c r="JM149">
        <v>0</v>
      </c>
      <c r="JN149">
        <v>0</v>
      </c>
      <c r="JO149">
        <v>0</v>
      </c>
      <c r="JP149">
        <v>0</v>
      </c>
      <c r="JQ149">
        <v>0</v>
      </c>
      <c r="JR149">
        <v>0</v>
      </c>
      <c r="JS149">
        <v>0</v>
      </c>
      <c r="JT149">
        <v>0</v>
      </c>
      <c r="JU149">
        <v>0</v>
      </c>
      <c r="JV149">
        <v>0</v>
      </c>
      <c r="JW149">
        <v>0</v>
      </c>
      <c r="JX149">
        <v>0</v>
      </c>
      <c r="JY149">
        <v>0</v>
      </c>
      <c r="JZ149">
        <v>0</v>
      </c>
      <c r="KA149">
        <v>0</v>
      </c>
      <c r="KB149">
        <v>0</v>
      </c>
      <c r="KC149">
        <v>0</v>
      </c>
      <c r="KD149">
        <v>0</v>
      </c>
      <c r="KE149">
        <v>0</v>
      </c>
      <c r="KF149">
        <v>0</v>
      </c>
      <c r="KG149">
        <v>0</v>
      </c>
      <c r="KH149">
        <v>0</v>
      </c>
      <c r="KI149">
        <v>0</v>
      </c>
      <c r="KJ149">
        <v>0</v>
      </c>
      <c r="KK149">
        <v>0</v>
      </c>
      <c r="KL149">
        <v>0</v>
      </c>
      <c r="KM149">
        <v>0</v>
      </c>
      <c r="KN149">
        <v>0</v>
      </c>
      <c r="KO149">
        <v>0</v>
      </c>
    </row>
    <row r="150" spans="1:301" x14ac:dyDescent="0.25">
      <c r="A150">
        <v>170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-0.13500000000000001</v>
      </c>
      <c r="EO150">
        <v>0</v>
      </c>
      <c r="EP150">
        <v>-0.223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L150">
        <v>0</v>
      </c>
      <c r="HM150">
        <v>0</v>
      </c>
      <c r="HN150">
        <v>0</v>
      </c>
      <c r="HO150">
        <v>0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0</v>
      </c>
      <c r="IK150">
        <v>0</v>
      </c>
      <c r="IL150">
        <v>0</v>
      </c>
      <c r="IM150">
        <v>0</v>
      </c>
      <c r="IN150">
        <v>0</v>
      </c>
      <c r="IO150">
        <v>0</v>
      </c>
      <c r="IP150">
        <v>0</v>
      </c>
      <c r="IQ150">
        <v>0</v>
      </c>
      <c r="IR150">
        <v>0</v>
      </c>
      <c r="IS150">
        <v>0</v>
      </c>
      <c r="IT150">
        <v>0</v>
      </c>
      <c r="IU150">
        <v>0</v>
      </c>
      <c r="IV150">
        <v>0</v>
      </c>
      <c r="IW150">
        <v>0</v>
      </c>
      <c r="IX150">
        <v>0</v>
      </c>
      <c r="IY150">
        <v>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0</v>
      </c>
      <c r="JF150">
        <v>0</v>
      </c>
      <c r="JG150">
        <v>0</v>
      </c>
      <c r="JH150">
        <v>0</v>
      </c>
      <c r="JI150">
        <v>0</v>
      </c>
      <c r="JJ150">
        <v>0</v>
      </c>
      <c r="JK150">
        <v>0</v>
      </c>
      <c r="JL150">
        <v>0</v>
      </c>
      <c r="JM150">
        <v>0</v>
      </c>
      <c r="JN150">
        <v>0</v>
      </c>
      <c r="JO150">
        <v>0</v>
      </c>
      <c r="JP150">
        <v>0</v>
      </c>
      <c r="JQ150">
        <v>0</v>
      </c>
      <c r="JR150">
        <v>0</v>
      </c>
      <c r="JS150">
        <v>0</v>
      </c>
      <c r="JT150">
        <v>0</v>
      </c>
      <c r="JU150">
        <v>0</v>
      </c>
      <c r="JV150">
        <v>0</v>
      </c>
      <c r="JW150">
        <v>0</v>
      </c>
      <c r="JX150">
        <v>0</v>
      </c>
      <c r="JY150">
        <v>0</v>
      </c>
      <c r="JZ150">
        <v>0</v>
      </c>
      <c r="KA150">
        <v>0</v>
      </c>
      <c r="KB150">
        <v>0</v>
      </c>
      <c r="KC150">
        <v>0</v>
      </c>
      <c r="KD150">
        <v>0</v>
      </c>
      <c r="KE150">
        <v>0</v>
      </c>
      <c r="KF150">
        <v>0</v>
      </c>
      <c r="KG150">
        <v>0</v>
      </c>
      <c r="KH150">
        <v>0</v>
      </c>
      <c r="KI150">
        <v>0</v>
      </c>
      <c r="KJ150">
        <v>0</v>
      </c>
      <c r="KK150">
        <v>0</v>
      </c>
      <c r="KL150">
        <v>0</v>
      </c>
      <c r="KM150">
        <v>0</v>
      </c>
      <c r="KN150">
        <v>0</v>
      </c>
      <c r="KO150">
        <v>0</v>
      </c>
    </row>
    <row r="151" spans="1:301" x14ac:dyDescent="0.25">
      <c r="A151">
        <v>171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L151">
        <v>0</v>
      </c>
      <c r="HM151">
        <v>0</v>
      </c>
      <c r="HN151">
        <v>0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0</v>
      </c>
      <c r="IK151">
        <v>0</v>
      </c>
      <c r="IL151">
        <v>0</v>
      </c>
      <c r="IM151">
        <v>0</v>
      </c>
      <c r="IN151">
        <v>0</v>
      </c>
      <c r="IO151">
        <v>0</v>
      </c>
      <c r="IP151">
        <v>0</v>
      </c>
      <c r="IQ151">
        <v>0</v>
      </c>
      <c r="IR151">
        <v>0</v>
      </c>
      <c r="IS151">
        <v>0</v>
      </c>
      <c r="IT151">
        <v>0</v>
      </c>
      <c r="IU151">
        <v>0</v>
      </c>
      <c r="IV151">
        <v>0</v>
      </c>
      <c r="IW151">
        <v>0</v>
      </c>
      <c r="IX151">
        <v>0</v>
      </c>
      <c r="IY151">
        <v>0</v>
      </c>
      <c r="IZ151">
        <v>0</v>
      </c>
      <c r="JA151">
        <v>0</v>
      </c>
      <c r="JB151">
        <v>0</v>
      </c>
      <c r="JC151">
        <v>0</v>
      </c>
      <c r="JD151">
        <v>0</v>
      </c>
      <c r="JE151">
        <v>0</v>
      </c>
      <c r="JF151">
        <v>0</v>
      </c>
      <c r="JG151">
        <v>0</v>
      </c>
      <c r="JH151">
        <v>0</v>
      </c>
      <c r="JI151">
        <v>0</v>
      </c>
      <c r="JJ151">
        <v>0</v>
      </c>
      <c r="JK151">
        <v>0</v>
      </c>
      <c r="JL151">
        <v>0</v>
      </c>
      <c r="JM151">
        <v>0</v>
      </c>
      <c r="JN151">
        <v>0</v>
      </c>
      <c r="JO151">
        <v>0</v>
      </c>
      <c r="JP151">
        <v>0</v>
      </c>
      <c r="JQ151">
        <v>0</v>
      </c>
      <c r="JR151">
        <v>0</v>
      </c>
      <c r="JS151">
        <v>0</v>
      </c>
      <c r="JT151">
        <v>0</v>
      </c>
      <c r="JU151">
        <v>0</v>
      </c>
      <c r="JV151">
        <v>0</v>
      </c>
      <c r="JW151">
        <v>0</v>
      </c>
      <c r="JX151">
        <v>0</v>
      </c>
      <c r="JY151">
        <v>0</v>
      </c>
      <c r="JZ151">
        <v>0</v>
      </c>
      <c r="KA151">
        <v>0</v>
      </c>
      <c r="KB151">
        <v>0</v>
      </c>
      <c r="KC151">
        <v>0</v>
      </c>
      <c r="KD151">
        <v>0</v>
      </c>
      <c r="KE151">
        <v>0</v>
      </c>
      <c r="KF151">
        <v>0</v>
      </c>
      <c r="KG151">
        <v>0</v>
      </c>
      <c r="KH151">
        <v>0</v>
      </c>
      <c r="KI151">
        <v>0</v>
      </c>
      <c r="KJ151">
        <v>0</v>
      </c>
      <c r="KK151">
        <v>0</v>
      </c>
      <c r="KL151">
        <v>0</v>
      </c>
      <c r="KM151">
        <v>0</v>
      </c>
      <c r="KN151">
        <v>0</v>
      </c>
      <c r="KO151">
        <v>0</v>
      </c>
    </row>
    <row r="152" spans="1:301" x14ac:dyDescent="0.25">
      <c r="A152">
        <v>172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-2.5999999999999999E-2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0</v>
      </c>
      <c r="IX152">
        <v>0</v>
      </c>
      <c r="IY152">
        <v>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0</v>
      </c>
      <c r="JG152">
        <v>0</v>
      </c>
      <c r="JH152">
        <v>0</v>
      </c>
      <c r="JI152">
        <v>0</v>
      </c>
      <c r="JJ152">
        <v>0</v>
      </c>
      <c r="JK152">
        <v>0</v>
      </c>
      <c r="JL152">
        <v>0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0</v>
      </c>
      <c r="JY152">
        <v>0</v>
      </c>
      <c r="JZ152">
        <v>0</v>
      </c>
      <c r="KA152">
        <v>0</v>
      </c>
      <c r="KB152">
        <v>0</v>
      </c>
      <c r="KC152">
        <v>0</v>
      </c>
      <c r="KD152">
        <v>0</v>
      </c>
      <c r="KE152">
        <v>0</v>
      </c>
      <c r="KF152">
        <v>0</v>
      </c>
      <c r="KG152">
        <v>0</v>
      </c>
      <c r="KH152">
        <v>0</v>
      </c>
      <c r="KI152">
        <v>0</v>
      </c>
      <c r="KJ152">
        <v>0</v>
      </c>
      <c r="KK152">
        <v>0</v>
      </c>
      <c r="KL152">
        <v>0</v>
      </c>
      <c r="KM152">
        <v>0</v>
      </c>
      <c r="KN152">
        <v>0</v>
      </c>
      <c r="KO152">
        <v>0</v>
      </c>
    </row>
    <row r="153" spans="1:301" x14ac:dyDescent="0.25">
      <c r="A153">
        <v>173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-0.95299999999999996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-0.14099999999999999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L153">
        <v>0</v>
      </c>
      <c r="HM153">
        <v>0</v>
      </c>
      <c r="HN153">
        <v>0</v>
      </c>
      <c r="HO153">
        <v>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0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0</v>
      </c>
      <c r="IK153">
        <v>0</v>
      </c>
      <c r="IL153">
        <v>0</v>
      </c>
      <c r="IM153">
        <v>0</v>
      </c>
      <c r="IN153">
        <v>0</v>
      </c>
      <c r="IO153">
        <v>0</v>
      </c>
      <c r="IP153">
        <v>0</v>
      </c>
      <c r="IQ153">
        <v>0</v>
      </c>
      <c r="IR153">
        <v>0</v>
      </c>
      <c r="IS153">
        <v>0</v>
      </c>
      <c r="IT153">
        <v>0</v>
      </c>
      <c r="IU153">
        <v>0</v>
      </c>
      <c r="IV153">
        <v>0</v>
      </c>
      <c r="IW153">
        <v>0</v>
      </c>
      <c r="IX153">
        <v>0</v>
      </c>
      <c r="IY153">
        <v>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0</v>
      </c>
      <c r="JF153">
        <v>0</v>
      </c>
      <c r="JG153">
        <v>0</v>
      </c>
      <c r="JH153">
        <v>0</v>
      </c>
      <c r="JI153">
        <v>0</v>
      </c>
      <c r="JJ153">
        <v>0</v>
      </c>
      <c r="JK153">
        <v>0</v>
      </c>
      <c r="JL153">
        <v>0</v>
      </c>
      <c r="JM153">
        <v>0</v>
      </c>
      <c r="JN153">
        <v>0</v>
      </c>
      <c r="JO153">
        <v>0</v>
      </c>
      <c r="JP153">
        <v>0</v>
      </c>
      <c r="JQ153">
        <v>0</v>
      </c>
      <c r="JR153">
        <v>0</v>
      </c>
      <c r="JS153">
        <v>0</v>
      </c>
      <c r="JT153">
        <v>0</v>
      </c>
      <c r="JU153">
        <v>0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0</v>
      </c>
      <c r="KG153">
        <v>0</v>
      </c>
      <c r="KH153">
        <v>0</v>
      </c>
      <c r="KI153">
        <v>0</v>
      </c>
      <c r="KJ153">
        <v>0</v>
      </c>
      <c r="KK153">
        <v>0</v>
      </c>
      <c r="KL153">
        <v>0</v>
      </c>
      <c r="KM153">
        <v>0</v>
      </c>
      <c r="KN153">
        <v>0</v>
      </c>
      <c r="KO153">
        <v>0</v>
      </c>
    </row>
    <row r="154" spans="1:301" x14ac:dyDescent="0.25">
      <c r="A154">
        <v>174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-0.14099999999999999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-0.19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0</v>
      </c>
      <c r="IK154">
        <v>0</v>
      </c>
      <c r="IL154">
        <v>0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  <c r="IV154">
        <v>0</v>
      </c>
      <c r="IW154">
        <v>0</v>
      </c>
      <c r="IX154">
        <v>0</v>
      </c>
      <c r="IY154">
        <v>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0</v>
      </c>
      <c r="JG154">
        <v>0</v>
      </c>
      <c r="JH154">
        <v>0</v>
      </c>
      <c r="JI154">
        <v>0</v>
      </c>
      <c r="JJ154">
        <v>0</v>
      </c>
      <c r="JK154">
        <v>0</v>
      </c>
      <c r="JL154">
        <v>0</v>
      </c>
      <c r="JM154">
        <v>0</v>
      </c>
      <c r="JN154">
        <v>0</v>
      </c>
      <c r="JO154">
        <v>0</v>
      </c>
      <c r="JP154">
        <v>0</v>
      </c>
      <c r="JQ154">
        <v>0</v>
      </c>
      <c r="JR154">
        <v>0</v>
      </c>
      <c r="JS154">
        <v>0</v>
      </c>
      <c r="JT154">
        <v>0</v>
      </c>
      <c r="JU154">
        <v>0</v>
      </c>
      <c r="JV154">
        <v>0</v>
      </c>
      <c r="JW154">
        <v>0</v>
      </c>
      <c r="JX154">
        <v>0</v>
      </c>
      <c r="JY154">
        <v>0</v>
      </c>
      <c r="JZ154">
        <v>0</v>
      </c>
      <c r="KA154">
        <v>0</v>
      </c>
      <c r="KB154">
        <v>0</v>
      </c>
      <c r="KC154">
        <v>0</v>
      </c>
      <c r="KD154">
        <v>0</v>
      </c>
      <c r="KE154">
        <v>0</v>
      </c>
      <c r="KF154">
        <v>0</v>
      </c>
      <c r="KG154">
        <v>0</v>
      </c>
      <c r="KH154">
        <v>0</v>
      </c>
      <c r="KI154">
        <v>0</v>
      </c>
      <c r="KJ154">
        <v>0</v>
      </c>
      <c r="KK154">
        <v>0</v>
      </c>
      <c r="KL154">
        <v>0</v>
      </c>
      <c r="KM154">
        <v>0</v>
      </c>
      <c r="KN154">
        <v>0</v>
      </c>
      <c r="KO154">
        <v>0</v>
      </c>
    </row>
    <row r="155" spans="1:301" x14ac:dyDescent="0.25">
      <c r="A155">
        <v>175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-0.04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-4.4999999999999998E-2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0</v>
      </c>
      <c r="IK155">
        <v>0</v>
      </c>
      <c r="IL155">
        <v>0</v>
      </c>
      <c r="IM155">
        <v>0</v>
      </c>
      <c r="IN155">
        <v>0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0</v>
      </c>
      <c r="IV155">
        <v>0</v>
      </c>
      <c r="IW155">
        <v>0</v>
      </c>
      <c r="IX155">
        <v>0</v>
      </c>
      <c r="IY155">
        <v>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0</v>
      </c>
      <c r="JF155">
        <v>0</v>
      </c>
      <c r="JG155">
        <v>0</v>
      </c>
      <c r="JH155">
        <v>0</v>
      </c>
      <c r="JI155">
        <v>0</v>
      </c>
      <c r="JJ155">
        <v>0</v>
      </c>
      <c r="JK155">
        <v>0</v>
      </c>
      <c r="JL155">
        <v>0</v>
      </c>
      <c r="JM155">
        <v>0</v>
      </c>
      <c r="JN155">
        <v>0</v>
      </c>
      <c r="JO155">
        <v>0</v>
      </c>
      <c r="JP155">
        <v>0</v>
      </c>
      <c r="JQ155">
        <v>0</v>
      </c>
      <c r="JR155">
        <v>0</v>
      </c>
      <c r="JS155">
        <v>0</v>
      </c>
      <c r="JT155">
        <v>0</v>
      </c>
      <c r="JU155">
        <v>0</v>
      </c>
      <c r="JV155">
        <v>0</v>
      </c>
      <c r="JW155">
        <v>0</v>
      </c>
      <c r="JX155">
        <v>0</v>
      </c>
      <c r="JY155">
        <v>0</v>
      </c>
      <c r="JZ155">
        <v>0</v>
      </c>
      <c r="KA155">
        <v>0</v>
      </c>
      <c r="KB155">
        <v>0</v>
      </c>
      <c r="KC155">
        <v>0</v>
      </c>
      <c r="KD155">
        <v>0</v>
      </c>
      <c r="KE155">
        <v>0</v>
      </c>
      <c r="KF155">
        <v>0</v>
      </c>
      <c r="KG155">
        <v>0</v>
      </c>
      <c r="KH155">
        <v>0</v>
      </c>
      <c r="KI155">
        <v>0</v>
      </c>
      <c r="KJ155">
        <v>0</v>
      </c>
      <c r="KK155">
        <v>0</v>
      </c>
      <c r="KL155">
        <v>0</v>
      </c>
      <c r="KM155">
        <v>0</v>
      </c>
      <c r="KN155">
        <v>0</v>
      </c>
      <c r="KO155">
        <v>0</v>
      </c>
    </row>
    <row r="156" spans="1:301" x14ac:dyDescent="0.25">
      <c r="A156">
        <v>176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-0.38800000000000001</v>
      </c>
      <c r="FG156">
        <v>0</v>
      </c>
      <c r="FH156">
        <v>0</v>
      </c>
      <c r="FI156">
        <v>3.3000000000000002E-2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0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0</v>
      </c>
      <c r="IM156">
        <v>0</v>
      </c>
      <c r="IN156">
        <v>0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  <c r="IV156">
        <v>0</v>
      </c>
      <c r="IW156">
        <v>0</v>
      </c>
      <c r="IX156">
        <v>0</v>
      </c>
      <c r="IY156">
        <v>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0</v>
      </c>
      <c r="JF156">
        <v>0</v>
      </c>
      <c r="JG156">
        <v>0</v>
      </c>
      <c r="JH156">
        <v>0</v>
      </c>
      <c r="JI156">
        <v>0</v>
      </c>
      <c r="JJ156">
        <v>0</v>
      </c>
      <c r="JK156">
        <v>0</v>
      </c>
      <c r="JL156">
        <v>0</v>
      </c>
      <c r="JM156">
        <v>0</v>
      </c>
      <c r="JN156">
        <v>0</v>
      </c>
      <c r="JO156">
        <v>0</v>
      </c>
      <c r="JP156">
        <v>0</v>
      </c>
      <c r="JQ156">
        <v>0</v>
      </c>
      <c r="JR156">
        <v>0</v>
      </c>
      <c r="JS156">
        <v>0</v>
      </c>
      <c r="JT156">
        <v>0</v>
      </c>
      <c r="JU156">
        <v>0</v>
      </c>
      <c r="JV156">
        <v>0</v>
      </c>
      <c r="JW156">
        <v>0</v>
      </c>
      <c r="JX156">
        <v>0</v>
      </c>
      <c r="JY156">
        <v>0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  <c r="KF156">
        <v>0</v>
      </c>
      <c r="KG156">
        <v>0</v>
      </c>
      <c r="KH156">
        <v>0</v>
      </c>
      <c r="KI156">
        <v>0</v>
      </c>
      <c r="KJ156">
        <v>0</v>
      </c>
      <c r="KK156">
        <v>0</v>
      </c>
      <c r="KL156">
        <v>0</v>
      </c>
      <c r="KM156">
        <v>0</v>
      </c>
      <c r="KN156">
        <v>0</v>
      </c>
      <c r="KO156">
        <v>0</v>
      </c>
    </row>
    <row r="157" spans="1:301" x14ac:dyDescent="0.25">
      <c r="A157">
        <v>177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-0.04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0</v>
      </c>
      <c r="IC157">
        <v>0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0</v>
      </c>
      <c r="IK157">
        <v>0</v>
      </c>
      <c r="IL157">
        <v>0</v>
      </c>
      <c r="IM157">
        <v>0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  <c r="IV157">
        <v>0</v>
      </c>
      <c r="IW157">
        <v>0</v>
      </c>
      <c r="IX157">
        <v>0</v>
      </c>
      <c r="IY157">
        <v>0</v>
      </c>
      <c r="IZ157">
        <v>0</v>
      </c>
      <c r="JA157">
        <v>0</v>
      </c>
      <c r="JB157">
        <v>0</v>
      </c>
      <c r="JC157">
        <v>0</v>
      </c>
      <c r="JD157">
        <v>0</v>
      </c>
      <c r="JE157">
        <v>0</v>
      </c>
      <c r="JF157">
        <v>0</v>
      </c>
      <c r="JG157">
        <v>0</v>
      </c>
      <c r="JH157">
        <v>0</v>
      </c>
      <c r="JI157">
        <v>0</v>
      </c>
      <c r="JJ157">
        <v>0</v>
      </c>
      <c r="JK157">
        <v>0</v>
      </c>
      <c r="JL157">
        <v>0</v>
      </c>
      <c r="JM157">
        <v>0</v>
      </c>
      <c r="JN157">
        <v>0</v>
      </c>
      <c r="JO157">
        <v>0</v>
      </c>
      <c r="JP157">
        <v>0</v>
      </c>
      <c r="JQ157">
        <v>0</v>
      </c>
      <c r="JR157">
        <v>0</v>
      </c>
      <c r="JS157">
        <v>0</v>
      </c>
      <c r="JT157">
        <v>0</v>
      </c>
      <c r="JU157">
        <v>0</v>
      </c>
      <c r="JV157">
        <v>0</v>
      </c>
      <c r="JW157">
        <v>0</v>
      </c>
      <c r="JX157">
        <v>0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  <c r="KF157">
        <v>0</v>
      </c>
      <c r="KG157">
        <v>0</v>
      </c>
      <c r="KH157">
        <v>0</v>
      </c>
      <c r="KI157">
        <v>0</v>
      </c>
      <c r="KJ157">
        <v>0</v>
      </c>
      <c r="KK157">
        <v>0</v>
      </c>
      <c r="KL157">
        <v>0</v>
      </c>
      <c r="KM157">
        <v>0</v>
      </c>
      <c r="KN157">
        <v>0</v>
      </c>
      <c r="KO157">
        <v>0</v>
      </c>
    </row>
    <row r="158" spans="1:301" x14ac:dyDescent="0.25">
      <c r="A158">
        <v>178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-0.33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-6.9000000000000006E-2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0</v>
      </c>
      <c r="IC158">
        <v>0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0</v>
      </c>
      <c r="IK158">
        <v>0</v>
      </c>
      <c r="IL158">
        <v>0</v>
      </c>
      <c r="IM158">
        <v>0</v>
      </c>
      <c r="IN158">
        <v>0</v>
      </c>
      <c r="IO158">
        <v>0</v>
      </c>
      <c r="IP158">
        <v>0</v>
      </c>
      <c r="IQ158">
        <v>0</v>
      </c>
      <c r="IR158">
        <v>0</v>
      </c>
      <c r="IS158">
        <v>0</v>
      </c>
      <c r="IT158">
        <v>0</v>
      </c>
      <c r="IU158">
        <v>0</v>
      </c>
      <c r="IV158">
        <v>0</v>
      </c>
      <c r="IW158">
        <v>0</v>
      </c>
      <c r="IX158">
        <v>0</v>
      </c>
      <c r="IY158">
        <v>0</v>
      </c>
      <c r="IZ158">
        <v>0</v>
      </c>
      <c r="JA158">
        <v>0</v>
      </c>
      <c r="JB158">
        <v>0</v>
      </c>
      <c r="JC158">
        <v>0</v>
      </c>
      <c r="JD158">
        <v>0</v>
      </c>
      <c r="JE158">
        <v>0</v>
      </c>
      <c r="JF158">
        <v>0</v>
      </c>
      <c r="JG158">
        <v>0</v>
      </c>
      <c r="JH158">
        <v>0</v>
      </c>
      <c r="JI158">
        <v>0</v>
      </c>
      <c r="JJ158">
        <v>0</v>
      </c>
      <c r="JK158">
        <v>0</v>
      </c>
      <c r="JL158">
        <v>0</v>
      </c>
      <c r="JM158">
        <v>0</v>
      </c>
      <c r="JN158">
        <v>0</v>
      </c>
      <c r="JO158">
        <v>0</v>
      </c>
      <c r="JP158">
        <v>0</v>
      </c>
      <c r="JQ158">
        <v>0</v>
      </c>
      <c r="JR158">
        <v>0</v>
      </c>
      <c r="JS158">
        <v>0</v>
      </c>
      <c r="JT158">
        <v>0</v>
      </c>
      <c r="JU158">
        <v>0</v>
      </c>
      <c r="JV158">
        <v>0</v>
      </c>
      <c r="JW158">
        <v>0</v>
      </c>
      <c r="JX158">
        <v>0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0</v>
      </c>
      <c r="KE158">
        <v>0</v>
      </c>
      <c r="KF158">
        <v>0</v>
      </c>
      <c r="KG158">
        <v>0</v>
      </c>
      <c r="KH158">
        <v>0</v>
      </c>
      <c r="KI158">
        <v>0</v>
      </c>
      <c r="KJ158">
        <v>0</v>
      </c>
      <c r="KK158">
        <v>0</v>
      </c>
      <c r="KL158">
        <v>0</v>
      </c>
      <c r="KM158">
        <v>0</v>
      </c>
      <c r="KN158">
        <v>0</v>
      </c>
      <c r="KO158">
        <v>0</v>
      </c>
    </row>
    <row r="159" spans="1:301" x14ac:dyDescent="0.25">
      <c r="A159">
        <v>179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-0.33500000000000002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-0.19</v>
      </c>
      <c r="FE159">
        <v>-0.27700000000000002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0</v>
      </c>
      <c r="IK159">
        <v>0</v>
      </c>
      <c r="IL159">
        <v>0</v>
      </c>
      <c r="IM159">
        <v>0</v>
      </c>
      <c r="IN159">
        <v>0</v>
      </c>
      <c r="IO159">
        <v>0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  <c r="IV159">
        <v>0</v>
      </c>
      <c r="IW159">
        <v>0</v>
      </c>
      <c r="IX159">
        <v>0</v>
      </c>
      <c r="IY159">
        <v>0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0</v>
      </c>
      <c r="JG159">
        <v>0</v>
      </c>
      <c r="JH159">
        <v>0</v>
      </c>
      <c r="JI159">
        <v>0</v>
      </c>
      <c r="JJ159">
        <v>0</v>
      </c>
      <c r="JK159">
        <v>0</v>
      </c>
      <c r="JL159">
        <v>0</v>
      </c>
      <c r="JM159">
        <v>0</v>
      </c>
      <c r="JN159">
        <v>0</v>
      </c>
      <c r="JO159">
        <v>0</v>
      </c>
      <c r="JP159">
        <v>0</v>
      </c>
      <c r="JQ159">
        <v>0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0</v>
      </c>
      <c r="KH159">
        <v>0</v>
      </c>
      <c r="KI159">
        <v>0</v>
      </c>
      <c r="KJ159">
        <v>0</v>
      </c>
      <c r="KK159">
        <v>0</v>
      </c>
      <c r="KL159">
        <v>0</v>
      </c>
      <c r="KM159">
        <v>0</v>
      </c>
      <c r="KN159">
        <v>0</v>
      </c>
      <c r="KO159">
        <v>0</v>
      </c>
    </row>
    <row r="160" spans="1:301" x14ac:dyDescent="0.25">
      <c r="A160">
        <v>180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-6.9000000000000006E-2</v>
      </c>
      <c r="FC160">
        <v>-0.19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0</v>
      </c>
      <c r="IC160">
        <v>0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0</v>
      </c>
      <c r="IK160">
        <v>0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  <c r="IV160">
        <v>0</v>
      </c>
      <c r="IW160">
        <v>0</v>
      </c>
      <c r="IX160">
        <v>0</v>
      </c>
      <c r="IY160">
        <v>0</v>
      </c>
      <c r="IZ160">
        <v>0</v>
      </c>
      <c r="JA160">
        <v>0</v>
      </c>
      <c r="JB160">
        <v>0</v>
      </c>
      <c r="JC160">
        <v>0</v>
      </c>
      <c r="JD160">
        <v>0</v>
      </c>
      <c r="JE160">
        <v>0</v>
      </c>
      <c r="JF160">
        <v>0</v>
      </c>
      <c r="JG160">
        <v>0</v>
      </c>
      <c r="JH160">
        <v>0</v>
      </c>
      <c r="JI160">
        <v>0</v>
      </c>
      <c r="JJ160">
        <v>0</v>
      </c>
      <c r="JK160">
        <v>0</v>
      </c>
      <c r="JL160">
        <v>0</v>
      </c>
      <c r="JM160">
        <v>0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0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0</v>
      </c>
      <c r="KE160">
        <v>0</v>
      </c>
      <c r="KF160">
        <v>0</v>
      </c>
      <c r="KG160">
        <v>0</v>
      </c>
      <c r="KH160">
        <v>0</v>
      </c>
      <c r="KI160">
        <v>0</v>
      </c>
      <c r="KJ160">
        <v>0</v>
      </c>
      <c r="KK160">
        <v>0</v>
      </c>
      <c r="KL160">
        <v>0</v>
      </c>
      <c r="KM160">
        <v>0</v>
      </c>
      <c r="KN160">
        <v>0</v>
      </c>
      <c r="KO160">
        <v>0</v>
      </c>
    </row>
    <row r="161" spans="1:301 7167:7167" x14ac:dyDescent="0.25">
      <c r="A161">
        <v>181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-0.27700000000000002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0</v>
      </c>
      <c r="HV161">
        <v>0</v>
      </c>
      <c r="HW161">
        <v>0</v>
      </c>
      <c r="HX161">
        <v>0</v>
      </c>
      <c r="HY161">
        <v>0</v>
      </c>
      <c r="HZ161">
        <v>0</v>
      </c>
      <c r="IA161">
        <v>0</v>
      </c>
      <c r="IB161">
        <v>0</v>
      </c>
      <c r="IC161">
        <v>0</v>
      </c>
      <c r="ID161">
        <v>0</v>
      </c>
      <c r="IE161">
        <v>0</v>
      </c>
      <c r="IF161">
        <v>0</v>
      </c>
      <c r="IG161">
        <v>0</v>
      </c>
      <c r="IH161">
        <v>0</v>
      </c>
      <c r="II161">
        <v>0</v>
      </c>
      <c r="IJ161">
        <v>0</v>
      </c>
      <c r="IK161">
        <v>0</v>
      </c>
      <c r="IL161">
        <v>0</v>
      </c>
      <c r="IM161">
        <v>0</v>
      </c>
      <c r="IN161">
        <v>0</v>
      </c>
      <c r="IO161">
        <v>0</v>
      </c>
      <c r="IP161">
        <v>0</v>
      </c>
      <c r="IQ161">
        <v>0</v>
      </c>
      <c r="IR161">
        <v>0</v>
      </c>
      <c r="IS161">
        <v>0</v>
      </c>
      <c r="IT161">
        <v>0</v>
      </c>
      <c r="IU161">
        <v>0</v>
      </c>
      <c r="IV161">
        <v>0</v>
      </c>
      <c r="IW161">
        <v>0</v>
      </c>
      <c r="IX161">
        <v>0</v>
      </c>
      <c r="IY161">
        <v>0</v>
      </c>
      <c r="IZ161">
        <v>0</v>
      </c>
      <c r="JA161">
        <v>0</v>
      </c>
      <c r="JB161">
        <v>0</v>
      </c>
      <c r="JC161">
        <v>0</v>
      </c>
      <c r="JD161">
        <v>0</v>
      </c>
      <c r="JE161">
        <v>0</v>
      </c>
      <c r="JF161">
        <v>0</v>
      </c>
      <c r="JG161">
        <v>0</v>
      </c>
      <c r="JH161">
        <v>0</v>
      </c>
      <c r="JI161">
        <v>0</v>
      </c>
      <c r="JJ161">
        <v>0</v>
      </c>
      <c r="JK161">
        <v>0</v>
      </c>
      <c r="JL161">
        <v>0</v>
      </c>
      <c r="JM161">
        <v>0</v>
      </c>
      <c r="JN161">
        <v>0</v>
      </c>
      <c r="JO161">
        <v>0</v>
      </c>
      <c r="JP161">
        <v>0</v>
      </c>
      <c r="JQ161">
        <v>0</v>
      </c>
      <c r="JR161">
        <v>0</v>
      </c>
      <c r="JS161">
        <v>0</v>
      </c>
      <c r="JT161">
        <v>0</v>
      </c>
      <c r="JU161">
        <v>0</v>
      </c>
      <c r="JV161">
        <v>0</v>
      </c>
      <c r="JW161">
        <v>0</v>
      </c>
      <c r="JX161">
        <v>0</v>
      </c>
      <c r="JY161">
        <v>0</v>
      </c>
      <c r="JZ161">
        <v>0</v>
      </c>
      <c r="KA161">
        <v>0</v>
      </c>
      <c r="KB161">
        <v>0</v>
      </c>
      <c r="KC161">
        <v>0</v>
      </c>
      <c r="KD161">
        <v>0</v>
      </c>
      <c r="KE161">
        <v>0</v>
      </c>
      <c r="KF161">
        <v>0</v>
      </c>
      <c r="KG161">
        <v>0</v>
      </c>
      <c r="KH161">
        <v>0</v>
      </c>
      <c r="KI161">
        <v>0</v>
      </c>
      <c r="KJ161">
        <v>0</v>
      </c>
      <c r="KK161">
        <v>0</v>
      </c>
      <c r="KL161">
        <v>0</v>
      </c>
      <c r="KM161">
        <v>0</v>
      </c>
      <c r="KN161">
        <v>0</v>
      </c>
      <c r="KO161">
        <v>0</v>
      </c>
    </row>
    <row r="162" spans="1:301 7167:7167" x14ac:dyDescent="0.25">
      <c r="A162">
        <v>182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-0.19</v>
      </c>
      <c r="EY162">
        <v>0</v>
      </c>
      <c r="EZ162">
        <v>-0.38800000000000001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0</v>
      </c>
      <c r="HG162">
        <v>0</v>
      </c>
      <c r="HH162">
        <v>0</v>
      </c>
      <c r="HI162">
        <v>0</v>
      </c>
      <c r="HJ162">
        <v>0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0</v>
      </c>
      <c r="HX162">
        <v>0</v>
      </c>
      <c r="HY162">
        <v>0</v>
      </c>
      <c r="HZ162">
        <v>0</v>
      </c>
      <c r="IA162">
        <v>0</v>
      </c>
      <c r="IB162">
        <v>0</v>
      </c>
      <c r="IC162">
        <v>0</v>
      </c>
      <c r="ID162">
        <v>0</v>
      </c>
      <c r="IE162">
        <v>0</v>
      </c>
      <c r="IF162">
        <v>0</v>
      </c>
      <c r="IG162">
        <v>0</v>
      </c>
      <c r="IH162">
        <v>0</v>
      </c>
      <c r="II162">
        <v>0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  <c r="IV162">
        <v>0</v>
      </c>
      <c r="IW162">
        <v>0</v>
      </c>
      <c r="IX162">
        <v>0</v>
      </c>
      <c r="IY162">
        <v>0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0</v>
      </c>
      <c r="JG162">
        <v>0</v>
      </c>
      <c r="JH162">
        <v>0</v>
      </c>
      <c r="JI162">
        <v>0</v>
      </c>
      <c r="JJ162">
        <v>0</v>
      </c>
      <c r="JK162">
        <v>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</v>
      </c>
      <c r="JV162">
        <v>0</v>
      </c>
      <c r="JW162">
        <v>0</v>
      </c>
      <c r="JX162">
        <v>0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  <c r="KF162">
        <v>0</v>
      </c>
      <c r="KG162">
        <v>0</v>
      </c>
      <c r="KH162">
        <v>0</v>
      </c>
      <c r="KI162">
        <v>0</v>
      </c>
      <c r="KJ162">
        <v>0</v>
      </c>
      <c r="KK162">
        <v>0</v>
      </c>
      <c r="KL162">
        <v>0</v>
      </c>
      <c r="KM162">
        <v>0</v>
      </c>
      <c r="KN162">
        <v>0</v>
      </c>
      <c r="KO162">
        <v>0</v>
      </c>
    </row>
    <row r="163" spans="1:301 7167:7167" x14ac:dyDescent="0.25">
      <c r="A163">
        <v>183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-0.23599999999999999</v>
      </c>
      <c r="FJ163">
        <v>-1.6619999999999999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0</v>
      </c>
      <c r="HG163">
        <v>0</v>
      </c>
      <c r="HH163">
        <v>0</v>
      </c>
      <c r="HI163">
        <v>0</v>
      </c>
      <c r="HJ163">
        <v>0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0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  <c r="HZ163">
        <v>0</v>
      </c>
      <c r="IA163">
        <v>0</v>
      </c>
      <c r="IB163">
        <v>0</v>
      </c>
      <c r="IC163">
        <v>0</v>
      </c>
      <c r="ID163">
        <v>0</v>
      </c>
      <c r="IE163">
        <v>0</v>
      </c>
      <c r="IF163">
        <v>0</v>
      </c>
      <c r="IG163">
        <v>0</v>
      </c>
      <c r="IH163">
        <v>0</v>
      </c>
      <c r="II163">
        <v>0</v>
      </c>
      <c r="IJ163">
        <v>0</v>
      </c>
      <c r="IK163">
        <v>0</v>
      </c>
      <c r="IL163">
        <v>0</v>
      </c>
      <c r="IM163">
        <v>0</v>
      </c>
      <c r="IN163">
        <v>0</v>
      </c>
      <c r="IO163">
        <v>0</v>
      </c>
      <c r="IP163">
        <v>0</v>
      </c>
      <c r="IQ163">
        <v>0</v>
      </c>
      <c r="IR163">
        <v>0</v>
      </c>
      <c r="IS163">
        <v>0</v>
      </c>
      <c r="IT163">
        <v>0</v>
      </c>
      <c r="IU163">
        <v>0</v>
      </c>
      <c r="IV163">
        <v>0</v>
      </c>
      <c r="IW163">
        <v>0</v>
      </c>
      <c r="IX163">
        <v>0</v>
      </c>
      <c r="IY163">
        <v>0</v>
      </c>
      <c r="IZ163">
        <v>0</v>
      </c>
      <c r="JA163">
        <v>0</v>
      </c>
      <c r="JB163">
        <v>0</v>
      </c>
      <c r="JC163">
        <v>0</v>
      </c>
      <c r="JD163">
        <v>0</v>
      </c>
      <c r="JE163">
        <v>0</v>
      </c>
      <c r="JF163">
        <v>0</v>
      </c>
      <c r="JG163">
        <v>0</v>
      </c>
      <c r="JH163">
        <v>0</v>
      </c>
      <c r="JI163">
        <v>0</v>
      </c>
      <c r="JJ163">
        <v>0</v>
      </c>
      <c r="JK163">
        <v>0</v>
      </c>
      <c r="JL163">
        <v>0</v>
      </c>
      <c r="JM163">
        <v>0</v>
      </c>
      <c r="JN163">
        <v>0</v>
      </c>
      <c r="JO163">
        <v>0</v>
      </c>
      <c r="JP163">
        <v>0</v>
      </c>
      <c r="JQ163">
        <v>0</v>
      </c>
      <c r="JR163">
        <v>0</v>
      </c>
      <c r="JS163">
        <v>0</v>
      </c>
      <c r="JT163">
        <v>0</v>
      </c>
      <c r="JU163">
        <v>0</v>
      </c>
      <c r="JV163">
        <v>0</v>
      </c>
      <c r="JW163">
        <v>0</v>
      </c>
      <c r="JX163">
        <v>0</v>
      </c>
      <c r="JY163">
        <v>0</v>
      </c>
      <c r="JZ163">
        <v>0</v>
      </c>
      <c r="KA163">
        <v>0</v>
      </c>
      <c r="KB163">
        <v>0</v>
      </c>
      <c r="KC163">
        <v>0</v>
      </c>
      <c r="KD163">
        <v>0</v>
      </c>
      <c r="KE163">
        <v>0</v>
      </c>
      <c r="KF163">
        <v>0</v>
      </c>
      <c r="KG163">
        <v>0</v>
      </c>
      <c r="KH163">
        <v>0</v>
      </c>
      <c r="KI163">
        <v>0</v>
      </c>
      <c r="KJ163">
        <v>0</v>
      </c>
      <c r="KK163">
        <v>0</v>
      </c>
      <c r="KL163">
        <v>0</v>
      </c>
      <c r="KM163">
        <v>0</v>
      </c>
      <c r="KN163">
        <v>0</v>
      </c>
      <c r="KO163">
        <v>0</v>
      </c>
    </row>
    <row r="164" spans="1:301 7167:7167" x14ac:dyDescent="0.25">
      <c r="A164">
        <v>184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5.7000000000000002E-2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-3.597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A164">
        <v>0</v>
      </c>
      <c r="IB164">
        <v>0</v>
      </c>
      <c r="IC164">
        <v>0</v>
      </c>
      <c r="ID164">
        <v>0</v>
      </c>
      <c r="IE164">
        <v>0</v>
      </c>
      <c r="IF164">
        <v>0</v>
      </c>
      <c r="IG164">
        <v>0</v>
      </c>
      <c r="IH164">
        <v>0</v>
      </c>
      <c r="II164">
        <v>0</v>
      </c>
      <c r="IJ164">
        <v>0</v>
      </c>
      <c r="IK164">
        <v>0</v>
      </c>
      <c r="IL164">
        <v>0</v>
      </c>
      <c r="IM164">
        <v>0</v>
      </c>
      <c r="IN164">
        <v>0</v>
      </c>
      <c r="IO164">
        <v>0</v>
      </c>
      <c r="IP164">
        <v>0</v>
      </c>
      <c r="IQ164">
        <v>0</v>
      </c>
      <c r="IR164">
        <v>0</v>
      </c>
      <c r="IS164">
        <v>0</v>
      </c>
      <c r="IT164">
        <v>0</v>
      </c>
      <c r="IU164">
        <v>0</v>
      </c>
      <c r="IV164">
        <v>0</v>
      </c>
      <c r="IW164">
        <v>0</v>
      </c>
      <c r="IX164">
        <v>0</v>
      </c>
      <c r="IY164">
        <v>0</v>
      </c>
      <c r="IZ164">
        <v>0</v>
      </c>
      <c r="JA164">
        <v>0</v>
      </c>
      <c r="JB164">
        <v>0</v>
      </c>
      <c r="JC164">
        <v>0</v>
      </c>
      <c r="JD164">
        <v>0</v>
      </c>
      <c r="JE164">
        <v>0</v>
      </c>
      <c r="JF164">
        <v>0</v>
      </c>
      <c r="JG164">
        <v>0</v>
      </c>
      <c r="JH164">
        <v>0</v>
      </c>
      <c r="JI164">
        <v>0</v>
      </c>
      <c r="JJ164">
        <v>0</v>
      </c>
      <c r="JK164">
        <v>0</v>
      </c>
      <c r="JL164">
        <v>0</v>
      </c>
      <c r="JM164">
        <v>0</v>
      </c>
      <c r="JN164">
        <v>0</v>
      </c>
      <c r="JO164">
        <v>0</v>
      </c>
      <c r="JP164">
        <v>0</v>
      </c>
      <c r="JQ164">
        <v>0</v>
      </c>
      <c r="JR164">
        <v>0</v>
      </c>
      <c r="JS164">
        <v>0</v>
      </c>
      <c r="JT164">
        <v>0</v>
      </c>
      <c r="JU164">
        <v>0</v>
      </c>
      <c r="JV164">
        <v>0</v>
      </c>
      <c r="JW164">
        <v>0</v>
      </c>
      <c r="JX164">
        <v>0</v>
      </c>
      <c r="JY164">
        <v>0</v>
      </c>
      <c r="JZ164">
        <v>0</v>
      </c>
      <c r="KA164">
        <v>0</v>
      </c>
      <c r="KB164">
        <v>0</v>
      </c>
      <c r="KC164">
        <v>0</v>
      </c>
      <c r="KD164">
        <v>0</v>
      </c>
      <c r="KE164">
        <v>0</v>
      </c>
      <c r="KF164">
        <v>0</v>
      </c>
      <c r="KG164">
        <v>0</v>
      </c>
      <c r="KH164">
        <v>0</v>
      </c>
      <c r="KI164">
        <v>0</v>
      </c>
      <c r="KJ164">
        <v>0</v>
      </c>
      <c r="KK164">
        <v>0</v>
      </c>
      <c r="KL164">
        <v>0</v>
      </c>
      <c r="KM164">
        <v>0</v>
      </c>
      <c r="KN164">
        <v>0</v>
      </c>
      <c r="KO164">
        <v>0</v>
      </c>
    </row>
    <row r="165" spans="1:301 7167:7167" x14ac:dyDescent="0.25">
      <c r="A165">
        <v>185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3.3000000000000002E-2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-0.23599999999999999</v>
      </c>
      <c r="FH165">
        <v>-3.597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0</v>
      </c>
      <c r="HB165">
        <v>0</v>
      </c>
      <c r="HC165">
        <v>0</v>
      </c>
      <c r="HD165">
        <v>0</v>
      </c>
      <c r="HE165">
        <v>0</v>
      </c>
      <c r="HF165">
        <v>0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0</v>
      </c>
      <c r="IA165">
        <v>0</v>
      </c>
      <c r="IB165">
        <v>0</v>
      </c>
      <c r="IC165">
        <v>0</v>
      </c>
      <c r="ID165">
        <v>0</v>
      </c>
      <c r="IE165">
        <v>0</v>
      </c>
      <c r="IF165">
        <v>0</v>
      </c>
      <c r="IG165">
        <v>0</v>
      </c>
      <c r="IH165">
        <v>0</v>
      </c>
      <c r="II165">
        <v>0</v>
      </c>
      <c r="IJ165">
        <v>0</v>
      </c>
      <c r="IK165">
        <v>0</v>
      </c>
      <c r="IL165">
        <v>0</v>
      </c>
      <c r="IM165">
        <v>0</v>
      </c>
      <c r="IN165">
        <v>0</v>
      </c>
      <c r="IO165">
        <v>0</v>
      </c>
      <c r="IP165">
        <v>0</v>
      </c>
      <c r="IQ165">
        <v>0</v>
      </c>
      <c r="IR165">
        <v>0</v>
      </c>
      <c r="IS165">
        <v>0</v>
      </c>
      <c r="IT165">
        <v>0</v>
      </c>
      <c r="IU165">
        <v>0</v>
      </c>
      <c r="IV165">
        <v>0</v>
      </c>
      <c r="IW165">
        <v>0</v>
      </c>
      <c r="IX165">
        <v>0</v>
      </c>
      <c r="IY165">
        <v>0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0</v>
      </c>
      <c r="JF165">
        <v>0</v>
      </c>
      <c r="JG165">
        <v>0</v>
      </c>
      <c r="JH165">
        <v>0</v>
      </c>
      <c r="JI165">
        <v>0</v>
      </c>
      <c r="JJ165">
        <v>0</v>
      </c>
      <c r="JK165">
        <v>0</v>
      </c>
      <c r="JL165">
        <v>0</v>
      </c>
      <c r="JM165">
        <v>0</v>
      </c>
      <c r="JN165">
        <v>0</v>
      </c>
      <c r="JO165">
        <v>0</v>
      </c>
      <c r="JP165">
        <v>0</v>
      </c>
      <c r="JQ165">
        <v>0</v>
      </c>
      <c r="JR165">
        <v>0</v>
      </c>
      <c r="JS165">
        <v>0</v>
      </c>
      <c r="JT165">
        <v>0</v>
      </c>
      <c r="JU165">
        <v>0</v>
      </c>
      <c r="JV165">
        <v>0</v>
      </c>
      <c r="JW165">
        <v>0</v>
      </c>
      <c r="JX165">
        <v>0</v>
      </c>
      <c r="JY165">
        <v>0</v>
      </c>
      <c r="JZ165">
        <v>0</v>
      </c>
      <c r="KA165">
        <v>0</v>
      </c>
      <c r="KB165">
        <v>0</v>
      </c>
      <c r="KC165">
        <v>0</v>
      </c>
      <c r="KD165">
        <v>0</v>
      </c>
      <c r="KE165">
        <v>0</v>
      </c>
      <c r="KF165">
        <v>0</v>
      </c>
      <c r="KG165">
        <v>0</v>
      </c>
      <c r="KH165">
        <v>0</v>
      </c>
      <c r="KI165">
        <v>0</v>
      </c>
      <c r="KJ165">
        <v>0</v>
      </c>
      <c r="KK165">
        <v>0</v>
      </c>
      <c r="KL165">
        <v>0</v>
      </c>
      <c r="KM165">
        <v>0</v>
      </c>
      <c r="KN165">
        <v>0</v>
      </c>
      <c r="KO165">
        <v>0</v>
      </c>
    </row>
    <row r="166" spans="1:301 7167:7167" x14ac:dyDescent="0.25">
      <c r="A166">
        <v>186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-1.6619999999999999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0</v>
      </c>
      <c r="II166">
        <v>0</v>
      </c>
      <c r="IJ166">
        <v>0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0</v>
      </c>
      <c r="IQ166">
        <v>0</v>
      </c>
      <c r="IR166">
        <v>0</v>
      </c>
      <c r="IS166">
        <v>0</v>
      </c>
      <c r="IT166">
        <v>0</v>
      </c>
      <c r="IU166">
        <v>0</v>
      </c>
      <c r="IV166">
        <v>0</v>
      </c>
      <c r="IW166">
        <v>0</v>
      </c>
      <c r="IX166">
        <v>0</v>
      </c>
      <c r="IY166">
        <v>0</v>
      </c>
      <c r="IZ166">
        <v>0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0</v>
      </c>
      <c r="JG166">
        <v>0</v>
      </c>
      <c r="JH166">
        <v>0</v>
      </c>
      <c r="JI166">
        <v>0</v>
      </c>
      <c r="JJ166">
        <v>0</v>
      </c>
      <c r="JK166">
        <v>0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0</v>
      </c>
      <c r="JY166">
        <v>0</v>
      </c>
      <c r="JZ166">
        <v>0</v>
      </c>
      <c r="KA166">
        <v>0</v>
      </c>
      <c r="KB166">
        <v>0</v>
      </c>
      <c r="KC166">
        <v>0</v>
      </c>
      <c r="KD166">
        <v>0</v>
      </c>
      <c r="KE166">
        <v>0</v>
      </c>
      <c r="KF166">
        <v>0</v>
      </c>
      <c r="KG166">
        <v>0</v>
      </c>
      <c r="KH166">
        <v>0</v>
      </c>
      <c r="KI166">
        <v>0</v>
      </c>
      <c r="KJ166">
        <v>0</v>
      </c>
      <c r="KK166">
        <v>0</v>
      </c>
      <c r="KL166">
        <v>0</v>
      </c>
      <c r="KM166">
        <v>0</v>
      </c>
      <c r="KN166">
        <v>0</v>
      </c>
      <c r="KO166">
        <v>0</v>
      </c>
    </row>
    <row r="167" spans="1:301 7167:7167" x14ac:dyDescent="0.25">
      <c r="A167">
        <v>187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0</v>
      </c>
      <c r="HG167">
        <v>0</v>
      </c>
      <c r="HH167">
        <v>0</v>
      </c>
      <c r="HI167">
        <v>0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0</v>
      </c>
      <c r="IC167">
        <v>0</v>
      </c>
      <c r="ID167">
        <v>0</v>
      </c>
      <c r="IE167">
        <v>0</v>
      </c>
      <c r="IF167">
        <v>0</v>
      </c>
      <c r="IG167">
        <v>0</v>
      </c>
      <c r="IH167">
        <v>0</v>
      </c>
      <c r="II167">
        <v>0</v>
      </c>
      <c r="IJ167">
        <v>0</v>
      </c>
      <c r="IK167">
        <v>0</v>
      </c>
      <c r="IL167">
        <v>0</v>
      </c>
      <c r="IM167">
        <v>0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  <c r="IV167">
        <v>0</v>
      </c>
      <c r="IW167">
        <v>0</v>
      </c>
      <c r="IX167">
        <v>0</v>
      </c>
      <c r="IY167">
        <v>0</v>
      </c>
      <c r="IZ167">
        <v>0</v>
      </c>
      <c r="JA167">
        <v>0</v>
      </c>
      <c r="JB167">
        <v>0</v>
      </c>
      <c r="JC167">
        <v>0</v>
      </c>
      <c r="JD167">
        <v>0</v>
      </c>
      <c r="JE167">
        <v>0</v>
      </c>
      <c r="JF167">
        <v>0</v>
      </c>
      <c r="JG167">
        <v>0</v>
      </c>
      <c r="JH167">
        <v>0</v>
      </c>
      <c r="JI167">
        <v>0</v>
      </c>
      <c r="JJ167">
        <v>0</v>
      </c>
      <c r="JK167">
        <v>0</v>
      </c>
      <c r="JL167">
        <v>0</v>
      </c>
      <c r="JM167">
        <v>0</v>
      </c>
      <c r="JN167">
        <v>0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0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0</v>
      </c>
      <c r="KF167">
        <v>0</v>
      </c>
      <c r="KG167">
        <v>0</v>
      </c>
      <c r="KH167">
        <v>0</v>
      </c>
      <c r="KI167">
        <v>0</v>
      </c>
      <c r="KJ167">
        <v>0</v>
      </c>
      <c r="KK167">
        <v>0</v>
      </c>
      <c r="KL167">
        <v>0</v>
      </c>
      <c r="KM167">
        <v>0</v>
      </c>
      <c r="KN167">
        <v>0</v>
      </c>
      <c r="KO167">
        <v>0</v>
      </c>
      <c r="JOQ167">
        <v>0</v>
      </c>
    </row>
    <row r="168" spans="1:301 7167:7167" x14ac:dyDescent="0.25">
      <c r="A168">
        <v>188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-0.127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-2.9000000000000001E-2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0</v>
      </c>
      <c r="IC168">
        <v>0</v>
      </c>
      <c r="ID168">
        <v>0</v>
      </c>
      <c r="IE168">
        <v>0</v>
      </c>
      <c r="IF168">
        <v>0</v>
      </c>
      <c r="IG168">
        <v>0</v>
      </c>
      <c r="IH168">
        <v>0</v>
      </c>
      <c r="II168">
        <v>0</v>
      </c>
      <c r="IJ168">
        <v>0</v>
      </c>
      <c r="IK168">
        <v>0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  <c r="IV168">
        <v>0</v>
      </c>
      <c r="IW168">
        <v>0</v>
      </c>
      <c r="IX168">
        <v>0</v>
      </c>
      <c r="IY168">
        <v>0</v>
      </c>
      <c r="IZ168">
        <v>0</v>
      </c>
      <c r="JA168">
        <v>0</v>
      </c>
      <c r="JB168">
        <v>0</v>
      </c>
      <c r="JC168">
        <v>0</v>
      </c>
      <c r="JD168">
        <v>0</v>
      </c>
      <c r="JE168">
        <v>0</v>
      </c>
      <c r="JF168">
        <v>0</v>
      </c>
      <c r="JG168">
        <v>0</v>
      </c>
      <c r="JH168">
        <v>0</v>
      </c>
      <c r="JI168">
        <v>0</v>
      </c>
      <c r="JJ168">
        <v>0</v>
      </c>
      <c r="JK168">
        <v>0</v>
      </c>
      <c r="JL168">
        <v>0</v>
      </c>
      <c r="JM168">
        <v>0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0</v>
      </c>
      <c r="JY168">
        <v>0</v>
      </c>
      <c r="JZ168">
        <v>0</v>
      </c>
      <c r="KA168">
        <v>0</v>
      </c>
      <c r="KB168">
        <v>0</v>
      </c>
      <c r="KC168">
        <v>0</v>
      </c>
      <c r="KD168">
        <v>0</v>
      </c>
      <c r="KE168">
        <v>0</v>
      </c>
      <c r="KF168">
        <v>0</v>
      </c>
      <c r="KG168">
        <v>0</v>
      </c>
      <c r="KH168">
        <v>0</v>
      </c>
      <c r="KI168">
        <v>0</v>
      </c>
      <c r="KJ168">
        <v>0</v>
      </c>
      <c r="KK168">
        <v>0</v>
      </c>
      <c r="KL168">
        <v>0</v>
      </c>
      <c r="KM168">
        <v>0</v>
      </c>
      <c r="KN168">
        <v>0</v>
      </c>
      <c r="KO168">
        <v>0</v>
      </c>
    </row>
    <row r="169" spans="1:301 7167:7167" x14ac:dyDescent="0.25">
      <c r="A169">
        <v>189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-9.5000000000000001E-2</v>
      </c>
      <c r="DY169">
        <v>0</v>
      </c>
      <c r="DZ169">
        <v>0</v>
      </c>
      <c r="EA169">
        <v>-0.125</v>
      </c>
      <c r="EB169">
        <v>0</v>
      </c>
      <c r="EC169">
        <v>0</v>
      </c>
      <c r="ED169">
        <v>-0.03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0</v>
      </c>
      <c r="IE169">
        <v>0</v>
      </c>
      <c r="IF169">
        <v>0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  <c r="IV169">
        <v>0</v>
      </c>
      <c r="IW169">
        <v>0</v>
      </c>
      <c r="IX169">
        <v>0</v>
      </c>
      <c r="IY169">
        <v>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0</v>
      </c>
      <c r="JG169">
        <v>0</v>
      </c>
      <c r="JH169">
        <v>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0</v>
      </c>
      <c r="JT169">
        <v>0</v>
      </c>
      <c r="JU169">
        <v>0</v>
      </c>
      <c r="JV169">
        <v>0</v>
      </c>
      <c r="JW169">
        <v>0</v>
      </c>
      <c r="JX169">
        <v>0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  <c r="KF169">
        <v>0</v>
      </c>
      <c r="KG169">
        <v>0</v>
      </c>
      <c r="KH169">
        <v>0</v>
      </c>
      <c r="KI169">
        <v>0</v>
      </c>
      <c r="KJ169">
        <v>0</v>
      </c>
      <c r="KK169">
        <v>0</v>
      </c>
      <c r="KL169">
        <v>0</v>
      </c>
      <c r="KM169">
        <v>0</v>
      </c>
      <c r="KN169">
        <v>0</v>
      </c>
      <c r="KO169">
        <v>0</v>
      </c>
    </row>
    <row r="170" spans="1:301 7167:7167" x14ac:dyDescent="0.25">
      <c r="A170">
        <v>190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-0.17100000000000001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-0.03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-2.9000000000000001E-2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0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0</v>
      </c>
      <c r="HZ170">
        <v>0</v>
      </c>
      <c r="IA170">
        <v>0</v>
      </c>
      <c r="IB170">
        <v>0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0</v>
      </c>
      <c r="IK170">
        <v>0</v>
      </c>
      <c r="IL170">
        <v>0</v>
      </c>
      <c r="IM170">
        <v>0</v>
      </c>
      <c r="IN170">
        <v>0</v>
      </c>
      <c r="IO170">
        <v>0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  <c r="IV170">
        <v>0</v>
      </c>
      <c r="IW170">
        <v>0</v>
      </c>
      <c r="IX170">
        <v>0</v>
      </c>
      <c r="IY170">
        <v>0</v>
      </c>
      <c r="IZ170">
        <v>0</v>
      </c>
      <c r="JA170">
        <v>0</v>
      </c>
      <c r="JB170">
        <v>0</v>
      </c>
      <c r="JC170">
        <v>0</v>
      </c>
      <c r="JD170">
        <v>0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0</v>
      </c>
      <c r="JM170">
        <v>0</v>
      </c>
      <c r="JN170">
        <v>0</v>
      </c>
      <c r="JO170">
        <v>0</v>
      </c>
      <c r="JP170">
        <v>0</v>
      </c>
      <c r="JQ170">
        <v>0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0</v>
      </c>
      <c r="JY170">
        <v>0</v>
      </c>
      <c r="JZ170">
        <v>0</v>
      </c>
      <c r="KA170">
        <v>0</v>
      </c>
      <c r="KB170">
        <v>0</v>
      </c>
      <c r="KC170">
        <v>0</v>
      </c>
      <c r="KD170">
        <v>0</v>
      </c>
      <c r="KE170">
        <v>0</v>
      </c>
      <c r="KF170">
        <v>0</v>
      </c>
      <c r="KG170">
        <v>0</v>
      </c>
      <c r="KH170">
        <v>0</v>
      </c>
      <c r="KI170">
        <v>0</v>
      </c>
      <c r="KJ170">
        <v>0</v>
      </c>
      <c r="KK170">
        <v>0</v>
      </c>
      <c r="KL170">
        <v>0</v>
      </c>
      <c r="KM170">
        <v>0</v>
      </c>
      <c r="KN170">
        <v>0</v>
      </c>
      <c r="KO170">
        <v>0</v>
      </c>
    </row>
    <row r="171" spans="1:301 7167:7167" x14ac:dyDescent="0.25">
      <c r="A171">
        <v>191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>
        <v>0</v>
      </c>
      <c r="IE171">
        <v>0</v>
      </c>
      <c r="IF171">
        <v>0</v>
      </c>
      <c r="IG171">
        <v>0</v>
      </c>
      <c r="IH171">
        <v>0</v>
      </c>
      <c r="II171">
        <v>0</v>
      </c>
      <c r="IJ171">
        <v>0</v>
      </c>
      <c r="IK171">
        <v>0</v>
      </c>
      <c r="IL171">
        <v>0</v>
      </c>
      <c r="IM171">
        <v>0</v>
      </c>
      <c r="IN171">
        <v>0</v>
      </c>
      <c r="IO171">
        <v>0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  <c r="IV171">
        <v>0</v>
      </c>
      <c r="IW171">
        <v>0</v>
      </c>
      <c r="IX171">
        <v>0</v>
      </c>
      <c r="IY171">
        <v>0</v>
      </c>
      <c r="IZ171">
        <v>0</v>
      </c>
      <c r="JA171">
        <v>0</v>
      </c>
      <c r="JB171">
        <v>0</v>
      </c>
      <c r="JC171">
        <v>0</v>
      </c>
      <c r="JD171">
        <v>0</v>
      </c>
      <c r="JE171">
        <v>0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0</v>
      </c>
      <c r="JN171">
        <v>0</v>
      </c>
      <c r="JO171">
        <v>0</v>
      </c>
      <c r="JP171">
        <v>0</v>
      </c>
      <c r="JQ171">
        <v>0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0</v>
      </c>
      <c r="JY171">
        <v>0</v>
      </c>
      <c r="JZ171">
        <v>0</v>
      </c>
      <c r="KA171">
        <v>0</v>
      </c>
      <c r="KB171">
        <v>0</v>
      </c>
      <c r="KC171">
        <v>0</v>
      </c>
      <c r="KD171">
        <v>0</v>
      </c>
      <c r="KE171">
        <v>0</v>
      </c>
      <c r="KF171">
        <v>0</v>
      </c>
      <c r="KG171">
        <v>0</v>
      </c>
      <c r="KH171">
        <v>0</v>
      </c>
      <c r="KI171">
        <v>0</v>
      </c>
      <c r="KJ171">
        <v>0</v>
      </c>
      <c r="KK171">
        <v>0</v>
      </c>
      <c r="KL171">
        <v>0</v>
      </c>
      <c r="KM171">
        <v>0</v>
      </c>
      <c r="KN171">
        <v>0</v>
      </c>
      <c r="KO171">
        <v>0</v>
      </c>
    </row>
    <row r="172" spans="1:301 7167:7167" x14ac:dyDescent="0.25">
      <c r="A172">
        <v>192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0</v>
      </c>
      <c r="HM172">
        <v>0</v>
      </c>
      <c r="HN172">
        <v>0</v>
      </c>
      <c r="HO172">
        <v>0</v>
      </c>
      <c r="HP172">
        <v>0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0</v>
      </c>
      <c r="HZ172">
        <v>0</v>
      </c>
      <c r="IA172">
        <v>0</v>
      </c>
      <c r="IB172">
        <v>0</v>
      </c>
      <c r="IC172">
        <v>0</v>
      </c>
      <c r="ID172">
        <v>0</v>
      </c>
      <c r="IE172">
        <v>0</v>
      </c>
      <c r="IF172">
        <v>0</v>
      </c>
      <c r="IG172">
        <v>0</v>
      </c>
      <c r="IH172">
        <v>0</v>
      </c>
      <c r="II172">
        <v>0</v>
      </c>
      <c r="IJ172">
        <v>0</v>
      </c>
      <c r="IK172">
        <v>0</v>
      </c>
      <c r="IL172">
        <v>0</v>
      </c>
      <c r="IM172">
        <v>0</v>
      </c>
      <c r="IN172">
        <v>0</v>
      </c>
      <c r="IO172">
        <v>0</v>
      </c>
      <c r="IP172">
        <v>0</v>
      </c>
      <c r="IQ172">
        <v>0</v>
      </c>
      <c r="IR172">
        <v>0</v>
      </c>
      <c r="IS172">
        <v>0</v>
      </c>
      <c r="IT172">
        <v>0</v>
      </c>
      <c r="IU172">
        <v>0</v>
      </c>
      <c r="IV172">
        <v>0</v>
      </c>
      <c r="IW172">
        <v>0</v>
      </c>
      <c r="IX172">
        <v>0</v>
      </c>
      <c r="IY172">
        <v>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0</v>
      </c>
      <c r="JF172">
        <v>0</v>
      </c>
      <c r="JG172">
        <v>0</v>
      </c>
      <c r="JH172">
        <v>0</v>
      </c>
      <c r="JI172">
        <v>0</v>
      </c>
      <c r="JJ172">
        <v>0</v>
      </c>
      <c r="JK172">
        <v>0</v>
      </c>
      <c r="JL172">
        <v>0</v>
      </c>
      <c r="JM172">
        <v>0</v>
      </c>
      <c r="JN172">
        <v>0</v>
      </c>
      <c r="JO172">
        <v>0</v>
      </c>
      <c r="JP172">
        <v>0</v>
      </c>
      <c r="JQ172">
        <v>0</v>
      </c>
      <c r="JR172">
        <v>0</v>
      </c>
      <c r="JS172">
        <v>0</v>
      </c>
      <c r="JT172">
        <v>0</v>
      </c>
      <c r="JU172">
        <v>0</v>
      </c>
      <c r="JV172">
        <v>0</v>
      </c>
      <c r="JW172">
        <v>0</v>
      </c>
      <c r="JX172">
        <v>0</v>
      </c>
      <c r="JY172">
        <v>0</v>
      </c>
      <c r="JZ172">
        <v>0</v>
      </c>
      <c r="KA172">
        <v>0</v>
      </c>
      <c r="KB172">
        <v>0</v>
      </c>
      <c r="KC172">
        <v>0</v>
      </c>
      <c r="KD172">
        <v>0</v>
      </c>
      <c r="KE172">
        <v>0</v>
      </c>
      <c r="KF172">
        <v>0</v>
      </c>
      <c r="KG172">
        <v>0</v>
      </c>
      <c r="KH172">
        <v>0</v>
      </c>
      <c r="KI172">
        <v>0</v>
      </c>
      <c r="KJ172">
        <v>0</v>
      </c>
      <c r="KK172">
        <v>0</v>
      </c>
      <c r="KL172">
        <v>0</v>
      </c>
      <c r="KM172">
        <v>0</v>
      </c>
      <c r="KN172">
        <v>0</v>
      </c>
      <c r="KO172">
        <v>0</v>
      </c>
    </row>
    <row r="173" spans="1:301 7167:7167" x14ac:dyDescent="0.25">
      <c r="A173">
        <v>193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-8.1000000000000003E-2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-6.3E-2</v>
      </c>
      <c r="FS173">
        <v>-3.1E-2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0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0</v>
      </c>
      <c r="IB173">
        <v>0</v>
      </c>
      <c r="IC173">
        <v>0</v>
      </c>
      <c r="ID173">
        <v>0</v>
      </c>
      <c r="IE173">
        <v>0</v>
      </c>
      <c r="IF173">
        <v>0</v>
      </c>
      <c r="IG173">
        <v>0</v>
      </c>
      <c r="IH173">
        <v>0</v>
      </c>
      <c r="II173">
        <v>0</v>
      </c>
      <c r="IJ173">
        <v>0</v>
      </c>
      <c r="IK173">
        <v>0</v>
      </c>
      <c r="IL173">
        <v>0</v>
      </c>
      <c r="IM173">
        <v>0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  <c r="IV173">
        <v>0</v>
      </c>
      <c r="IW173">
        <v>0</v>
      </c>
      <c r="IX173">
        <v>0</v>
      </c>
      <c r="IY173">
        <v>0</v>
      </c>
      <c r="IZ173">
        <v>0</v>
      </c>
      <c r="JA173">
        <v>0</v>
      </c>
      <c r="JB173">
        <v>0</v>
      </c>
      <c r="JC173">
        <v>0</v>
      </c>
      <c r="JD173">
        <v>0</v>
      </c>
      <c r="JE173">
        <v>0</v>
      </c>
      <c r="JF173">
        <v>0</v>
      </c>
      <c r="JG173">
        <v>0</v>
      </c>
      <c r="JH173">
        <v>0</v>
      </c>
      <c r="JI173">
        <v>0</v>
      </c>
      <c r="JJ173">
        <v>0</v>
      </c>
      <c r="JK173">
        <v>0</v>
      </c>
      <c r="JL173">
        <v>0</v>
      </c>
      <c r="JM173">
        <v>0</v>
      </c>
      <c r="JN173">
        <v>0</v>
      </c>
      <c r="JO173">
        <v>0</v>
      </c>
      <c r="JP173">
        <v>0</v>
      </c>
      <c r="JQ173">
        <v>0</v>
      </c>
      <c r="JR173">
        <v>0</v>
      </c>
      <c r="JS173">
        <v>0</v>
      </c>
      <c r="JT173">
        <v>0</v>
      </c>
      <c r="JU173">
        <v>0</v>
      </c>
      <c r="JV173">
        <v>0</v>
      </c>
      <c r="JW173">
        <v>0</v>
      </c>
      <c r="JX173">
        <v>0</v>
      </c>
      <c r="JY173">
        <v>0</v>
      </c>
      <c r="JZ173">
        <v>0</v>
      </c>
      <c r="KA173">
        <v>0</v>
      </c>
      <c r="KB173">
        <v>0</v>
      </c>
      <c r="KC173">
        <v>0</v>
      </c>
      <c r="KD173">
        <v>0</v>
      </c>
      <c r="KE173">
        <v>0</v>
      </c>
      <c r="KF173">
        <v>0</v>
      </c>
      <c r="KG173">
        <v>0</v>
      </c>
      <c r="KH173">
        <v>0</v>
      </c>
      <c r="KI173">
        <v>0</v>
      </c>
      <c r="KJ173">
        <v>0</v>
      </c>
      <c r="KK173">
        <v>0</v>
      </c>
      <c r="KL173">
        <v>0</v>
      </c>
      <c r="KM173">
        <v>0</v>
      </c>
      <c r="KN173">
        <v>0</v>
      </c>
      <c r="KO173">
        <v>0</v>
      </c>
    </row>
    <row r="174" spans="1:301 7167:7167" x14ac:dyDescent="0.25">
      <c r="A174">
        <v>194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-6.3E-2</v>
      </c>
      <c r="FR174">
        <v>0</v>
      </c>
      <c r="FS174">
        <v>-4.9000000000000002E-2</v>
      </c>
      <c r="FT174">
        <v>-4.2999999999999997E-2</v>
      </c>
      <c r="FU174">
        <v>-6.9000000000000006E-2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0</v>
      </c>
      <c r="IA174">
        <v>0</v>
      </c>
      <c r="IB174">
        <v>0</v>
      </c>
      <c r="IC174">
        <v>0</v>
      </c>
      <c r="ID174">
        <v>0</v>
      </c>
      <c r="IE174">
        <v>0</v>
      </c>
      <c r="IF174">
        <v>0</v>
      </c>
      <c r="IG174">
        <v>0</v>
      </c>
      <c r="IH174">
        <v>0</v>
      </c>
      <c r="II174">
        <v>0</v>
      </c>
      <c r="IJ174">
        <v>0</v>
      </c>
      <c r="IK174">
        <v>0</v>
      </c>
      <c r="IL174">
        <v>0</v>
      </c>
      <c r="IM174">
        <v>0</v>
      </c>
      <c r="IN174">
        <v>0</v>
      </c>
      <c r="IO174">
        <v>0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  <c r="IV174">
        <v>0</v>
      </c>
      <c r="IW174">
        <v>0</v>
      </c>
      <c r="IX174">
        <v>0</v>
      </c>
      <c r="IY174">
        <v>0</v>
      </c>
      <c r="IZ174">
        <v>0</v>
      </c>
      <c r="JA174">
        <v>0</v>
      </c>
      <c r="JB174">
        <v>0</v>
      </c>
      <c r="JC174">
        <v>0</v>
      </c>
      <c r="JD174">
        <v>0</v>
      </c>
      <c r="JE174">
        <v>0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0</v>
      </c>
      <c r="JO174">
        <v>0</v>
      </c>
      <c r="JP174">
        <v>0</v>
      </c>
      <c r="JQ174">
        <v>0</v>
      </c>
      <c r="JR174">
        <v>0</v>
      </c>
      <c r="JS174">
        <v>0</v>
      </c>
      <c r="JT174">
        <v>0</v>
      </c>
      <c r="JU174">
        <v>0</v>
      </c>
      <c r="JV174">
        <v>0</v>
      </c>
      <c r="JW174">
        <v>0</v>
      </c>
      <c r="JX174">
        <v>0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  <c r="KF174">
        <v>0</v>
      </c>
      <c r="KG174">
        <v>0</v>
      </c>
      <c r="KH174">
        <v>0</v>
      </c>
      <c r="KI174">
        <v>0</v>
      </c>
      <c r="KJ174">
        <v>0</v>
      </c>
      <c r="KK174">
        <v>0</v>
      </c>
      <c r="KL174">
        <v>0</v>
      </c>
      <c r="KM174">
        <v>0</v>
      </c>
      <c r="KN174">
        <v>0</v>
      </c>
      <c r="KO174">
        <v>0</v>
      </c>
    </row>
    <row r="175" spans="1:301 7167:7167" x14ac:dyDescent="0.25">
      <c r="A175">
        <v>195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-3.1E-2</v>
      </c>
      <c r="FR175">
        <v>-4.9000000000000002E-2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  <c r="HI175">
        <v>0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  <c r="HZ175">
        <v>0</v>
      </c>
      <c r="IA175">
        <v>0</v>
      </c>
      <c r="IB175">
        <v>0</v>
      </c>
      <c r="IC175">
        <v>0</v>
      </c>
      <c r="ID175">
        <v>0</v>
      </c>
      <c r="IE175">
        <v>0</v>
      </c>
      <c r="IF175">
        <v>0</v>
      </c>
      <c r="IG175">
        <v>0</v>
      </c>
      <c r="IH175">
        <v>0</v>
      </c>
      <c r="II175">
        <v>0</v>
      </c>
      <c r="IJ175">
        <v>0</v>
      </c>
      <c r="IK175">
        <v>0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0</v>
      </c>
      <c r="IV175">
        <v>0</v>
      </c>
      <c r="IW175">
        <v>0</v>
      </c>
      <c r="IX175">
        <v>0</v>
      </c>
      <c r="IY175">
        <v>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0</v>
      </c>
      <c r="JG175">
        <v>0</v>
      </c>
      <c r="JH175">
        <v>0</v>
      </c>
      <c r="JI175">
        <v>0</v>
      </c>
      <c r="JJ175">
        <v>0</v>
      </c>
      <c r="JK175">
        <v>0</v>
      </c>
      <c r="JL175">
        <v>0</v>
      </c>
      <c r="JM175">
        <v>0</v>
      </c>
      <c r="JN175">
        <v>0</v>
      </c>
      <c r="JO175">
        <v>0</v>
      </c>
      <c r="JP175">
        <v>0</v>
      </c>
      <c r="JQ175">
        <v>0</v>
      </c>
      <c r="JR175">
        <v>0</v>
      </c>
      <c r="JS175">
        <v>0</v>
      </c>
      <c r="JT175">
        <v>0</v>
      </c>
      <c r="JU175">
        <v>0</v>
      </c>
      <c r="JV175">
        <v>0</v>
      </c>
      <c r="JW175">
        <v>0</v>
      </c>
      <c r="JX175">
        <v>0</v>
      </c>
      <c r="JY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  <c r="KF175">
        <v>0</v>
      </c>
      <c r="KG175">
        <v>0</v>
      </c>
      <c r="KH175">
        <v>0</v>
      </c>
      <c r="KI175">
        <v>0</v>
      </c>
      <c r="KJ175">
        <v>0</v>
      </c>
      <c r="KK175">
        <v>0</v>
      </c>
      <c r="KL175">
        <v>0</v>
      </c>
      <c r="KM175">
        <v>0</v>
      </c>
      <c r="KN175">
        <v>0</v>
      </c>
      <c r="KO175">
        <v>0</v>
      </c>
    </row>
    <row r="176" spans="1:301 7167:7167" x14ac:dyDescent="0.25">
      <c r="A176">
        <v>196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8.6999999999999994E-2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-4.2999999999999997E-2</v>
      </c>
      <c r="FS176">
        <v>0</v>
      </c>
      <c r="FT176">
        <v>0</v>
      </c>
      <c r="FU176">
        <v>-4.8000000000000001E-2</v>
      </c>
      <c r="FV176">
        <v>0</v>
      </c>
      <c r="FW176">
        <v>0</v>
      </c>
      <c r="FX176">
        <v>-5.3999999999999999E-2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  <c r="HI176">
        <v>0</v>
      </c>
      <c r="HJ176">
        <v>0</v>
      </c>
      <c r="HK176">
        <v>0</v>
      </c>
      <c r="HL176">
        <v>0</v>
      </c>
      <c r="HM176">
        <v>0</v>
      </c>
      <c r="HN176">
        <v>0</v>
      </c>
      <c r="HO176">
        <v>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0</v>
      </c>
      <c r="IA176">
        <v>0</v>
      </c>
      <c r="IB176">
        <v>0</v>
      </c>
      <c r="IC176">
        <v>0</v>
      </c>
      <c r="ID176">
        <v>0</v>
      </c>
      <c r="IE176">
        <v>0</v>
      </c>
      <c r="IF176">
        <v>0</v>
      </c>
      <c r="IG176">
        <v>0</v>
      </c>
      <c r="IH176">
        <v>0</v>
      </c>
      <c r="II176">
        <v>0</v>
      </c>
      <c r="IJ176">
        <v>0</v>
      </c>
      <c r="IK176">
        <v>0</v>
      </c>
      <c r="IL176">
        <v>0</v>
      </c>
      <c r="IM176">
        <v>0</v>
      </c>
      <c r="IN176">
        <v>0</v>
      </c>
      <c r="IO176">
        <v>0</v>
      </c>
      <c r="IP176">
        <v>0</v>
      </c>
      <c r="IQ176">
        <v>0</v>
      </c>
      <c r="IR176">
        <v>0</v>
      </c>
      <c r="IS176">
        <v>0</v>
      </c>
      <c r="IT176">
        <v>0</v>
      </c>
      <c r="IU176">
        <v>0</v>
      </c>
      <c r="IV176">
        <v>0</v>
      </c>
      <c r="IW176">
        <v>0</v>
      </c>
      <c r="IX176">
        <v>0</v>
      </c>
      <c r="IY176">
        <v>0</v>
      </c>
      <c r="IZ176">
        <v>0</v>
      </c>
      <c r="JA176">
        <v>0</v>
      </c>
      <c r="JB176">
        <v>0</v>
      </c>
      <c r="JC176">
        <v>0</v>
      </c>
      <c r="JD176">
        <v>0</v>
      </c>
      <c r="JE176">
        <v>0</v>
      </c>
      <c r="JF176">
        <v>0</v>
      </c>
      <c r="JG176">
        <v>0</v>
      </c>
      <c r="JH176">
        <v>0</v>
      </c>
      <c r="JI176">
        <v>0</v>
      </c>
      <c r="JJ176">
        <v>0</v>
      </c>
      <c r="JK176">
        <v>0</v>
      </c>
      <c r="JL176">
        <v>0</v>
      </c>
      <c r="JM176">
        <v>0</v>
      </c>
      <c r="JN176">
        <v>0</v>
      </c>
      <c r="JO176">
        <v>0</v>
      </c>
      <c r="JP176">
        <v>0</v>
      </c>
      <c r="JQ176">
        <v>0</v>
      </c>
      <c r="JR176">
        <v>0</v>
      </c>
      <c r="JS176">
        <v>0</v>
      </c>
      <c r="JT176">
        <v>0</v>
      </c>
      <c r="JU176">
        <v>0</v>
      </c>
      <c r="JV176">
        <v>0</v>
      </c>
      <c r="JW176">
        <v>0</v>
      </c>
      <c r="JX176">
        <v>0</v>
      </c>
      <c r="JY176">
        <v>0</v>
      </c>
      <c r="JZ176">
        <v>0</v>
      </c>
      <c r="KA176">
        <v>0</v>
      </c>
      <c r="KB176">
        <v>0</v>
      </c>
      <c r="KC176">
        <v>0</v>
      </c>
      <c r="KD176">
        <v>0</v>
      </c>
      <c r="KE176">
        <v>0</v>
      </c>
      <c r="KF176">
        <v>0</v>
      </c>
      <c r="KG176">
        <v>0</v>
      </c>
      <c r="KH176">
        <v>0</v>
      </c>
      <c r="KI176">
        <v>0</v>
      </c>
      <c r="KJ176">
        <v>0</v>
      </c>
      <c r="KK176">
        <v>0</v>
      </c>
      <c r="KL176">
        <v>0</v>
      </c>
      <c r="KM176">
        <v>0</v>
      </c>
      <c r="KN176">
        <v>0</v>
      </c>
      <c r="KO176">
        <v>0</v>
      </c>
    </row>
    <row r="177" spans="1:301" x14ac:dyDescent="0.25">
      <c r="A177">
        <v>197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-6.9000000000000006E-2</v>
      </c>
      <c r="FS177">
        <v>0</v>
      </c>
      <c r="FT177">
        <v>-4.8000000000000001E-2</v>
      </c>
      <c r="FU177">
        <v>0</v>
      </c>
      <c r="FV177">
        <v>-4.7E-2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0</v>
      </c>
      <c r="IA177">
        <v>0</v>
      </c>
      <c r="IB177">
        <v>0</v>
      </c>
      <c r="IC177">
        <v>0</v>
      </c>
      <c r="ID177">
        <v>0</v>
      </c>
      <c r="IE177">
        <v>0</v>
      </c>
      <c r="IF177">
        <v>0</v>
      </c>
      <c r="IG177">
        <v>0</v>
      </c>
      <c r="IH177">
        <v>0</v>
      </c>
      <c r="II177">
        <v>0</v>
      </c>
      <c r="IJ177">
        <v>0</v>
      </c>
      <c r="IK177">
        <v>0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  <c r="IV177">
        <v>0</v>
      </c>
      <c r="IW177">
        <v>0</v>
      </c>
      <c r="IX177">
        <v>0</v>
      </c>
      <c r="IY177">
        <v>0</v>
      </c>
      <c r="IZ177">
        <v>0</v>
      </c>
      <c r="JA177">
        <v>0</v>
      </c>
      <c r="JB177">
        <v>0</v>
      </c>
      <c r="JC177">
        <v>0</v>
      </c>
      <c r="JD177">
        <v>0</v>
      </c>
      <c r="JE177">
        <v>0</v>
      </c>
      <c r="JF177">
        <v>0</v>
      </c>
      <c r="JG177">
        <v>0</v>
      </c>
      <c r="JH177">
        <v>0</v>
      </c>
      <c r="JI177">
        <v>0</v>
      </c>
      <c r="JJ177">
        <v>0</v>
      </c>
      <c r="JK177">
        <v>0</v>
      </c>
      <c r="JL177">
        <v>0</v>
      </c>
      <c r="JM177">
        <v>0</v>
      </c>
      <c r="JN177">
        <v>0</v>
      </c>
      <c r="JO177">
        <v>0</v>
      </c>
      <c r="JP177">
        <v>0</v>
      </c>
      <c r="JQ177">
        <v>0</v>
      </c>
      <c r="JR177">
        <v>0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0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0</v>
      </c>
      <c r="KE177">
        <v>0</v>
      </c>
      <c r="KF177">
        <v>0</v>
      </c>
      <c r="KG177">
        <v>0</v>
      </c>
      <c r="KH177">
        <v>0</v>
      </c>
      <c r="KI177">
        <v>0</v>
      </c>
      <c r="KJ177">
        <v>0</v>
      </c>
      <c r="KK177">
        <v>0</v>
      </c>
      <c r="KL177">
        <v>0</v>
      </c>
      <c r="KM177">
        <v>0</v>
      </c>
      <c r="KN177">
        <v>0</v>
      </c>
      <c r="KO177">
        <v>0</v>
      </c>
    </row>
    <row r="178" spans="1:301" x14ac:dyDescent="0.25">
      <c r="A178">
        <v>198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-4.7E-2</v>
      </c>
      <c r="FV178">
        <v>0</v>
      </c>
      <c r="FW178">
        <v>-0.05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  <c r="HZ178">
        <v>0</v>
      </c>
      <c r="IA178">
        <v>0</v>
      </c>
      <c r="IB178">
        <v>0</v>
      </c>
      <c r="IC178">
        <v>0</v>
      </c>
      <c r="ID178">
        <v>0</v>
      </c>
      <c r="IE178">
        <v>0</v>
      </c>
      <c r="IF178">
        <v>0</v>
      </c>
      <c r="IG178">
        <v>0</v>
      </c>
      <c r="IH178">
        <v>0</v>
      </c>
      <c r="II178">
        <v>0</v>
      </c>
      <c r="IJ178">
        <v>0</v>
      </c>
      <c r="IK178">
        <v>0</v>
      </c>
      <c r="IL178">
        <v>0</v>
      </c>
      <c r="IM178">
        <v>0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  <c r="IV178">
        <v>0</v>
      </c>
      <c r="IW178">
        <v>0</v>
      </c>
      <c r="IX178">
        <v>0</v>
      </c>
      <c r="IY178">
        <v>0</v>
      </c>
      <c r="IZ178">
        <v>0</v>
      </c>
      <c r="JA178">
        <v>0</v>
      </c>
      <c r="JB178">
        <v>0</v>
      </c>
      <c r="JC178">
        <v>0</v>
      </c>
      <c r="JD178">
        <v>0</v>
      </c>
      <c r="JE178">
        <v>0</v>
      </c>
      <c r="JF178">
        <v>0</v>
      </c>
      <c r="JG178">
        <v>0</v>
      </c>
      <c r="JH178">
        <v>0</v>
      </c>
      <c r="JI178">
        <v>0</v>
      </c>
      <c r="JJ178">
        <v>0</v>
      </c>
      <c r="JK178">
        <v>0</v>
      </c>
      <c r="JL178">
        <v>0</v>
      </c>
      <c r="JM178">
        <v>0</v>
      </c>
      <c r="JN178">
        <v>0</v>
      </c>
      <c r="JO178">
        <v>0</v>
      </c>
      <c r="JP178">
        <v>0</v>
      </c>
      <c r="JQ178">
        <v>0</v>
      </c>
      <c r="JR178">
        <v>0</v>
      </c>
      <c r="JS178">
        <v>0</v>
      </c>
      <c r="JT178">
        <v>0</v>
      </c>
      <c r="JU178">
        <v>0</v>
      </c>
      <c r="JV178">
        <v>0</v>
      </c>
      <c r="JW178">
        <v>0</v>
      </c>
      <c r="JX178">
        <v>0</v>
      </c>
      <c r="JY178">
        <v>0</v>
      </c>
      <c r="JZ178">
        <v>0</v>
      </c>
      <c r="KA178">
        <v>0</v>
      </c>
      <c r="KB178">
        <v>0</v>
      </c>
      <c r="KC178">
        <v>0</v>
      </c>
      <c r="KD178">
        <v>0</v>
      </c>
      <c r="KE178">
        <v>0</v>
      </c>
      <c r="KF178">
        <v>0</v>
      </c>
      <c r="KG178">
        <v>0</v>
      </c>
      <c r="KH178">
        <v>0</v>
      </c>
      <c r="KI178">
        <v>0</v>
      </c>
      <c r="KJ178">
        <v>0</v>
      </c>
      <c r="KK178">
        <v>0</v>
      </c>
      <c r="KL178">
        <v>0</v>
      </c>
      <c r="KM178">
        <v>0</v>
      </c>
      <c r="KN178">
        <v>0</v>
      </c>
      <c r="KO178">
        <v>0</v>
      </c>
    </row>
    <row r="179" spans="1:301" x14ac:dyDescent="0.25">
      <c r="A179">
        <v>199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-7.3999999999999996E-2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-0.05</v>
      </c>
      <c r="FW179">
        <v>0</v>
      </c>
      <c r="FX179">
        <v>-2.9000000000000001E-2</v>
      </c>
      <c r="FY179">
        <v>-8.4000000000000005E-2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0</v>
      </c>
      <c r="IF179">
        <v>0</v>
      </c>
      <c r="IG179">
        <v>0</v>
      </c>
      <c r="IH179">
        <v>0</v>
      </c>
      <c r="II179">
        <v>0</v>
      </c>
      <c r="IJ179">
        <v>0</v>
      </c>
      <c r="IK179">
        <v>0</v>
      </c>
      <c r="IL179">
        <v>0</v>
      </c>
      <c r="IM179">
        <v>0</v>
      </c>
      <c r="IN179">
        <v>0</v>
      </c>
      <c r="IO179">
        <v>0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  <c r="IV179">
        <v>0</v>
      </c>
      <c r="IW179">
        <v>0</v>
      </c>
      <c r="IX179">
        <v>0</v>
      </c>
      <c r="IY179">
        <v>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0</v>
      </c>
      <c r="JG179">
        <v>0</v>
      </c>
      <c r="JH179">
        <v>0</v>
      </c>
      <c r="JI179">
        <v>0</v>
      </c>
      <c r="JJ179">
        <v>0</v>
      </c>
      <c r="JK179">
        <v>0</v>
      </c>
      <c r="JL179">
        <v>0</v>
      </c>
      <c r="JM179">
        <v>0</v>
      </c>
      <c r="JN179">
        <v>0</v>
      </c>
      <c r="JO179">
        <v>0</v>
      </c>
      <c r="JP179">
        <v>0</v>
      </c>
      <c r="JQ179">
        <v>0</v>
      </c>
      <c r="JR179">
        <v>0</v>
      </c>
      <c r="JS179">
        <v>0</v>
      </c>
      <c r="JT179">
        <v>0</v>
      </c>
      <c r="JU179">
        <v>0</v>
      </c>
      <c r="JV179">
        <v>0</v>
      </c>
      <c r="JW179">
        <v>0</v>
      </c>
      <c r="JX179">
        <v>0</v>
      </c>
      <c r="JY179">
        <v>0</v>
      </c>
      <c r="JZ179">
        <v>0</v>
      </c>
      <c r="KA179">
        <v>0</v>
      </c>
      <c r="KB179">
        <v>0</v>
      </c>
      <c r="KC179">
        <v>0</v>
      </c>
      <c r="KD179">
        <v>0</v>
      </c>
      <c r="KE179">
        <v>0</v>
      </c>
      <c r="KF179">
        <v>0</v>
      </c>
      <c r="KG179">
        <v>0</v>
      </c>
      <c r="KH179">
        <v>0</v>
      </c>
      <c r="KI179">
        <v>0</v>
      </c>
      <c r="KJ179">
        <v>0</v>
      </c>
      <c r="KK179">
        <v>0</v>
      </c>
      <c r="KL179">
        <v>0</v>
      </c>
      <c r="KM179">
        <v>0</v>
      </c>
      <c r="KN179">
        <v>0</v>
      </c>
      <c r="KO179">
        <v>0</v>
      </c>
    </row>
    <row r="180" spans="1:301" x14ac:dyDescent="0.25">
      <c r="A180">
        <v>200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-7.5999999999999998E-2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-5.3999999999999999E-2</v>
      </c>
      <c r="FU180">
        <v>0</v>
      </c>
      <c r="FV180">
        <v>0</v>
      </c>
      <c r="FW180">
        <v>-2.9000000000000001E-2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0</v>
      </c>
      <c r="II180">
        <v>0</v>
      </c>
      <c r="IJ180">
        <v>0</v>
      </c>
      <c r="IK180">
        <v>0</v>
      </c>
      <c r="IL180">
        <v>0</v>
      </c>
      <c r="IM180">
        <v>0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  <c r="IV180">
        <v>0</v>
      </c>
      <c r="IW180">
        <v>0</v>
      </c>
      <c r="IX180">
        <v>0</v>
      </c>
      <c r="IY180">
        <v>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0</v>
      </c>
      <c r="JK180">
        <v>0</v>
      </c>
      <c r="JL180">
        <v>0</v>
      </c>
      <c r="JM180">
        <v>0</v>
      </c>
      <c r="JN180">
        <v>0</v>
      </c>
      <c r="JO180">
        <v>0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0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  <c r="KF180">
        <v>0</v>
      </c>
      <c r="KG180">
        <v>0</v>
      </c>
      <c r="KH180">
        <v>0</v>
      </c>
      <c r="KI180">
        <v>0</v>
      </c>
      <c r="KJ180">
        <v>0</v>
      </c>
      <c r="KK180">
        <v>0</v>
      </c>
      <c r="KL180">
        <v>0</v>
      </c>
      <c r="KM180">
        <v>0</v>
      </c>
      <c r="KN180">
        <v>0</v>
      </c>
      <c r="KO180">
        <v>0</v>
      </c>
    </row>
    <row r="181" spans="1:301" x14ac:dyDescent="0.25">
      <c r="A181">
        <v>201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-8.4000000000000005E-2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0</v>
      </c>
      <c r="HZ181">
        <v>0</v>
      </c>
      <c r="IA181">
        <v>0</v>
      </c>
      <c r="IB181">
        <v>0</v>
      </c>
      <c r="IC181">
        <v>0</v>
      </c>
      <c r="ID181">
        <v>0</v>
      </c>
      <c r="IE181">
        <v>0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0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T181">
        <v>0</v>
      </c>
      <c r="IU181">
        <v>0</v>
      </c>
      <c r="IV181">
        <v>0</v>
      </c>
      <c r="IW181">
        <v>0</v>
      </c>
      <c r="IX181">
        <v>0</v>
      </c>
      <c r="IY181">
        <v>0</v>
      </c>
      <c r="IZ181">
        <v>0</v>
      </c>
      <c r="JA181">
        <v>0</v>
      </c>
      <c r="JB181">
        <v>0</v>
      </c>
      <c r="JC181">
        <v>0</v>
      </c>
      <c r="JD181">
        <v>0</v>
      </c>
      <c r="JE181">
        <v>0</v>
      </c>
      <c r="JF181">
        <v>0</v>
      </c>
      <c r="JG181">
        <v>0</v>
      </c>
      <c r="JH181">
        <v>0</v>
      </c>
      <c r="JI181">
        <v>0</v>
      </c>
      <c r="JJ181">
        <v>0</v>
      </c>
      <c r="JK181">
        <v>0</v>
      </c>
      <c r="JL181">
        <v>0</v>
      </c>
      <c r="JM181">
        <v>0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0</v>
      </c>
      <c r="JY181">
        <v>0</v>
      </c>
      <c r="JZ181">
        <v>0</v>
      </c>
      <c r="KA181">
        <v>0</v>
      </c>
      <c r="KB181">
        <v>0</v>
      </c>
      <c r="KC181">
        <v>0</v>
      </c>
      <c r="KD181">
        <v>0</v>
      </c>
      <c r="KE181">
        <v>0</v>
      </c>
      <c r="KF181">
        <v>0</v>
      </c>
      <c r="KG181">
        <v>0</v>
      </c>
      <c r="KH181">
        <v>0</v>
      </c>
      <c r="KI181">
        <v>0</v>
      </c>
      <c r="KJ181">
        <v>0</v>
      </c>
      <c r="KK181">
        <v>0</v>
      </c>
      <c r="KL181">
        <v>0</v>
      </c>
      <c r="KM181">
        <v>0</v>
      </c>
      <c r="KN181">
        <v>0</v>
      </c>
      <c r="KO181">
        <v>0</v>
      </c>
    </row>
    <row r="182" spans="1:301" x14ac:dyDescent="0.25">
      <c r="A182">
        <v>202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-2.1000000000000001E-2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-0.115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0</v>
      </c>
      <c r="ID182">
        <v>0</v>
      </c>
      <c r="IE182">
        <v>0</v>
      </c>
      <c r="IF182">
        <v>0</v>
      </c>
      <c r="IG182">
        <v>0</v>
      </c>
      <c r="IH182">
        <v>0</v>
      </c>
      <c r="II182">
        <v>0</v>
      </c>
      <c r="IJ182">
        <v>0</v>
      </c>
      <c r="IK182">
        <v>0</v>
      </c>
      <c r="IL182">
        <v>0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  <c r="IV182">
        <v>0</v>
      </c>
      <c r="IW182">
        <v>0</v>
      </c>
      <c r="IX182">
        <v>0</v>
      </c>
      <c r="IY182">
        <v>0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0</v>
      </c>
      <c r="JG182">
        <v>0</v>
      </c>
      <c r="JH182">
        <v>0</v>
      </c>
      <c r="JI182">
        <v>0</v>
      </c>
      <c r="JJ182">
        <v>0</v>
      </c>
      <c r="JK182">
        <v>0</v>
      </c>
      <c r="JL182">
        <v>0</v>
      </c>
      <c r="JM182">
        <v>0</v>
      </c>
      <c r="JN182">
        <v>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0</v>
      </c>
      <c r="JY182">
        <v>0</v>
      </c>
      <c r="JZ182">
        <v>0</v>
      </c>
      <c r="KA182">
        <v>0</v>
      </c>
      <c r="KB182">
        <v>0</v>
      </c>
      <c r="KC182">
        <v>0</v>
      </c>
      <c r="KD182">
        <v>0</v>
      </c>
      <c r="KE182">
        <v>0</v>
      </c>
      <c r="KF182">
        <v>0</v>
      </c>
      <c r="KG182">
        <v>0</v>
      </c>
      <c r="KH182">
        <v>0</v>
      </c>
      <c r="KI182">
        <v>0</v>
      </c>
      <c r="KJ182">
        <v>0</v>
      </c>
      <c r="KK182">
        <v>0</v>
      </c>
      <c r="KL182">
        <v>0</v>
      </c>
      <c r="KM182">
        <v>0</v>
      </c>
      <c r="KN182">
        <v>0</v>
      </c>
      <c r="KO182">
        <v>0</v>
      </c>
    </row>
    <row r="183" spans="1:301" x14ac:dyDescent="0.25">
      <c r="A183">
        <v>203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-0.11899999999999999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0</v>
      </c>
      <c r="IH183">
        <v>0</v>
      </c>
      <c r="II183">
        <v>0</v>
      </c>
      <c r="IJ183">
        <v>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  <c r="IV183">
        <v>0</v>
      </c>
      <c r="IW183">
        <v>0</v>
      </c>
      <c r="IX183">
        <v>0</v>
      </c>
      <c r="IY183">
        <v>0</v>
      </c>
      <c r="IZ183">
        <v>0</v>
      </c>
      <c r="JA183">
        <v>0</v>
      </c>
      <c r="JB183">
        <v>0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  <c r="JI183">
        <v>0</v>
      </c>
      <c r="JJ183">
        <v>0</v>
      </c>
      <c r="JK183">
        <v>0</v>
      </c>
      <c r="JL183">
        <v>0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0</v>
      </c>
      <c r="JY183">
        <v>0</v>
      </c>
      <c r="JZ183">
        <v>0</v>
      </c>
      <c r="KA183">
        <v>0</v>
      </c>
      <c r="KB183">
        <v>0</v>
      </c>
      <c r="KC183">
        <v>0</v>
      </c>
      <c r="KD183">
        <v>0</v>
      </c>
      <c r="KE183">
        <v>0</v>
      </c>
      <c r="KF183">
        <v>0</v>
      </c>
      <c r="KG183">
        <v>0</v>
      </c>
      <c r="KH183">
        <v>0</v>
      </c>
      <c r="KI183">
        <v>0</v>
      </c>
      <c r="KJ183">
        <v>0</v>
      </c>
      <c r="KK183">
        <v>0</v>
      </c>
      <c r="KL183">
        <v>0</v>
      </c>
      <c r="KM183">
        <v>0</v>
      </c>
      <c r="KN183">
        <v>0</v>
      </c>
      <c r="KO183">
        <v>0</v>
      </c>
    </row>
    <row r="184" spans="1:301" x14ac:dyDescent="0.25">
      <c r="A184">
        <v>204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-4.4999999999999998E-2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0</v>
      </c>
      <c r="IA184">
        <v>0</v>
      </c>
      <c r="IB184">
        <v>0</v>
      </c>
      <c r="IC184">
        <v>0</v>
      </c>
      <c r="ID184">
        <v>0</v>
      </c>
      <c r="IE184">
        <v>0</v>
      </c>
      <c r="IF184">
        <v>0</v>
      </c>
      <c r="IG184">
        <v>0</v>
      </c>
      <c r="IH184">
        <v>0</v>
      </c>
      <c r="II184">
        <v>0</v>
      </c>
      <c r="IJ184">
        <v>0</v>
      </c>
      <c r="IK184">
        <v>0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  <c r="IV184">
        <v>0</v>
      </c>
      <c r="IW184">
        <v>0</v>
      </c>
      <c r="IX184">
        <v>0</v>
      </c>
      <c r="IY184">
        <v>0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0</v>
      </c>
      <c r="JI184">
        <v>0</v>
      </c>
      <c r="JJ184">
        <v>0</v>
      </c>
      <c r="JK184">
        <v>0</v>
      </c>
      <c r="JL184">
        <v>0</v>
      </c>
      <c r="JM184">
        <v>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0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  <c r="KF184">
        <v>0</v>
      </c>
      <c r="KG184">
        <v>0</v>
      </c>
      <c r="KH184">
        <v>0</v>
      </c>
      <c r="KI184">
        <v>0</v>
      </c>
      <c r="KJ184">
        <v>0</v>
      </c>
      <c r="KK184">
        <v>0</v>
      </c>
      <c r="KL184">
        <v>0</v>
      </c>
      <c r="KM184">
        <v>0</v>
      </c>
      <c r="KN184">
        <v>0</v>
      </c>
      <c r="KO184">
        <v>0</v>
      </c>
    </row>
    <row r="185" spans="1:301" x14ac:dyDescent="0.25">
      <c r="A185">
        <v>205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-0.25800000000000001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-0.16400000000000001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0</v>
      </c>
      <c r="HZ185">
        <v>0</v>
      </c>
      <c r="IA185">
        <v>0</v>
      </c>
      <c r="IB185">
        <v>0</v>
      </c>
      <c r="IC185">
        <v>0</v>
      </c>
      <c r="ID185">
        <v>0</v>
      </c>
      <c r="IE185">
        <v>0</v>
      </c>
      <c r="IF185">
        <v>0</v>
      </c>
      <c r="IG185">
        <v>0</v>
      </c>
      <c r="IH185">
        <v>0</v>
      </c>
      <c r="II185">
        <v>0</v>
      </c>
      <c r="IJ185">
        <v>0</v>
      </c>
      <c r="IK185">
        <v>0</v>
      </c>
      <c r="IL185">
        <v>0</v>
      </c>
      <c r="IM185">
        <v>0</v>
      </c>
      <c r="IN185">
        <v>0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  <c r="IV185">
        <v>0</v>
      </c>
      <c r="IW185">
        <v>0</v>
      </c>
      <c r="IX185">
        <v>0</v>
      </c>
      <c r="IY185">
        <v>0</v>
      </c>
      <c r="IZ185">
        <v>0</v>
      </c>
      <c r="JA185">
        <v>0</v>
      </c>
      <c r="JB185">
        <v>0</v>
      </c>
      <c r="JC185">
        <v>0</v>
      </c>
      <c r="JD185">
        <v>0</v>
      </c>
      <c r="JE185">
        <v>0</v>
      </c>
      <c r="JF185">
        <v>0</v>
      </c>
      <c r="JG185">
        <v>0</v>
      </c>
      <c r="JH185">
        <v>0</v>
      </c>
      <c r="JI185">
        <v>0</v>
      </c>
      <c r="JJ185">
        <v>0</v>
      </c>
      <c r="JK185">
        <v>0</v>
      </c>
      <c r="JL185">
        <v>0</v>
      </c>
      <c r="JM185">
        <v>0</v>
      </c>
      <c r="JN185">
        <v>0</v>
      </c>
      <c r="JO185">
        <v>0</v>
      </c>
      <c r="JP185">
        <v>0</v>
      </c>
      <c r="JQ185">
        <v>0</v>
      </c>
      <c r="JR185">
        <v>0</v>
      </c>
      <c r="JS185">
        <v>0</v>
      </c>
      <c r="JT185">
        <v>0</v>
      </c>
      <c r="JU185">
        <v>0</v>
      </c>
      <c r="JV185">
        <v>0</v>
      </c>
      <c r="JW185">
        <v>0</v>
      </c>
      <c r="JX185">
        <v>0</v>
      </c>
      <c r="JY185">
        <v>0</v>
      </c>
      <c r="JZ185">
        <v>0</v>
      </c>
      <c r="KA185">
        <v>0</v>
      </c>
      <c r="KB185">
        <v>0</v>
      </c>
      <c r="KC185">
        <v>0</v>
      </c>
      <c r="KD185">
        <v>0</v>
      </c>
      <c r="KE185">
        <v>0</v>
      </c>
      <c r="KF185">
        <v>0</v>
      </c>
      <c r="KG185">
        <v>0</v>
      </c>
      <c r="KH185">
        <v>0</v>
      </c>
      <c r="KI185">
        <v>0</v>
      </c>
      <c r="KJ185">
        <v>0</v>
      </c>
      <c r="KK185">
        <v>0</v>
      </c>
      <c r="KL185">
        <v>0</v>
      </c>
      <c r="KM185">
        <v>0</v>
      </c>
      <c r="KN185">
        <v>0</v>
      </c>
      <c r="KO185">
        <v>0</v>
      </c>
    </row>
    <row r="186" spans="1:301" x14ac:dyDescent="0.25">
      <c r="A186">
        <v>206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-0.16400000000000001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0</v>
      </c>
      <c r="HB186">
        <v>0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0</v>
      </c>
      <c r="HI186">
        <v>0</v>
      </c>
      <c r="HJ186">
        <v>0</v>
      </c>
      <c r="HK186">
        <v>0</v>
      </c>
      <c r="HL186">
        <v>0</v>
      </c>
      <c r="HM186">
        <v>0</v>
      </c>
      <c r="HN186">
        <v>0</v>
      </c>
      <c r="HO186">
        <v>0</v>
      </c>
      <c r="HP186">
        <v>0</v>
      </c>
      <c r="HQ186">
        <v>0</v>
      </c>
      <c r="HR186">
        <v>0</v>
      </c>
      <c r="HS186">
        <v>0</v>
      </c>
      <c r="HT186">
        <v>0</v>
      </c>
      <c r="HU186">
        <v>0</v>
      </c>
      <c r="HV186">
        <v>0</v>
      </c>
      <c r="HW186">
        <v>0</v>
      </c>
      <c r="HX186">
        <v>0</v>
      </c>
      <c r="HY186">
        <v>0</v>
      </c>
      <c r="HZ186">
        <v>0</v>
      </c>
      <c r="IA186">
        <v>0</v>
      </c>
      <c r="IB186">
        <v>0</v>
      </c>
      <c r="IC186">
        <v>0</v>
      </c>
      <c r="ID186">
        <v>0</v>
      </c>
      <c r="IE186">
        <v>0</v>
      </c>
      <c r="IF186">
        <v>0</v>
      </c>
      <c r="IG186">
        <v>0</v>
      </c>
      <c r="IH186">
        <v>0</v>
      </c>
      <c r="II186">
        <v>0</v>
      </c>
      <c r="IJ186">
        <v>0</v>
      </c>
      <c r="IK186">
        <v>0</v>
      </c>
      <c r="IL186">
        <v>0</v>
      </c>
      <c r="IM186">
        <v>0</v>
      </c>
      <c r="IN186">
        <v>0</v>
      </c>
      <c r="IO186">
        <v>0</v>
      </c>
      <c r="IP186">
        <v>0</v>
      </c>
      <c r="IQ186">
        <v>0</v>
      </c>
      <c r="IR186">
        <v>0</v>
      </c>
      <c r="IS186">
        <v>0</v>
      </c>
      <c r="IT186">
        <v>0</v>
      </c>
      <c r="IU186">
        <v>0</v>
      </c>
      <c r="IV186">
        <v>0</v>
      </c>
      <c r="IW186">
        <v>0</v>
      </c>
      <c r="IX186">
        <v>0</v>
      </c>
      <c r="IY186">
        <v>0</v>
      </c>
      <c r="IZ186">
        <v>0</v>
      </c>
      <c r="JA186">
        <v>0</v>
      </c>
      <c r="JB186">
        <v>0</v>
      </c>
      <c r="JC186">
        <v>0</v>
      </c>
      <c r="JD186">
        <v>0</v>
      </c>
      <c r="JE186">
        <v>0</v>
      </c>
      <c r="JF186">
        <v>0</v>
      </c>
      <c r="JG186">
        <v>0</v>
      </c>
      <c r="JH186">
        <v>0</v>
      </c>
      <c r="JI186">
        <v>0</v>
      </c>
      <c r="JJ186">
        <v>0</v>
      </c>
      <c r="JK186">
        <v>0</v>
      </c>
      <c r="JL186">
        <v>0</v>
      </c>
      <c r="JM186">
        <v>0</v>
      </c>
      <c r="JN186">
        <v>0</v>
      </c>
      <c r="JO186">
        <v>0</v>
      </c>
      <c r="JP186">
        <v>0</v>
      </c>
      <c r="JQ186">
        <v>0</v>
      </c>
      <c r="JR186">
        <v>0</v>
      </c>
      <c r="JS186">
        <v>0</v>
      </c>
      <c r="JT186">
        <v>0</v>
      </c>
      <c r="JU186">
        <v>0</v>
      </c>
      <c r="JV186">
        <v>0</v>
      </c>
      <c r="JW186">
        <v>0</v>
      </c>
      <c r="JX186">
        <v>0</v>
      </c>
      <c r="JY186">
        <v>0</v>
      </c>
      <c r="JZ186">
        <v>0</v>
      </c>
      <c r="KA186">
        <v>0</v>
      </c>
      <c r="KB186">
        <v>0</v>
      </c>
      <c r="KC186">
        <v>0</v>
      </c>
      <c r="KD186">
        <v>0</v>
      </c>
      <c r="KE186">
        <v>0</v>
      </c>
      <c r="KF186">
        <v>0</v>
      </c>
      <c r="KG186">
        <v>0</v>
      </c>
      <c r="KH186">
        <v>0</v>
      </c>
      <c r="KI186">
        <v>0</v>
      </c>
      <c r="KJ186">
        <v>0</v>
      </c>
      <c r="KK186">
        <v>0</v>
      </c>
      <c r="KL186">
        <v>0</v>
      </c>
      <c r="KM186">
        <v>0</v>
      </c>
      <c r="KN186">
        <v>0</v>
      </c>
      <c r="KO186">
        <v>0</v>
      </c>
    </row>
    <row r="187" spans="1:301" x14ac:dyDescent="0.25">
      <c r="A187">
        <v>207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-0.126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-0.115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0</v>
      </c>
      <c r="HI187">
        <v>0</v>
      </c>
      <c r="HJ187">
        <v>0</v>
      </c>
      <c r="HK187">
        <v>0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0</v>
      </c>
      <c r="II187">
        <v>0</v>
      </c>
      <c r="IJ187">
        <v>0</v>
      </c>
      <c r="IK187">
        <v>0</v>
      </c>
      <c r="IL187">
        <v>0</v>
      </c>
      <c r="IM187">
        <v>0</v>
      </c>
      <c r="IN187">
        <v>0</v>
      </c>
      <c r="IO187">
        <v>0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  <c r="IV187">
        <v>0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0</v>
      </c>
      <c r="JK187">
        <v>0</v>
      </c>
      <c r="JL187">
        <v>0</v>
      </c>
      <c r="JM187">
        <v>0</v>
      </c>
      <c r="JN187">
        <v>0</v>
      </c>
      <c r="JO187">
        <v>0</v>
      </c>
      <c r="JP187">
        <v>0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0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0</v>
      </c>
      <c r="KL187">
        <v>0</v>
      </c>
      <c r="KM187">
        <v>0</v>
      </c>
      <c r="KN187">
        <v>0</v>
      </c>
      <c r="KO187">
        <v>0</v>
      </c>
    </row>
    <row r="188" spans="1:301" x14ac:dyDescent="0.25">
      <c r="A188">
        <v>208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-0.115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-0.115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  <c r="HI188">
        <v>0</v>
      </c>
      <c r="HJ188">
        <v>0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0</v>
      </c>
      <c r="IE188">
        <v>0</v>
      </c>
      <c r="IF188">
        <v>0</v>
      </c>
      <c r="IG188">
        <v>0</v>
      </c>
      <c r="IH188">
        <v>0</v>
      </c>
      <c r="II188">
        <v>0</v>
      </c>
      <c r="IJ188">
        <v>0</v>
      </c>
      <c r="IK188">
        <v>0</v>
      </c>
      <c r="IL188">
        <v>0</v>
      </c>
      <c r="IM188">
        <v>0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0</v>
      </c>
      <c r="JG188">
        <v>0</v>
      </c>
      <c r="JH188">
        <v>0</v>
      </c>
      <c r="JI188">
        <v>0</v>
      </c>
      <c r="JJ188">
        <v>0</v>
      </c>
      <c r="JK188">
        <v>0</v>
      </c>
      <c r="JL188">
        <v>0</v>
      </c>
      <c r="JM188">
        <v>0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0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  <c r="KF188">
        <v>0</v>
      </c>
      <c r="KG188">
        <v>0</v>
      </c>
      <c r="KH188">
        <v>0</v>
      </c>
      <c r="KI188">
        <v>0</v>
      </c>
      <c r="KJ188">
        <v>0</v>
      </c>
      <c r="KK188">
        <v>0</v>
      </c>
      <c r="KL188">
        <v>0</v>
      </c>
      <c r="KM188">
        <v>0</v>
      </c>
      <c r="KN188">
        <v>0</v>
      </c>
      <c r="KO188">
        <v>0</v>
      </c>
    </row>
    <row r="189" spans="1:301" x14ac:dyDescent="0.25">
      <c r="A189">
        <v>209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-2.1000000000000001E-2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-0.115</v>
      </c>
      <c r="GF189">
        <v>-0.115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0</v>
      </c>
      <c r="HD189">
        <v>0</v>
      </c>
      <c r="HE189">
        <v>0</v>
      </c>
      <c r="HF189">
        <v>0</v>
      </c>
      <c r="HG189">
        <v>0</v>
      </c>
      <c r="HH189">
        <v>0</v>
      </c>
      <c r="HI189">
        <v>0</v>
      </c>
      <c r="HJ189">
        <v>0</v>
      </c>
      <c r="HK189">
        <v>0</v>
      </c>
      <c r="HL189">
        <v>0</v>
      </c>
      <c r="HM189">
        <v>0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0</v>
      </c>
      <c r="ID189">
        <v>0</v>
      </c>
      <c r="IE189">
        <v>0</v>
      </c>
      <c r="IF189">
        <v>0</v>
      </c>
      <c r="IG189">
        <v>0</v>
      </c>
      <c r="IH189">
        <v>0</v>
      </c>
      <c r="II189">
        <v>0</v>
      </c>
      <c r="IJ189">
        <v>0</v>
      </c>
      <c r="IK189">
        <v>0</v>
      </c>
      <c r="IL189">
        <v>0</v>
      </c>
      <c r="IM189">
        <v>0</v>
      </c>
      <c r="IN189">
        <v>0</v>
      </c>
      <c r="IO189">
        <v>0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  <c r="IV189">
        <v>0</v>
      </c>
      <c r="IW189">
        <v>0</v>
      </c>
      <c r="IX189">
        <v>0</v>
      </c>
      <c r="IY189">
        <v>0</v>
      </c>
      <c r="IZ189">
        <v>0</v>
      </c>
      <c r="JA189">
        <v>0</v>
      </c>
      <c r="JB189">
        <v>0</v>
      </c>
      <c r="JC189">
        <v>0</v>
      </c>
      <c r="JD189">
        <v>0</v>
      </c>
      <c r="JE189">
        <v>0</v>
      </c>
      <c r="JF189">
        <v>0</v>
      </c>
      <c r="JG189">
        <v>0</v>
      </c>
      <c r="JH189">
        <v>0</v>
      </c>
      <c r="JI189">
        <v>0</v>
      </c>
      <c r="JJ189">
        <v>0</v>
      </c>
      <c r="JK189">
        <v>0</v>
      </c>
      <c r="JL189">
        <v>0</v>
      </c>
      <c r="JM189">
        <v>0</v>
      </c>
      <c r="JN189">
        <v>0</v>
      </c>
      <c r="JO189">
        <v>0</v>
      </c>
      <c r="JP189">
        <v>0</v>
      </c>
      <c r="JQ189">
        <v>0</v>
      </c>
      <c r="JR189">
        <v>0</v>
      </c>
      <c r="JS189">
        <v>0</v>
      </c>
      <c r="JT189">
        <v>0</v>
      </c>
      <c r="JU189">
        <v>0</v>
      </c>
      <c r="JV189">
        <v>0</v>
      </c>
      <c r="JW189">
        <v>0</v>
      </c>
      <c r="JX189">
        <v>0</v>
      </c>
      <c r="JY189">
        <v>0</v>
      </c>
      <c r="JZ189">
        <v>0</v>
      </c>
      <c r="KA189">
        <v>0</v>
      </c>
      <c r="KB189">
        <v>0</v>
      </c>
      <c r="KC189">
        <v>0</v>
      </c>
      <c r="KD189">
        <v>0</v>
      </c>
      <c r="KE189">
        <v>0</v>
      </c>
      <c r="KF189">
        <v>0</v>
      </c>
      <c r="KG189">
        <v>0</v>
      </c>
      <c r="KH189">
        <v>0</v>
      </c>
      <c r="KI189">
        <v>0</v>
      </c>
      <c r="KJ189">
        <v>0</v>
      </c>
      <c r="KK189">
        <v>0</v>
      </c>
      <c r="KL189">
        <v>0</v>
      </c>
      <c r="KM189">
        <v>0</v>
      </c>
      <c r="KN189">
        <v>0</v>
      </c>
      <c r="KO189">
        <v>0</v>
      </c>
    </row>
    <row r="190" spans="1:301" x14ac:dyDescent="0.25">
      <c r="A190">
        <v>210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0</v>
      </c>
      <c r="HB190">
        <v>0</v>
      </c>
      <c r="HC190">
        <v>0</v>
      </c>
      <c r="HD190">
        <v>0</v>
      </c>
      <c r="HE190">
        <v>0</v>
      </c>
      <c r="HF190">
        <v>0</v>
      </c>
      <c r="HG190">
        <v>0</v>
      </c>
      <c r="HH190">
        <v>0</v>
      </c>
      <c r="HI190">
        <v>0</v>
      </c>
      <c r="HJ190">
        <v>0</v>
      </c>
      <c r="HK190">
        <v>0</v>
      </c>
      <c r="HL190">
        <v>0</v>
      </c>
      <c r="HM190">
        <v>0</v>
      </c>
      <c r="HN190">
        <v>0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0</v>
      </c>
      <c r="ID190">
        <v>0</v>
      </c>
      <c r="IE190">
        <v>0</v>
      </c>
      <c r="IF190">
        <v>0</v>
      </c>
      <c r="IG190">
        <v>0</v>
      </c>
      <c r="IH190">
        <v>0</v>
      </c>
      <c r="II190">
        <v>0</v>
      </c>
      <c r="IJ190">
        <v>0</v>
      </c>
      <c r="IK190">
        <v>0</v>
      </c>
      <c r="IL190">
        <v>0</v>
      </c>
      <c r="IM190">
        <v>0</v>
      </c>
      <c r="IN190">
        <v>0</v>
      </c>
      <c r="IO190">
        <v>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  <c r="IV190">
        <v>0</v>
      </c>
      <c r="IW190">
        <v>0</v>
      </c>
      <c r="IX190">
        <v>0</v>
      </c>
      <c r="IY190">
        <v>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0</v>
      </c>
      <c r="JF190">
        <v>0</v>
      </c>
      <c r="JG190">
        <v>0</v>
      </c>
      <c r="JH190">
        <v>0</v>
      </c>
      <c r="JI190">
        <v>0</v>
      </c>
      <c r="JJ190">
        <v>0</v>
      </c>
      <c r="JK190">
        <v>0</v>
      </c>
      <c r="JL190">
        <v>0</v>
      </c>
      <c r="JM190">
        <v>0</v>
      </c>
      <c r="JN190">
        <v>0</v>
      </c>
      <c r="JO190">
        <v>0</v>
      </c>
      <c r="JP190">
        <v>0</v>
      </c>
      <c r="JQ190">
        <v>0</v>
      </c>
      <c r="JR190">
        <v>0</v>
      </c>
      <c r="JS190">
        <v>0</v>
      </c>
      <c r="JT190">
        <v>0</v>
      </c>
      <c r="JU190">
        <v>0</v>
      </c>
      <c r="JV190">
        <v>0</v>
      </c>
      <c r="JW190">
        <v>0</v>
      </c>
      <c r="JX190">
        <v>0</v>
      </c>
      <c r="JY190">
        <v>0</v>
      </c>
      <c r="JZ190">
        <v>0</v>
      </c>
      <c r="KA190">
        <v>0</v>
      </c>
      <c r="KB190">
        <v>0</v>
      </c>
      <c r="KC190">
        <v>0</v>
      </c>
      <c r="KD190">
        <v>0</v>
      </c>
      <c r="KE190">
        <v>0</v>
      </c>
      <c r="KF190">
        <v>0</v>
      </c>
      <c r="KG190">
        <v>0</v>
      </c>
      <c r="KH190">
        <v>0</v>
      </c>
      <c r="KI190">
        <v>0</v>
      </c>
      <c r="KJ190">
        <v>0</v>
      </c>
      <c r="KK190">
        <v>0</v>
      </c>
      <c r="KL190">
        <v>0</v>
      </c>
      <c r="KM190">
        <v>0</v>
      </c>
      <c r="KN190">
        <v>0</v>
      </c>
      <c r="KO190">
        <v>0</v>
      </c>
    </row>
    <row r="191" spans="1:301" x14ac:dyDescent="0.25">
      <c r="A191">
        <v>211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0</v>
      </c>
      <c r="HW191">
        <v>0</v>
      </c>
      <c r="HX191">
        <v>-6.2</v>
      </c>
      <c r="HY191">
        <v>0</v>
      </c>
      <c r="HZ191">
        <v>0</v>
      </c>
      <c r="IA191">
        <v>0</v>
      </c>
      <c r="IB191">
        <v>0</v>
      </c>
      <c r="IC191">
        <v>0</v>
      </c>
      <c r="ID191">
        <v>0</v>
      </c>
      <c r="IE191">
        <v>0</v>
      </c>
      <c r="IF191">
        <v>0</v>
      </c>
      <c r="IG191">
        <v>0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0</v>
      </c>
      <c r="JG191">
        <v>0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0</v>
      </c>
      <c r="JP191">
        <v>0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0</v>
      </c>
      <c r="KE191">
        <v>0</v>
      </c>
      <c r="KF191">
        <v>0</v>
      </c>
      <c r="KG191">
        <v>0</v>
      </c>
      <c r="KH191">
        <v>0</v>
      </c>
      <c r="KI191">
        <v>0</v>
      </c>
      <c r="KJ191">
        <v>0</v>
      </c>
      <c r="KK191">
        <v>0</v>
      </c>
      <c r="KL191">
        <v>0</v>
      </c>
      <c r="KM191">
        <v>0</v>
      </c>
      <c r="KN191">
        <v>0</v>
      </c>
      <c r="KO191">
        <v>0</v>
      </c>
    </row>
    <row r="192" spans="1:301" x14ac:dyDescent="0.25">
      <c r="A192">
        <v>212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0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0</v>
      </c>
      <c r="IA192">
        <v>0</v>
      </c>
      <c r="IB192">
        <v>0</v>
      </c>
      <c r="IC192">
        <v>0</v>
      </c>
      <c r="ID192">
        <v>0</v>
      </c>
      <c r="IE192">
        <v>0</v>
      </c>
      <c r="IF192">
        <v>0</v>
      </c>
      <c r="IG192">
        <v>0</v>
      </c>
      <c r="IH192">
        <v>0</v>
      </c>
      <c r="II192">
        <v>0</v>
      </c>
      <c r="IJ192">
        <v>0</v>
      </c>
      <c r="IK192">
        <v>0</v>
      </c>
      <c r="IL192">
        <v>0</v>
      </c>
      <c r="IM192">
        <v>0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  <c r="IV192">
        <v>0</v>
      </c>
      <c r="IW192">
        <v>0</v>
      </c>
      <c r="IX192">
        <v>0</v>
      </c>
      <c r="IY192">
        <v>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0</v>
      </c>
      <c r="JG192">
        <v>0</v>
      </c>
      <c r="JH192">
        <v>0</v>
      </c>
      <c r="JI192">
        <v>0</v>
      </c>
      <c r="JJ192">
        <v>0</v>
      </c>
      <c r="JK192">
        <v>0</v>
      </c>
      <c r="JL192">
        <v>0</v>
      </c>
      <c r="JM192">
        <v>0</v>
      </c>
      <c r="JN192">
        <v>0</v>
      </c>
      <c r="JO192">
        <v>0</v>
      </c>
      <c r="JP192">
        <v>0</v>
      </c>
      <c r="JQ192">
        <v>0</v>
      </c>
      <c r="JR192">
        <v>0</v>
      </c>
      <c r="JS192">
        <v>0</v>
      </c>
      <c r="JT192">
        <v>0</v>
      </c>
      <c r="JU192">
        <v>0</v>
      </c>
      <c r="JV192">
        <v>0</v>
      </c>
      <c r="JW192">
        <v>0</v>
      </c>
      <c r="JX192">
        <v>0</v>
      </c>
      <c r="JY192">
        <v>0</v>
      </c>
      <c r="JZ192">
        <v>0</v>
      </c>
      <c r="KA192">
        <v>0</v>
      </c>
      <c r="KB192">
        <v>0</v>
      </c>
      <c r="KC192">
        <v>0</v>
      </c>
      <c r="KD192">
        <v>0</v>
      </c>
      <c r="KE192">
        <v>0</v>
      </c>
      <c r="KF192">
        <v>0</v>
      </c>
      <c r="KG192">
        <v>0</v>
      </c>
      <c r="KH192">
        <v>0</v>
      </c>
      <c r="KI192">
        <v>0</v>
      </c>
      <c r="KJ192">
        <v>0</v>
      </c>
      <c r="KK192">
        <v>0</v>
      </c>
      <c r="KL192">
        <v>0</v>
      </c>
      <c r="KM192">
        <v>0</v>
      </c>
      <c r="KN192">
        <v>0</v>
      </c>
      <c r="KO192">
        <v>0</v>
      </c>
    </row>
    <row r="193" spans="1:665 2041:2041" x14ac:dyDescent="0.25">
      <c r="A193">
        <v>213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0</v>
      </c>
      <c r="HC193">
        <v>0</v>
      </c>
      <c r="HD193">
        <v>0</v>
      </c>
      <c r="HE193">
        <v>0</v>
      </c>
      <c r="HF193">
        <v>0</v>
      </c>
      <c r="HG193">
        <v>0</v>
      </c>
      <c r="HH193">
        <v>0</v>
      </c>
      <c r="HI193">
        <v>0</v>
      </c>
      <c r="HJ193">
        <v>0</v>
      </c>
      <c r="HK193">
        <v>0</v>
      </c>
      <c r="HL193">
        <v>0</v>
      </c>
      <c r="HM193">
        <v>0</v>
      </c>
      <c r="HN193">
        <v>0</v>
      </c>
      <c r="HO193">
        <v>0</v>
      </c>
      <c r="HP193">
        <v>0</v>
      </c>
      <c r="HQ193">
        <v>0</v>
      </c>
      <c r="HR193">
        <v>0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0</v>
      </c>
      <c r="IA193">
        <v>0</v>
      </c>
      <c r="IB193">
        <v>0</v>
      </c>
      <c r="IC193">
        <v>0</v>
      </c>
      <c r="ID193">
        <v>0</v>
      </c>
      <c r="IE193">
        <v>0</v>
      </c>
      <c r="IF193">
        <v>0</v>
      </c>
      <c r="IG193">
        <v>0</v>
      </c>
      <c r="IH193">
        <v>0</v>
      </c>
      <c r="II193">
        <v>0</v>
      </c>
      <c r="IJ193">
        <v>0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  <c r="IV193">
        <v>0</v>
      </c>
      <c r="IW193">
        <v>0</v>
      </c>
      <c r="IX193">
        <v>0</v>
      </c>
      <c r="IY193">
        <v>0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0</v>
      </c>
      <c r="JG193">
        <v>0</v>
      </c>
      <c r="JH193">
        <v>0</v>
      </c>
      <c r="JI193">
        <v>0</v>
      </c>
      <c r="JJ193">
        <v>0</v>
      </c>
      <c r="JK193">
        <v>0</v>
      </c>
      <c r="JL193">
        <v>0</v>
      </c>
      <c r="JM193">
        <v>0</v>
      </c>
      <c r="JN193">
        <v>0</v>
      </c>
      <c r="JO193">
        <v>0</v>
      </c>
      <c r="JP193">
        <v>0</v>
      </c>
      <c r="JQ193">
        <v>0</v>
      </c>
      <c r="JR193">
        <v>0</v>
      </c>
      <c r="JS193">
        <v>0</v>
      </c>
      <c r="JT193">
        <v>0</v>
      </c>
      <c r="JU193">
        <v>0</v>
      </c>
      <c r="JV193">
        <v>0</v>
      </c>
      <c r="JW193">
        <v>0</v>
      </c>
      <c r="JX193">
        <v>0</v>
      </c>
      <c r="JY193">
        <v>0</v>
      </c>
      <c r="JZ193">
        <v>0</v>
      </c>
      <c r="KA193">
        <v>0</v>
      </c>
      <c r="KB193">
        <v>0</v>
      </c>
      <c r="KC193">
        <v>0</v>
      </c>
      <c r="KD193">
        <v>0</v>
      </c>
      <c r="KE193">
        <v>0</v>
      </c>
      <c r="KF193">
        <v>0</v>
      </c>
      <c r="KG193">
        <v>0</v>
      </c>
      <c r="KH193">
        <v>0</v>
      </c>
      <c r="KI193">
        <v>0</v>
      </c>
      <c r="KJ193">
        <v>0</v>
      </c>
      <c r="KK193">
        <v>0</v>
      </c>
      <c r="KL193">
        <v>0</v>
      </c>
      <c r="KM193">
        <v>0</v>
      </c>
      <c r="KN193">
        <v>0</v>
      </c>
      <c r="KO193">
        <v>0</v>
      </c>
    </row>
    <row r="194" spans="1:665 2041:2041" x14ac:dyDescent="0.25">
      <c r="A194">
        <v>214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0</v>
      </c>
      <c r="GY194">
        <v>0</v>
      </c>
      <c r="GZ194">
        <v>0</v>
      </c>
      <c r="HA194">
        <v>0</v>
      </c>
      <c r="HB194">
        <v>0</v>
      </c>
      <c r="HC194">
        <v>0</v>
      </c>
      <c r="HD194">
        <v>0</v>
      </c>
      <c r="HE194">
        <v>0</v>
      </c>
      <c r="HF194">
        <v>0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0</v>
      </c>
      <c r="IA194">
        <v>0</v>
      </c>
      <c r="IB194">
        <v>0</v>
      </c>
      <c r="IC194">
        <v>0</v>
      </c>
      <c r="ID194">
        <v>0</v>
      </c>
      <c r="IE194">
        <v>0</v>
      </c>
      <c r="IF194">
        <v>0</v>
      </c>
      <c r="IG194">
        <v>0</v>
      </c>
      <c r="IH194">
        <v>0</v>
      </c>
      <c r="II194">
        <v>0</v>
      </c>
      <c r="IJ194">
        <v>0</v>
      </c>
      <c r="IK194">
        <v>0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  <c r="IV194">
        <v>0</v>
      </c>
      <c r="IW194">
        <v>0</v>
      </c>
      <c r="IX194">
        <v>0</v>
      </c>
      <c r="IY194">
        <v>0</v>
      </c>
      <c r="IZ194">
        <v>0</v>
      </c>
      <c r="JA194">
        <v>0</v>
      </c>
      <c r="JB194">
        <v>0</v>
      </c>
      <c r="JC194">
        <v>0</v>
      </c>
      <c r="JD194">
        <v>0</v>
      </c>
      <c r="JE194">
        <v>0</v>
      </c>
      <c r="JF194">
        <v>0</v>
      </c>
      <c r="JG194">
        <v>0</v>
      </c>
      <c r="JH194">
        <v>0</v>
      </c>
      <c r="JI194">
        <v>0</v>
      </c>
      <c r="JJ194">
        <v>0</v>
      </c>
      <c r="JK194">
        <v>0</v>
      </c>
      <c r="JL194">
        <v>0</v>
      </c>
      <c r="JM194">
        <v>0</v>
      </c>
      <c r="JN194">
        <v>0</v>
      </c>
      <c r="JO194">
        <v>0</v>
      </c>
      <c r="JP194">
        <v>0</v>
      </c>
      <c r="JQ194">
        <v>0</v>
      </c>
      <c r="JR194">
        <v>0</v>
      </c>
      <c r="JS194">
        <v>0</v>
      </c>
      <c r="JT194">
        <v>0</v>
      </c>
      <c r="JU194">
        <v>0</v>
      </c>
      <c r="JV194">
        <v>0</v>
      </c>
      <c r="JW194">
        <v>0</v>
      </c>
      <c r="JX194">
        <v>0</v>
      </c>
      <c r="JY194">
        <v>0</v>
      </c>
      <c r="JZ194">
        <v>0</v>
      </c>
      <c r="KA194">
        <v>0</v>
      </c>
      <c r="KB194">
        <v>0</v>
      </c>
      <c r="KC194">
        <v>0</v>
      </c>
      <c r="KD194">
        <v>0</v>
      </c>
      <c r="KE194">
        <v>0</v>
      </c>
      <c r="KF194">
        <v>0</v>
      </c>
      <c r="KG194">
        <v>0</v>
      </c>
      <c r="KH194">
        <v>0</v>
      </c>
      <c r="KI194">
        <v>0</v>
      </c>
      <c r="KJ194">
        <v>0</v>
      </c>
      <c r="KK194">
        <v>0</v>
      </c>
      <c r="KL194">
        <v>0</v>
      </c>
      <c r="KM194">
        <v>0</v>
      </c>
      <c r="KN194">
        <v>0</v>
      </c>
      <c r="KO194">
        <v>0</v>
      </c>
    </row>
    <row r="195" spans="1:665 2041:2041" x14ac:dyDescent="0.25">
      <c r="A195">
        <v>215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-0.53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0</v>
      </c>
      <c r="HA195">
        <v>0</v>
      </c>
      <c r="HB195">
        <v>0</v>
      </c>
      <c r="HC195">
        <v>0</v>
      </c>
      <c r="HD195">
        <v>0</v>
      </c>
      <c r="HE195">
        <v>0</v>
      </c>
      <c r="HF195">
        <v>0</v>
      </c>
      <c r="HG195">
        <v>0</v>
      </c>
      <c r="HH195">
        <v>0</v>
      </c>
      <c r="HI195">
        <v>0</v>
      </c>
      <c r="HJ195">
        <v>0</v>
      </c>
      <c r="HK195">
        <v>0</v>
      </c>
      <c r="HL195">
        <v>-0.5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0</v>
      </c>
      <c r="IB195">
        <v>0</v>
      </c>
      <c r="IC195">
        <v>0</v>
      </c>
      <c r="ID195">
        <v>0</v>
      </c>
      <c r="IE195">
        <v>0</v>
      </c>
      <c r="IF195">
        <v>0</v>
      </c>
      <c r="IG195">
        <v>0</v>
      </c>
      <c r="IH195">
        <v>0</v>
      </c>
      <c r="II195">
        <v>0</v>
      </c>
      <c r="IJ195">
        <v>0</v>
      </c>
      <c r="IK195">
        <v>0</v>
      </c>
      <c r="IL195">
        <v>0</v>
      </c>
      <c r="IM195">
        <v>0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  <c r="IV195">
        <v>0</v>
      </c>
      <c r="IW195">
        <v>0</v>
      </c>
      <c r="IX195">
        <v>0</v>
      </c>
      <c r="IY195">
        <v>0</v>
      </c>
      <c r="IZ195">
        <v>0</v>
      </c>
      <c r="JA195">
        <v>0</v>
      </c>
      <c r="JB195">
        <v>0</v>
      </c>
      <c r="JC195">
        <v>0</v>
      </c>
      <c r="JD195">
        <v>0</v>
      </c>
      <c r="JE195">
        <v>0</v>
      </c>
      <c r="JF195">
        <v>0</v>
      </c>
      <c r="JG195">
        <v>0</v>
      </c>
      <c r="JH195">
        <v>0</v>
      </c>
      <c r="JI195">
        <v>0</v>
      </c>
      <c r="JJ195">
        <v>0</v>
      </c>
      <c r="JK195">
        <v>0</v>
      </c>
      <c r="JL195">
        <v>0</v>
      </c>
      <c r="JM195">
        <v>0</v>
      </c>
      <c r="JN195">
        <v>0</v>
      </c>
      <c r="JO195">
        <v>0</v>
      </c>
      <c r="JP195">
        <v>0</v>
      </c>
      <c r="JQ195">
        <v>0</v>
      </c>
      <c r="JR195">
        <v>0</v>
      </c>
      <c r="JS195">
        <v>0</v>
      </c>
      <c r="JT195">
        <v>0</v>
      </c>
      <c r="JU195">
        <v>0</v>
      </c>
      <c r="JV195">
        <v>0</v>
      </c>
      <c r="JW195">
        <v>0</v>
      </c>
      <c r="JX195">
        <v>0</v>
      </c>
      <c r="JY195">
        <v>0</v>
      </c>
      <c r="JZ195">
        <v>0</v>
      </c>
      <c r="KA195">
        <v>0</v>
      </c>
      <c r="KB195">
        <v>0</v>
      </c>
      <c r="KC195">
        <v>0</v>
      </c>
      <c r="KD195">
        <v>0</v>
      </c>
      <c r="KE195">
        <v>0</v>
      </c>
      <c r="KF195">
        <v>0</v>
      </c>
      <c r="KG195">
        <v>0</v>
      </c>
      <c r="KH195">
        <v>0</v>
      </c>
      <c r="KI195">
        <v>0</v>
      </c>
      <c r="KJ195">
        <v>0</v>
      </c>
      <c r="KK195">
        <v>0</v>
      </c>
      <c r="KL195">
        <v>0</v>
      </c>
      <c r="KM195">
        <v>0</v>
      </c>
      <c r="KN195">
        <v>0</v>
      </c>
      <c r="KO195">
        <v>0</v>
      </c>
      <c r="YO195">
        <v>-0.36</v>
      </c>
    </row>
    <row r="196" spans="1:665 2041:2041" x14ac:dyDescent="0.25">
      <c r="A196">
        <v>216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-0.53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0</v>
      </c>
      <c r="HC196">
        <v>0</v>
      </c>
      <c r="HD196">
        <v>0</v>
      </c>
      <c r="HE196">
        <v>0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-0.5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0</v>
      </c>
      <c r="ID196">
        <v>0</v>
      </c>
      <c r="IE196">
        <v>0</v>
      </c>
      <c r="IF196">
        <v>0</v>
      </c>
      <c r="IG196">
        <v>0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0</v>
      </c>
      <c r="IN196">
        <v>0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  <c r="IV196">
        <v>0</v>
      </c>
      <c r="IW196">
        <v>0</v>
      </c>
      <c r="IX196">
        <v>0</v>
      </c>
      <c r="IY196">
        <v>0</v>
      </c>
      <c r="IZ196">
        <v>0</v>
      </c>
      <c r="JA196">
        <v>0</v>
      </c>
      <c r="JB196">
        <v>0</v>
      </c>
      <c r="JC196">
        <v>0</v>
      </c>
      <c r="JD196">
        <v>0</v>
      </c>
      <c r="JE196">
        <v>0</v>
      </c>
      <c r="JF196">
        <v>0</v>
      </c>
      <c r="JG196">
        <v>0</v>
      </c>
      <c r="JH196">
        <v>0</v>
      </c>
      <c r="JI196">
        <v>0</v>
      </c>
      <c r="JJ196">
        <v>0</v>
      </c>
      <c r="JK196">
        <v>0</v>
      </c>
      <c r="JL196">
        <v>0</v>
      </c>
      <c r="JM196">
        <v>0</v>
      </c>
      <c r="JN196">
        <v>0</v>
      </c>
      <c r="JO196">
        <v>0</v>
      </c>
      <c r="JP196">
        <v>0</v>
      </c>
      <c r="JQ196">
        <v>0</v>
      </c>
      <c r="JR196">
        <v>0</v>
      </c>
      <c r="JS196">
        <v>0</v>
      </c>
      <c r="JT196">
        <v>0</v>
      </c>
      <c r="JU196">
        <v>0</v>
      </c>
      <c r="JV196">
        <v>0</v>
      </c>
      <c r="JW196">
        <v>0</v>
      </c>
      <c r="JX196">
        <v>0</v>
      </c>
      <c r="JY196">
        <v>0</v>
      </c>
      <c r="JZ196">
        <v>0</v>
      </c>
      <c r="KA196">
        <v>0</v>
      </c>
      <c r="KB196">
        <v>0</v>
      </c>
      <c r="KC196">
        <v>0</v>
      </c>
      <c r="KD196">
        <v>0</v>
      </c>
      <c r="KE196">
        <v>0</v>
      </c>
      <c r="KF196">
        <v>0</v>
      </c>
      <c r="KG196">
        <v>0</v>
      </c>
      <c r="KH196">
        <v>0</v>
      </c>
      <c r="KI196">
        <v>0</v>
      </c>
      <c r="KJ196">
        <v>0</v>
      </c>
      <c r="KK196">
        <v>0</v>
      </c>
      <c r="KL196">
        <v>0</v>
      </c>
      <c r="KM196">
        <v>0</v>
      </c>
      <c r="KN196">
        <v>0</v>
      </c>
      <c r="KO196">
        <v>0</v>
      </c>
    </row>
    <row r="197" spans="1:665 2041:2041" x14ac:dyDescent="0.25">
      <c r="A197">
        <v>217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-4.0000000000000001E-3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-0.01</v>
      </c>
      <c r="HD197">
        <v>0</v>
      </c>
      <c r="HE197">
        <v>0</v>
      </c>
      <c r="HF197">
        <v>0</v>
      </c>
      <c r="HG197">
        <v>0</v>
      </c>
      <c r="HH197">
        <v>0</v>
      </c>
      <c r="HI197">
        <v>0</v>
      </c>
      <c r="HJ197">
        <v>0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0</v>
      </c>
      <c r="IG197">
        <v>0</v>
      </c>
      <c r="IH197">
        <v>0</v>
      </c>
      <c r="II197">
        <v>0</v>
      </c>
      <c r="IJ197">
        <v>0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  <c r="IV197">
        <v>0</v>
      </c>
      <c r="IW197">
        <v>0</v>
      </c>
      <c r="IX197">
        <v>0</v>
      </c>
      <c r="IY197">
        <v>0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0</v>
      </c>
      <c r="JG197">
        <v>0</v>
      </c>
      <c r="JH197">
        <v>0</v>
      </c>
      <c r="JI197">
        <v>0</v>
      </c>
      <c r="JJ197">
        <v>0</v>
      </c>
      <c r="JK197">
        <v>0</v>
      </c>
      <c r="JL197">
        <v>0</v>
      </c>
      <c r="JM197">
        <v>0</v>
      </c>
      <c r="JN197">
        <v>0</v>
      </c>
      <c r="JO197">
        <v>0</v>
      </c>
      <c r="JP197">
        <v>0</v>
      </c>
      <c r="JQ197">
        <v>0</v>
      </c>
      <c r="JR197">
        <v>0</v>
      </c>
      <c r="JS197">
        <v>0</v>
      </c>
      <c r="JT197">
        <v>0</v>
      </c>
      <c r="JU197">
        <v>0</v>
      </c>
      <c r="JV197">
        <v>0</v>
      </c>
      <c r="JW197">
        <v>0</v>
      </c>
      <c r="JX197">
        <v>0</v>
      </c>
      <c r="JY197">
        <v>0</v>
      </c>
      <c r="JZ197">
        <v>0</v>
      </c>
      <c r="KA197">
        <v>0</v>
      </c>
      <c r="KB197">
        <v>0</v>
      </c>
      <c r="KC197">
        <v>0</v>
      </c>
      <c r="KD197">
        <v>0</v>
      </c>
      <c r="KE197">
        <v>0</v>
      </c>
      <c r="KF197">
        <v>0</v>
      </c>
      <c r="KG197">
        <v>0</v>
      </c>
      <c r="KH197">
        <v>0</v>
      </c>
      <c r="KI197">
        <v>0</v>
      </c>
      <c r="KJ197">
        <v>0</v>
      </c>
      <c r="KK197">
        <v>0</v>
      </c>
      <c r="KL197">
        <v>0</v>
      </c>
      <c r="KM197">
        <v>0</v>
      </c>
      <c r="KN197">
        <v>0</v>
      </c>
      <c r="KO197">
        <v>0</v>
      </c>
      <c r="BZM197">
        <v>0</v>
      </c>
    </row>
    <row r="198" spans="1:665 2041:2041" x14ac:dyDescent="0.25">
      <c r="A198">
        <v>218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-4.0000000000000001E-3</v>
      </c>
      <c r="GP198">
        <v>0</v>
      </c>
      <c r="GQ198">
        <v>-8.9999999999999993E-3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0</v>
      </c>
      <c r="HB198">
        <v>0</v>
      </c>
      <c r="HC198">
        <v>0</v>
      </c>
      <c r="HD198">
        <v>-6.0000000000000001E-3</v>
      </c>
      <c r="HE198">
        <v>0</v>
      </c>
      <c r="HF198">
        <v>0</v>
      </c>
      <c r="HG198">
        <v>0</v>
      </c>
      <c r="HH198">
        <v>0</v>
      </c>
      <c r="HI198">
        <v>0</v>
      </c>
      <c r="HJ198">
        <v>0</v>
      </c>
      <c r="HK198">
        <v>0</v>
      </c>
      <c r="HL198">
        <v>0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0</v>
      </c>
      <c r="IB198">
        <v>0</v>
      </c>
      <c r="IC198">
        <v>0</v>
      </c>
      <c r="ID198">
        <v>0</v>
      </c>
      <c r="IE198">
        <v>0</v>
      </c>
      <c r="IF198">
        <v>0</v>
      </c>
      <c r="IG198">
        <v>0</v>
      </c>
      <c r="IH198">
        <v>0</v>
      </c>
      <c r="II198">
        <v>0</v>
      </c>
      <c r="IJ198">
        <v>0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</v>
      </c>
      <c r="IX198">
        <v>0</v>
      </c>
      <c r="IY198">
        <v>0</v>
      </c>
      <c r="IZ198">
        <v>0</v>
      </c>
      <c r="JA198">
        <v>0</v>
      </c>
      <c r="JB198">
        <v>0</v>
      </c>
      <c r="JC198">
        <v>0</v>
      </c>
      <c r="JD198">
        <v>0</v>
      </c>
      <c r="JE198">
        <v>0</v>
      </c>
      <c r="JF198">
        <v>0</v>
      </c>
      <c r="JG198">
        <v>0</v>
      </c>
      <c r="JH198">
        <v>0</v>
      </c>
      <c r="JI198">
        <v>0</v>
      </c>
      <c r="JJ198">
        <v>0</v>
      </c>
      <c r="JK198">
        <v>0</v>
      </c>
      <c r="JL198">
        <v>0</v>
      </c>
      <c r="JM198">
        <v>0</v>
      </c>
      <c r="JN198">
        <v>0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</v>
      </c>
      <c r="JU198">
        <v>0</v>
      </c>
      <c r="JV198">
        <v>0</v>
      </c>
      <c r="JW198">
        <v>0</v>
      </c>
      <c r="JX198">
        <v>0</v>
      </c>
      <c r="JY198">
        <v>0</v>
      </c>
      <c r="JZ198">
        <v>0</v>
      </c>
      <c r="KA198">
        <v>0</v>
      </c>
      <c r="KB198">
        <v>0</v>
      </c>
      <c r="KC198">
        <v>0</v>
      </c>
      <c r="KD198">
        <v>0</v>
      </c>
      <c r="KE198">
        <v>0</v>
      </c>
      <c r="KF198">
        <v>0</v>
      </c>
      <c r="KG198">
        <v>0</v>
      </c>
      <c r="KH198">
        <v>0</v>
      </c>
      <c r="KI198">
        <v>0</v>
      </c>
      <c r="KJ198">
        <v>0</v>
      </c>
      <c r="KK198">
        <v>0</v>
      </c>
      <c r="KL198">
        <v>0</v>
      </c>
      <c r="KM198">
        <v>0</v>
      </c>
      <c r="KN198">
        <v>0</v>
      </c>
      <c r="KO198">
        <v>0</v>
      </c>
    </row>
    <row r="199" spans="1:665 2041:2041" x14ac:dyDescent="0.25">
      <c r="A199">
        <v>219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-8.9999999999999993E-3</v>
      </c>
      <c r="GQ199">
        <v>0</v>
      </c>
      <c r="GR199">
        <v>0</v>
      </c>
      <c r="GS199">
        <v>0</v>
      </c>
      <c r="GT199">
        <v>0</v>
      </c>
      <c r="GU199">
        <v>0</v>
      </c>
      <c r="GV199">
        <v>-2.5000000000000001E-2</v>
      </c>
      <c r="GW199">
        <v>0</v>
      </c>
      <c r="GX199">
        <v>0</v>
      </c>
      <c r="GY199">
        <v>0</v>
      </c>
      <c r="GZ199">
        <v>0</v>
      </c>
      <c r="HA199">
        <v>0</v>
      </c>
      <c r="HB199">
        <v>0</v>
      </c>
      <c r="HC199">
        <v>-8.0000000000000002E-3</v>
      </c>
      <c r="HD199">
        <v>-3.2000000000000001E-2</v>
      </c>
      <c r="HE199">
        <v>0</v>
      </c>
      <c r="HF199">
        <v>0</v>
      </c>
      <c r="HG199">
        <v>0</v>
      </c>
      <c r="HH199">
        <v>0</v>
      </c>
      <c r="HI199">
        <v>0</v>
      </c>
      <c r="HJ199">
        <v>0</v>
      </c>
      <c r="HK199">
        <v>0</v>
      </c>
      <c r="HL199">
        <v>0</v>
      </c>
      <c r="HM199">
        <v>0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0</v>
      </c>
      <c r="HY199">
        <v>0</v>
      </c>
      <c r="HZ199">
        <v>0</v>
      </c>
      <c r="IA199">
        <v>0</v>
      </c>
      <c r="IB199">
        <v>0</v>
      </c>
      <c r="IC199">
        <v>0</v>
      </c>
      <c r="ID199">
        <v>0</v>
      </c>
      <c r="IE199">
        <v>0</v>
      </c>
      <c r="IF199">
        <v>0</v>
      </c>
      <c r="IG199">
        <v>0</v>
      </c>
      <c r="IH199">
        <v>0</v>
      </c>
      <c r="II199">
        <v>0</v>
      </c>
      <c r="IJ199">
        <v>0</v>
      </c>
      <c r="IK199">
        <v>0</v>
      </c>
      <c r="IL199">
        <v>0</v>
      </c>
      <c r="IM199">
        <v>0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0</v>
      </c>
      <c r="IX199">
        <v>0</v>
      </c>
      <c r="IY199">
        <v>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0</v>
      </c>
      <c r="JG199">
        <v>0</v>
      </c>
      <c r="JH199">
        <v>0</v>
      </c>
      <c r="JI199">
        <v>0</v>
      </c>
      <c r="JJ199">
        <v>0</v>
      </c>
      <c r="JK199">
        <v>0</v>
      </c>
      <c r="JL199">
        <v>0</v>
      </c>
      <c r="JM199">
        <v>0</v>
      </c>
      <c r="JN199">
        <v>0</v>
      </c>
      <c r="JO199">
        <v>0</v>
      </c>
      <c r="JP199">
        <v>0</v>
      </c>
      <c r="JQ199">
        <v>0</v>
      </c>
      <c r="JR199">
        <v>0</v>
      </c>
      <c r="JS199">
        <v>0</v>
      </c>
      <c r="JT199">
        <v>0</v>
      </c>
      <c r="JU199">
        <v>0</v>
      </c>
      <c r="JV199">
        <v>0</v>
      </c>
      <c r="JW199">
        <v>0</v>
      </c>
      <c r="JX199">
        <v>0</v>
      </c>
      <c r="JY199">
        <v>0</v>
      </c>
      <c r="JZ199">
        <v>0</v>
      </c>
      <c r="KA199">
        <v>0</v>
      </c>
      <c r="KB199">
        <v>0</v>
      </c>
      <c r="KC199">
        <v>0</v>
      </c>
      <c r="KD199">
        <v>0</v>
      </c>
      <c r="KE199">
        <v>0</v>
      </c>
      <c r="KF199">
        <v>0</v>
      </c>
      <c r="KG199">
        <v>0</v>
      </c>
      <c r="KH199">
        <v>0</v>
      </c>
      <c r="KI199">
        <v>0</v>
      </c>
      <c r="KJ199">
        <v>0</v>
      </c>
      <c r="KK199">
        <v>0</v>
      </c>
      <c r="KL199">
        <v>0</v>
      </c>
      <c r="KM199">
        <v>0</v>
      </c>
      <c r="KN199">
        <v>0</v>
      </c>
      <c r="KO199">
        <v>0</v>
      </c>
    </row>
    <row r="200" spans="1:665 2041:2041" x14ac:dyDescent="0.25">
      <c r="A200">
        <v>220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-8.9999999999999993E-3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0</v>
      </c>
      <c r="HA200">
        <v>0</v>
      </c>
      <c r="HB200">
        <v>0</v>
      </c>
      <c r="HC200">
        <v>-5.0000000000000001E-3</v>
      </c>
      <c r="HD200">
        <v>0</v>
      </c>
      <c r="HE200">
        <v>0</v>
      </c>
      <c r="HF200">
        <v>0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0</v>
      </c>
      <c r="HX200">
        <v>0</v>
      </c>
      <c r="HY200">
        <v>0</v>
      </c>
      <c r="HZ200">
        <v>0</v>
      </c>
      <c r="IA200">
        <v>0</v>
      </c>
      <c r="IB200">
        <v>0</v>
      </c>
      <c r="IC200">
        <v>0</v>
      </c>
      <c r="ID200">
        <v>0</v>
      </c>
      <c r="IE200">
        <v>0</v>
      </c>
      <c r="IF200">
        <v>0</v>
      </c>
      <c r="IG200">
        <v>0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0</v>
      </c>
      <c r="IZ200">
        <v>0</v>
      </c>
      <c r="JA200">
        <v>0</v>
      </c>
      <c r="JB200">
        <v>0</v>
      </c>
      <c r="JC200">
        <v>0</v>
      </c>
      <c r="JD200">
        <v>0</v>
      </c>
      <c r="JE200">
        <v>0</v>
      </c>
      <c r="JF200">
        <v>0</v>
      </c>
      <c r="JG200">
        <v>0</v>
      </c>
      <c r="JH200">
        <v>0</v>
      </c>
      <c r="JI200">
        <v>0</v>
      </c>
      <c r="JJ200">
        <v>0</v>
      </c>
      <c r="JK200">
        <v>0</v>
      </c>
      <c r="JL200">
        <v>0</v>
      </c>
      <c r="JM200">
        <v>0</v>
      </c>
      <c r="JN200">
        <v>0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0</v>
      </c>
      <c r="KB200">
        <v>0</v>
      </c>
      <c r="KC200">
        <v>0</v>
      </c>
      <c r="KD200">
        <v>0</v>
      </c>
      <c r="KE200">
        <v>0</v>
      </c>
      <c r="KF200">
        <v>0</v>
      </c>
      <c r="KG200">
        <v>0</v>
      </c>
      <c r="KH200">
        <v>0</v>
      </c>
      <c r="KI200">
        <v>0</v>
      </c>
      <c r="KJ200">
        <v>0</v>
      </c>
      <c r="KK200">
        <v>0</v>
      </c>
      <c r="KL200">
        <v>0</v>
      </c>
      <c r="KM200">
        <v>0</v>
      </c>
      <c r="KN200">
        <v>0</v>
      </c>
      <c r="KO200">
        <v>0</v>
      </c>
    </row>
    <row r="201" spans="1:665 2041:2041" x14ac:dyDescent="0.25">
      <c r="A201">
        <v>221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-8.9999999999999993E-3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-1.4E-2</v>
      </c>
      <c r="HD201">
        <v>0</v>
      </c>
      <c r="HE201">
        <v>0</v>
      </c>
      <c r="HF201">
        <v>0</v>
      </c>
      <c r="HG201">
        <v>0</v>
      </c>
      <c r="HH201">
        <v>0</v>
      </c>
      <c r="HI201">
        <v>0</v>
      </c>
      <c r="HJ201">
        <v>0</v>
      </c>
      <c r="HK201">
        <v>0</v>
      </c>
      <c r="HL201">
        <v>0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0</v>
      </c>
      <c r="HW201">
        <v>0</v>
      </c>
      <c r="HX201">
        <v>0</v>
      </c>
      <c r="HY201">
        <v>0</v>
      </c>
      <c r="HZ201">
        <v>0</v>
      </c>
      <c r="IA201">
        <v>0</v>
      </c>
      <c r="IB201">
        <v>0</v>
      </c>
      <c r="IC201">
        <v>0</v>
      </c>
      <c r="ID201">
        <v>0</v>
      </c>
      <c r="IE201">
        <v>0</v>
      </c>
      <c r="IF201">
        <v>0</v>
      </c>
      <c r="IG201">
        <v>0</v>
      </c>
      <c r="IH201">
        <v>0</v>
      </c>
      <c r="II201">
        <v>0</v>
      </c>
      <c r="IJ201">
        <v>0</v>
      </c>
      <c r="IK201">
        <v>0</v>
      </c>
      <c r="IL201">
        <v>0</v>
      </c>
      <c r="IM201">
        <v>0</v>
      </c>
      <c r="IN201">
        <v>0</v>
      </c>
      <c r="IO201">
        <v>0</v>
      </c>
      <c r="IP201">
        <v>0</v>
      </c>
      <c r="IQ201">
        <v>0</v>
      </c>
      <c r="IR201">
        <v>0</v>
      </c>
      <c r="IS201">
        <v>0</v>
      </c>
      <c r="IT201">
        <v>0</v>
      </c>
      <c r="IU201">
        <v>0</v>
      </c>
      <c r="IV201">
        <v>0</v>
      </c>
      <c r="IW201">
        <v>0</v>
      </c>
      <c r="IX201">
        <v>0</v>
      </c>
      <c r="IY201">
        <v>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0</v>
      </c>
      <c r="JG201">
        <v>0</v>
      </c>
      <c r="JH201">
        <v>0</v>
      </c>
      <c r="JI201">
        <v>0</v>
      </c>
      <c r="JJ201">
        <v>0</v>
      </c>
      <c r="JK201">
        <v>0</v>
      </c>
      <c r="JL201">
        <v>0</v>
      </c>
      <c r="JM201">
        <v>0</v>
      </c>
      <c r="JN201">
        <v>0</v>
      </c>
      <c r="JO201">
        <v>0</v>
      </c>
      <c r="JP201">
        <v>0</v>
      </c>
      <c r="JQ201">
        <v>0</v>
      </c>
      <c r="JR201">
        <v>0</v>
      </c>
      <c r="JS201">
        <v>0</v>
      </c>
      <c r="JT201">
        <v>0</v>
      </c>
      <c r="JU201">
        <v>0</v>
      </c>
      <c r="JV201">
        <v>0</v>
      </c>
      <c r="JW201">
        <v>0</v>
      </c>
      <c r="JX201">
        <v>0</v>
      </c>
      <c r="JY201">
        <v>0</v>
      </c>
      <c r="JZ201">
        <v>0</v>
      </c>
      <c r="KA201">
        <v>0</v>
      </c>
      <c r="KB201">
        <v>0</v>
      </c>
      <c r="KC201">
        <v>0</v>
      </c>
      <c r="KD201">
        <v>0</v>
      </c>
      <c r="KE201">
        <v>0</v>
      </c>
      <c r="KF201">
        <v>0</v>
      </c>
      <c r="KG201">
        <v>0</v>
      </c>
      <c r="KH201">
        <v>0</v>
      </c>
      <c r="KI201">
        <v>0</v>
      </c>
      <c r="KJ201">
        <v>0</v>
      </c>
      <c r="KK201">
        <v>0</v>
      </c>
      <c r="KL201">
        <v>0</v>
      </c>
      <c r="KM201">
        <v>0</v>
      </c>
      <c r="KN201">
        <v>0</v>
      </c>
      <c r="KO201">
        <v>0</v>
      </c>
    </row>
    <row r="202" spans="1:665 2041:2041" x14ac:dyDescent="0.25">
      <c r="A202">
        <v>222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>
        <v>0</v>
      </c>
      <c r="GU202">
        <v>0</v>
      </c>
      <c r="GV202">
        <v>0</v>
      </c>
      <c r="GW202">
        <v>0</v>
      </c>
      <c r="GX202">
        <v>0</v>
      </c>
      <c r="GY202">
        <v>0</v>
      </c>
      <c r="GZ202">
        <v>0</v>
      </c>
      <c r="HA202">
        <v>0</v>
      </c>
      <c r="HB202">
        <v>0</v>
      </c>
      <c r="HC202">
        <v>0</v>
      </c>
      <c r="HD202">
        <v>0</v>
      </c>
      <c r="HE202">
        <v>0</v>
      </c>
      <c r="HF202">
        <v>0</v>
      </c>
      <c r="HG202">
        <v>0</v>
      </c>
      <c r="HH202">
        <v>0</v>
      </c>
      <c r="HI202">
        <v>0</v>
      </c>
      <c r="HJ202">
        <v>0</v>
      </c>
      <c r="HK202">
        <v>0</v>
      </c>
      <c r="HL202">
        <v>0</v>
      </c>
      <c r="HM202">
        <v>0</v>
      </c>
      <c r="HN202">
        <v>0</v>
      </c>
      <c r="HO202">
        <v>0</v>
      </c>
      <c r="HP202">
        <v>0</v>
      </c>
      <c r="HQ202">
        <v>0</v>
      </c>
      <c r="HR202">
        <v>0</v>
      </c>
      <c r="HS202">
        <v>0</v>
      </c>
      <c r="HT202">
        <v>0</v>
      </c>
      <c r="HU202">
        <v>0</v>
      </c>
      <c r="HV202">
        <v>0</v>
      </c>
      <c r="HW202">
        <v>0</v>
      </c>
      <c r="HX202">
        <v>0</v>
      </c>
      <c r="HY202">
        <v>0</v>
      </c>
      <c r="HZ202">
        <v>0</v>
      </c>
      <c r="IA202">
        <v>0</v>
      </c>
      <c r="IB202">
        <v>0</v>
      </c>
      <c r="IC202">
        <v>0</v>
      </c>
      <c r="ID202">
        <v>0</v>
      </c>
      <c r="IE202">
        <v>0</v>
      </c>
      <c r="IF202">
        <v>0</v>
      </c>
      <c r="IG202">
        <v>0</v>
      </c>
      <c r="IH202">
        <v>0</v>
      </c>
      <c r="II202">
        <v>0</v>
      </c>
      <c r="IJ202">
        <v>0</v>
      </c>
      <c r="IK202">
        <v>0</v>
      </c>
      <c r="IL202">
        <v>0</v>
      </c>
      <c r="IM202">
        <v>0</v>
      </c>
      <c r="IN202">
        <v>0</v>
      </c>
      <c r="IO202">
        <v>0</v>
      </c>
      <c r="IP202">
        <v>0</v>
      </c>
      <c r="IQ202">
        <v>0</v>
      </c>
      <c r="IR202">
        <v>0</v>
      </c>
      <c r="IS202">
        <v>0</v>
      </c>
      <c r="IT202">
        <v>0</v>
      </c>
      <c r="IU202">
        <v>0</v>
      </c>
      <c r="IV202">
        <v>0</v>
      </c>
      <c r="IW202">
        <v>0</v>
      </c>
      <c r="IX202">
        <v>0</v>
      </c>
      <c r="IY202">
        <v>0</v>
      </c>
      <c r="IZ202">
        <v>0</v>
      </c>
      <c r="JA202">
        <v>0</v>
      </c>
      <c r="JB202">
        <v>0</v>
      </c>
      <c r="JC202">
        <v>0</v>
      </c>
      <c r="JD202">
        <v>0</v>
      </c>
      <c r="JE202">
        <v>0</v>
      </c>
      <c r="JF202">
        <v>0</v>
      </c>
      <c r="JG202">
        <v>0</v>
      </c>
      <c r="JH202">
        <v>0</v>
      </c>
      <c r="JI202">
        <v>0</v>
      </c>
      <c r="JJ202">
        <v>0</v>
      </c>
      <c r="JK202">
        <v>0</v>
      </c>
      <c r="JL202">
        <v>0</v>
      </c>
      <c r="JM202">
        <v>0</v>
      </c>
      <c r="JN202">
        <v>0</v>
      </c>
      <c r="JO202">
        <v>0</v>
      </c>
      <c r="JP202">
        <v>0</v>
      </c>
      <c r="JQ202">
        <v>0</v>
      </c>
      <c r="JR202">
        <v>0</v>
      </c>
      <c r="JS202">
        <v>0</v>
      </c>
      <c r="JT202">
        <v>0</v>
      </c>
      <c r="JU202">
        <v>0</v>
      </c>
      <c r="JV202">
        <v>0</v>
      </c>
      <c r="JW202">
        <v>0</v>
      </c>
      <c r="JX202">
        <v>0</v>
      </c>
      <c r="JY202">
        <v>0</v>
      </c>
      <c r="JZ202">
        <v>0</v>
      </c>
      <c r="KA202">
        <v>0</v>
      </c>
      <c r="KB202">
        <v>0</v>
      </c>
      <c r="KC202">
        <v>0</v>
      </c>
      <c r="KD202">
        <v>0</v>
      </c>
      <c r="KE202">
        <v>0</v>
      </c>
      <c r="KF202">
        <v>0</v>
      </c>
      <c r="KG202">
        <v>0</v>
      </c>
      <c r="KH202">
        <v>0</v>
      </c>
      <c r="KI202">
        <v>0</v>
      </c>
      <c r="KJ202">
        <v>0</v>
      </c>
      <c r="KK202">
        <v>0</v>
      </c>
      <c r="KL202">
        <v>0</v>
      </c>
      <c r="KM202">
        <v>0</v>
      </c>
      <c r="KN202">
        <v>0</v>
      </c>
      <c r="KO202">
        <v>0</v>
      </c>
    </row>
    <row r="203" spans="1:665 2041:2041" x14ac:dyDescent="0.25">
      <c r="A203">
        <v>223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</v>
      </c>
      <c r="GR203">
        <v>0</v>
      </c>
      <c r="GS203">
        <v>0</v>
      </c>
      <c r="GT203">
        <v>0</v>
      </c>
      <c r="GU203">
        <v>0</v>
      </c>
      <c r="GV203">
        <v>0</v>
      </c>
      <c r="GW203">
        <v>0</v>
      </c>
      <c r="GX203">
        <v>0</v>
      </c>
      <c r="GY203">
        <v>0</v>
      </c>
      <c r="GZ203">
        <v>0</v>
      </c>
      <c r="HA203">
        <v>0</v>
      </c>
      <c r="HB203">
        <v>0</v>
      </c>
      <c r="HC203">
        <v>0</v>
      </c>
      <c r="HD203">
        <v>0</v>
      </c>
      <c r="HE203">
        <v>0</v>
      </c>
      <c r="HF203">
        <v>0</v>
      </c>
      <c r="HG203">
        <v>0</v>
      </c>
      <c r="HH203">
        <v>0</v>
      </c>
      <c r="HI203">
        <v>0</v>
      </c>
      <c r="HJ203">
        <v>0</v>
      </c>
      <c r="HK203">
        <v>0</v>
      </c>
      <c r="HL203">
        <v>0</v>
      </c>
      <c r="HM203">
        <v>0</v>
      </c>
      <c r="HN203">
        <v>0</v>
      </c>
      <c r="HO203">
        <v>0</v>
      </c>
      <c r="HP203">
        <v>0</v>
      </c>
      <c r="HQ203">
        <v>0</v>
      </c>
      <c r="HR203">
        <v>0</v>
      </c>
      <c r="HS203">
        <v>0</v>
      </c>
      <c r="HT203">
        <v>0</v>
      </c>
      <c r="HU203">
        <v>0</v>
      </c>
      <c r="HV203">
        <v>0</v>
      </c>
      <c r="HW203">
        <v>0</v>
      </c>
      <c r="HX203">
        <v>0</v>
      </c>
      <c r="HY203">
        <v>0</v>
      </c>
      <c r="HZ203">
        <v>0</v>
      </c>
      <c r="IA203">
        <v>0</v>
      </c>
      <c r="IB203">
        <v>0</v>
      </c>
      <c r="IC203">
        <v>0</v>
      </c>
      <c r="ID203">
        <v>0</v>
      </c>
      <c r="IE203">
        <v>0</v>
      </c>
      <c r="IF203">
        <v>0</v>
      </c>
      <c r="IG203">
        <v>0</v>
      </c>
      <c r="IH203">
        <v>0</v>
      </c>
      <c r="II203">
        <v>0</v>
      </c>
      <c r="IJ203">
        <v>0</v>
      </c>
      <c r="IK203">
        <v>0</v>
      </c>
      <c r="IL203">
        <v>0</v>
      </c>
      <c r="IM203">
        <v>0</v>
      </c>
      <c r="IN203">
        <v>0</v>
      </c>
      <c r="IO203">
        <v>0</v>
      </c>
      <c r="IP203">
        <v>0</v>
      </c>
      <c r="IQ203">
        <v>0</v>
      </c>
      <c r="IR203">
        <v>0</v>
      </c>
      <c r="IS203">
        <v>0</v>
      </c>
      <c r="IT203">
        <v>0</v>
      </c>
      <c r="IU203">
        <v>0</v>
      </c>
      <c r="IV203">
        <v>0</v>
      </c>
      <c r="IW203">
        <v>0</v>
      </c>
      <c r="IX203">
        <v>0</v>
      </c>
      <c r="IY203">
        <v>0</v>
      </c>
      <c r="IZ203">
        <v>0</v>
      </c>
      <c r="JA203">
        <v>0</v>
      </c>
      <c r="JB203">
        <v>0</v>
      </c>
      <c r="JC203">
        <v>0</v>
      </c>
      <c r="JD203">
        <v>0</v>
      </c>
      <c r="JE203">
        <v>0</v>
      </c>
      <c r="JF203">
        <v>0</v>
      </c>
      <c r="JG203">
        <v>0</v>
      </c>
      <c r="JH203">
        <v>0</v>
      </c>
      <c r="JI203">
        <v>0</v>
      </c>
      <c r="JJ203">
        <v>0</v>
      </c>
      <c r="JK203">
        <v>0</v>
      </c>
      <c r="JL203">
        <v>0</v>
      </c>
      <c r="JM203">
        <v>0</v>
      </c>
      <c r="JN203">
        <v>0</v>
      </c>
      <c r="JO203">
        <v>0</v>
      </c>
      <c r="JP203">
        <v>0</v>
      </c>
      <c r="JQ203">
        <v>0</v>
      </c>
      <c r="JR203">
        <v>0</v>
      </c>
      <c r="JS203">
        <v>0</v>
      </c>
      <c r="JT203">
        <v>0</v>
      </c>
      <c r="JU203">
        <v>0</v>
      </c>
      <c r="JV203">
        <v>0</v>
      </c>
      <c r="JW203">
        <v>0</v>
      </c>
      <c r="JX203">
        <v>0</v>
      </c>
      <c r="JY203">
        <v>0</v>
      </c>
      <c r="JZ203">
        <v>0</v>
      </c>
      <c r="KA203">
        <v>0</v>
      </c>
      <c r="KB203">
        <v>0</v>
      </c>
      <c r="KC203">
        <v>0</v>
      </c>
      <c r="KD203">
        <v>0</v>
      </c>
      <c r="KE203">
        <v>0</v>
      </c>
      <c r="KF203">
        <v>0</v>
      </c>
      <c r="KG203">
        <v>0</v>
      </c>
      <c r="KH203">
        <v>0</v>
      </c>
      <c r="KI203">
        <v>0</v>
      </c>
      <c r="KJ203">
        <v>0</v>
      </c>
      <c r="KK203">
        <v>0</v>
      </c>
      <c r="KL203">
        <v>0</v>
      </c>
      <c r="KM203">
        <v>0</v>
      </c>
      <c r="KN203">
        <v>0</v>
      </c>
      <c r="KO203">
        <v>0</v>
      </c>
    </row>
    <row r="204" spans="1:665 2041:2041" x14ac:dyDescent="0.25">
      <c r="A204">
        <v>224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-2.5000000000000001E-2</v>
      </c>
      <c r="GR204">
        <v>0</v>
      </c>
      <c r="GS204">
        <v>0</v>
      </c>
      <c r="GT204">
        <v>0</v>
      </c>
      <c r="GU204">
        <v>0</v>
      </c>
      <c r="GV204">
        <v>0</v>
      </c>
      <c r="GW204">
        <v>0</v>
      </c>
      <c r="GX204">
        <v>0</v>
      </c>
      <c r="GY204">
        <v>0</v>
      </c>
      <c r="GZ204">
        <v>0</v>
      </c>
      <c r="HA204">
        <v>0</v>
      </c>
      <c r="HB204">
        <v>0</v>
      </c>
      <c r="HC204">
        <v>0</v>
      </c>
      <c r="HD204">
        <v>-8.0000000000000002E-3</v>
      </c>
      <c r="HE204">
        <v>0</v>
      </c>
      <c r="HF204">
        <v>0</v>
      </c>
      <c r="HG204">
        <v>0</v>
      </c>
      <c r="HH204">
        <v>0</v>
      </c>
      <c r="HI204">
        <v>0</v>
      </c>
      <c r="HJ204">
        <v>0</v>
      </c>
      <c r="HK204">
        <v>0</v>
      </c>
      <c r="HL204">
        <v>0</v>
      </c>
      <c r="HM204">
        <v>0</v>
      </c>
      <c r="HN204">
        <v>0</v>
      </c>
      <c r="HO204">
        <v>0</v>
      </c>
      <c r="HP204">
        <v>0</v>
      </c>
      <c r="HQ204">
        <v>0</v>
      </c>
      <c r="HR204">
        <v>0</v>
      </c>
      <c r="HS204">
        <v>0</v>
      </c>
      <c r="HT204">
        <v>0</v>
      </c>
      <c r="HU204">
        <v>0</v>
      </c>
      <c r="HV204">
        <v>0</v>
      </c>
      <c r="HW204">
        <v>0</v>
      </c>
      <c r="HX204">
        <v>0</v>
      </c>
      <c r="HY204">
        <v>0</v>
      </c>
      <c r="HZ204">
        <v>0</v>
      </c>
      <c r="IA204">
        <v>0</v>
      </c>
      <c r="IB204">
        <v>0</v>
      </c>
      <c r="IC204">
        <v>0</v>
      </c>
      <c r="ID204">
        <v>0</v>
      </c>
      <c r="IE204">
        <v>0</v>
      </c>
      <c r="IF204">
        <v>0</v>
      </c>
      <c r="IG204">
        <v>0</v>
      </c>
      <c r="IH204">
        <v>0</v>
      </c>
      <c r="II204">
        <v>0</v>
      </c>
      <c r="IJ204">
        <v>0</v>
      </c>
      <c r="IK204">
        <v>0</v>
      </c>
      <c r="IL204">
        <v>0</v>
      </c>
      <c r="IM204">
        <v>0</v>
      </c>
      <c r="IN204">
        <v>0</v>
      </c>
      <c r="IO204">
        <v>0</v>
      </c>
      <c r="IP204">
        <v>0</v>
      </c>
      <c r="IQ204">
        <v>0</v>
      </c>
      <c r="IR204">
        <v>0</v>
      </c>
      <c r="IS204">
        <v>0</v>
      </c>
      <c r="IT204">
        <v>0</v>
      </c>
      <c r="IU204">
        <v>0</v>
      </c>
      <c r="IV204">
        <v>0</v>
      </c>
      <c r="IW204">
        <v>0</v>
      </c>
      <c r="IX204">
        <v>0</v>
      </c>
      <c r="IY204">
        <v>0</v>
      </c>
      <c r="IZ204">
        <v>0</v>
      </c>
      <c r="JA204">
        <v>0</v>
      </c>
      <c r="JB204">
        <v>0</v>
      </c>
      <c r="JC204">
        <v>0</v>
      </c>
      <c r="JD204">
        <v>0</v>
      </c>
      <c r="JE204">
        <v>0</v>
      </c>
      <c r="JF204">
        <v>0</v>
      </c>
      <c r="JG204">
        <v>0</v>
      </c>
      <c r="JH204">
        <v>0</v>
      </c>
      <c r="JI204">
        <v>0</v>
      </c>
      <c r="JJ204">
        <v>0</v>
      </c>
      <c r="JK204">
        <v>0</v>
      </c>
      <c r="JL204">
        <v>0</v>
      </c>
      <c r="JM204">
        <v>0</v>
      </c>
      <c r="JN204">
        <v>0</v>
      </c>
      <c r="JO204">
        <v>0</v>
      </c>
      <c r="JP204">
        <v>0</v>
      </c>
      <c r="JQ204">
        <v>0</v>
      </c>
      <c r="JR204">
        <v>0</v>
      </c>
      <c r="JS204">
        <v>0</v>
      </c>
      <c r="JT204">
        <v>0</v>
      </c>
      <c r="JU204">
        <v>0</v>
      </c>
      <c r="JV204">
        <v>0</v>
      </c>
      <c r="JW204">
        <v>0</v>
      </c>
      <c r="JX204">
        <v>0</v>
      </c>
      <c r="JY204">
        <v>0</v>
      </c>
      <c r="JZ204">
        <v>0</v>
      </c>
      <c r="KA204">
        <v>0</v>
      </c>
      <c r="KB204">
        <v>0</v>
      </c>
      <c r="KC204">
        <v>0</v>
      </c>
      <c r="KD204">
        <v>0</v>
      </c>
      <c r="KE204">
        <v>0</v>
      </c>
      <c r="KF204">
        <v>0</v>
      </c>
      <c r="KG204">
        <v>0</v>
      </c>
      <c r="KH204">
        <v>0</v>
      </c>
      <c r="KI204">
        <v>0</v>
      </c>
      <c r="KJ204">
        <v>0</v>
      </c>
      <c r="KK204">
        <v>0</v>
      </c>
      <c r="KL204">
        <v>0</v>
      </c>
      <c r="KM204">
        <v>0</v>
      </c>
      <c r="KN204">
        <v>0</v>
      </c>
      <c r="KO204">
        <v>0</v>
      </c>
    </row>
    <row r="205" spans="1:665 2041:2041" x14ac:dyDescent="0.25">
      <c r="A205">
        <v>225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0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  <c r="GQ205">
        <v>0</v>
      </c>
      <c r="GR205">
        <v>0</v>
      </c>
      <c r="GS205">
        <v>0</v>
      </c>
      <c r="GT205">
        <v>0</v>
      </c>
      <c r="GU205">
        <v>0</v>
      </c>
      <c r="GV205">
        <v>0</v>
      </c>
      <c r="GW205">
        <v>0</v>
      </c>
      <c r="GX205">
        <v>0</v>
      </c>
      <c r="GY205">
        <v>0</v>
      </c>
      <c r="GZ205">
        <v>0</v>
      </c>
      <c r="HA205">
        <v>0</v>
      </c>
      <c r="HB205">
        <v>0</v>
      </c>
      <c r="HC205">
        <v>0</v>
      </c>
      <c r="HD205">
        <v>0</v>
      </c>
      <c r="HE205">
        <v>0</v>
      </c>
      <c r="HF205">
        <v>0</v>
      </c>
      <c r="HG205">
        <v>0</v>
      </c>
      <c r="HH205">
        <v>0</v>
      </c>
      <c r="HI205">
        <v>0</v>
      </c>
      <c r="HJ205">
        <v>0</v>
      </c>
      <c r="HK205">
        <v>0</v>
      </c>
      <c r="HL205">
        <v>0</v>
      </c>
      <c r="HM205">
        <v>0</v>
      </c>
      <c r="HN205">
        <v>0</v>
      </c>
      <c r="HO205">
        <v>0</v>
      </c>
      <c r="HP205">
        <v>0</v>
      </c>
      <c r="HQ205">
        <v>0</v>
      </c>
      <c r="HR205">
        <v>0</v>
      </c>
      <c r="HS205">
        <v>0</v>
      </c>
      <c r="HT205">
        <v>0</v>
      </c>
      <c r="HU205">
        <v>0</v>
      </c>
      <c r="HV205">
        <v>0</v>
      </c>
      <c r="HW205">
        <v>0</v>
      </c>
      <c r="HX205">
        <v>0</v>
      </c>
      <c r="HY205">
        <v>0</v>
      </c>
      <c r="HZ205">
        <v>0</v>
      </c>
      <c r="IA205">
        <v>0</v>
      </c>
      <c r="IB205">
        <v>0</v>
      </c>
      <c r="IC205">
        <v>0</v>
      </c>
      <c r="ID205">
        <v>0</v>
      </c>
      <c r="IE205">
        <v>0</v>
      </c>
      <c r="IF205">
        <v>0</v>
      </c>
      <c r="IG205">
        <v>0</v>
      </c>
      <c r="IH205">
        <v>0</v>
      </c>
      <c r="II205">
        <v>0</v>
      </c>
      <c r="IJ205">
        <v>0</v>
      </c>
      <c r="IK205">
        <v>0</v>
      </c>
      <c r="IL205">
        <v>0</v>
      </c>
      <c r="IM205">
        <v>0</v>
      </c>
      <c r="IN205">
        <v>0</v>
      </c>
      <c r="IO205">
        <v>0</v>
      </c>
      <c r="IP205">
        <v>0</v>
      </c>
      <c r="IQ205">
        <v>0</v>
      </c>
      <c r="IR205">
        <v>0</v>
      </c>
      <c r="IS205">
        <v>0</v>
      </c>
      <c r="IT205">
        <v>0</v>
      </c>
      <c r="IU205">
        <v>0</v>
      </c>
      <c r="IV205">
        <v>0</v>
      </c>
      <c r="IW205">
        <v>0</v>
      </c>
      <c r="IX205">
        <v>0</v>
      </c>
      <c r="IY205">
        <v>0</v>
      </c>
      <c r="IZ205">
        <v>0</v>
      </c>
      <c r="JA205">
        <v>0</v>
      </c>
      <c r="JB205">
        <v>0</v>
      </c>
      <c r="JC205">
        <v>0</v>
      </c>
      <c r="JD205">
        <v>0</v>
      </c>
      <c r="JE205">
        <v>0</v>
      </c>
      <c r="JF205">
        <v>0</v>
      </c>
      <c r="JG205">
        <v>0</v>
      </c>
      <c r="JH205">
        <v>0</v>
      </c>
      <c r="JI205">
        <v>0</v>
      </c>
      <c r="JJ205">
        <v>0</v>
      </c>
      <c r="JK205">
        <v>0</v>
      </c>
      <c r="JL205">
        <v>0</v>
      </c>
      <c r="JM205">
        <v>0</v>
      </c>
      <c r="JN205">
        <v>0</v>
      </c>
      <c r="JO205">
        <v>0</v>
      </c>
      <c r="JP205">
        <v>0</v>
      </c>
      <c r="JQ205">
        <v>0</v>
      </c>
      <c r="JR205">
        <v>0</v>
      </c>
      <c r="JS205">
        <v>0</v>
      </c>
      <c r="JT205">
        <v>0</v>
      </c>
      <c r="JU205">
        <v>0</v>
      </c>
      <c r="JV205">
        <v>0</v>
      </c>
      <c r="JW205">
        <v>0</v>
      </c>
      <c r="JX205">
        <v>0</v>
      </c>
      <c r="JY205">
        <v>0</v>
      </c>
      <c r="JZ205">
        <v>0</v>
      </c>
      <c r="KA205">
        <v>0</v>
      </c>
      <c r="KB205">
        <v>0</v>
      </c>
      <c r="KC205">
        <v>0</v>
      </c>
      <c r="KD205">
        <v>0</v>
      </c>
      <c r="KE205">
        <v>0</v>
      </c>
      <c r="KF205">
        <v>0</v>
      </c>
      <c r="KG205">
        <v>0</v>
      </c>
      <c r="KH205">
        <v>0</v>
      </c>
      <c r="KI205">
        <v>0</v>
      </c>
      <c r="KJ205">
        <v>0</v>
      </c>
      <c r="KK205">
        <v>0</v>
      </c>
      <c r="KL205">
        <v>0</v>
      </c>
      <c r="KM205">
        <v>0</v>
      </c>
      <c r="KN205">
        <v>0</v>
      </c>
      <c r="KO205">
        <v>0</v>
      </c>
      <c r="BZM205">
        <v>1.2E-2</v>
      </c>
    </row>
    <row r="206" spans="1:665 2041:2041" x14ac:dyDescent="0.25">
      <c r="A206">
        <v>226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>
        <v>0</v>
      </c>
      <c r="GU206">
        <v>0</v>
      </c>
      <c r="GV206">
        <v>0</v>
      </c>
      <c r="GW206">
        <v>0</v>
      </c>
      <c r="GX206">
        <v>0</v>
      </c>
      <c r="GY206">
        <v>0</v>
      </c>
      <c r="GZ206">
        <v>0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0</v>
      </c>
      <c r="HH206">
        <v>0</v>
      </c>
      <c r="HI206">
        <v>0</v>
      </c>
      <c r="HJ206">
        <v>0</v>
      </c>
      <c r="HK206">
        <v>0</v>
      </c>
      <c r="HL206">
        <v>0</v>
      </c>
      <c r="HM206">
        <v>0</v>
      </c>
      <c r="HN206">
        <v>0</v>
      </c>
      <c r="HO206">
        <v>0</v>
      </c>
      <c r="HP206">
        <v>0</v>
      </c>
      <c r="HQ206">
        <v>0</v>
      </c>
      <c r="HR206">
        <v>0</v>
      </c>
      <c r="HS206">
        <v>0</v>
      </c>
      <c r="HT206">
        <v>0</v>
      </c>
      <c r="HU206">
        <v>0</v>
      </c>
      <c r="HV206">
        <v>0</v>
      </c>
      <c r="HW206">
        <v>0</v>
      </c>
      <c r="HX206">
        <v>0</v>
      </c>
      <c r="HY206">
        <v>0</v>
      </c>
      <c r="HZ206">
        <v>0</v>
      </c>
      <c r="IA206">
        <v>0</v>
      </c>
      <c r="IB206">
        <v>0</v>
      </c>
      <c r="IC206">
        <v>0</v>
      </c>
      <c r="ID206">
        <v>0</v>
      </c>
      <c r="IE206">
        <v>0</v>
      </c>
      <c r="IF206">
        <v>0</v>
      </c>
      <c r="IG206">
        <v>0</v>
      </c>
      <c r="IH206">
        <v>0</v>
      </c>
      <c r="II206">
        <v>0</v>
      </c>
      <c r="IJ206">
        <v>0</v>
      </c>
      <c r="IK206">
        <v>0</v>
      </c>
      <c r="IL206">
        <v>0</v>
      </c>
      <c r="IM206">
        <v>0</v>
      </c>
      <c r="IN206">
        <v>0</v>
      </c>
      <c r="IO206">
        <v>0</v>
      </c>
      <c r="IP206">
        <v>0</v>
      </c>
      <c r="IQ206">
        <v>0</v>
      </c>
      <c r="IR206">
        <v>0</v>
      </c>
      <c r="IS206">
        <v>0</v>
      </c>
      <c r="IT206">
        <v>0</v>
      </c>
      <c r="IU206">
        <v>0</v>
      </c>
      <c r="IV206">
        <v>0</v>
      </c>
      <c r="IW206">
        <v>0</v>
      </c>
      <c r="IX206">
        <v>0</v>
      </c>
      <c r="IY206">
        <v>0</v>
      </c>
      <c r="IZ206">
        <v>0</v>
      </c>
      <c r="JA206">
        <v>0</v>
      </c>
      <c r="JB206">
        <v>0</v>
      </c>
      <c r="JC206">
        <v>0</v>
      </c>
      <c r="JD206">
        <v>0</v>
      </c>
      <c r="JE206">
        <v>0</v>
      </c>
      <c r="JF206">
        <v>0</v>
      </c>
      <c r="JG206">
        <v>0</v>
      </c>
      <c r="JH206">
        <v>0</v>
      </c>
      <c r="JI206">
        <v>0</v>
      </c>
      <c r="JJ206">
        <v>0</v>
      </c>
      <c r="JK206">
        <v>0</v>
      </c>
      <c r="JL206">
        <v>0</v>
      </c>
      <c r="JM206">
        <v>0</v>
      </c>
      <c r="JN206">
        <v>0</v>
      </c>
      <c r="JO206">
        <v>0</v>
      </c>
      <c r="JP206">
        <v>0</v>
      </c>
      <c r="JQ206">
        <v>0</v>
      </c>
      <c r="JR206">
        <v>0</v>
      </c>
      <c r="JS206">
        <v>0</v>
      </c>
      <c r="JT206">
        <v>0</v>
      </c>
      <c r="JU206">
        <v>0</v>
      </c>
      <c r="JV206">
        <v>0</v>
      </c>
      <c r="JW206">
        <v>0</v>
      </c>
      <c r="JX206">
        <v>0</v>
      </c>
      <c r="JY206">
        <v>0</v>
      </c>
      <c r="JZ206">
        <v>0</v>
      </c>
      <c r="KA206">
        <v>0</v>
      </c>
      <c r="KB206">
        <v>0</v>
      </c>
      <c r="KC206">
        <v>0</v>
      </c>
      <c r="KD206">
        <v>0</v>
      </c>
      <c r="KE206">
        <v>0</v>
      </c>
      <c r="KF206">
        <v>0</v>
      </c>
      <c r="KG206">
        <v>0</v>
      </c>
      <c r="KH206">
        <v>0</v>
      </c>
      <c r="KI206">
        <v>0</v>
      </c>
      <c r="KJ206">
        <v>0</v>
      </c>
      <c r="KK206">
        <v>0</v>
      </c>
      <c r="KL206">
        <v>0</v>
      </c>
      <c r="KM206">
        <v>0</v>
      </c>
      <c r="KN206">
        <v>0</v>
      </c>
      <c r="KO206">
        <v>0</v>
      </c>
    </row>
    <row r="207" spans="1:665 2041:2041" x14ac:dyDescent="0.25">
      <c r="A207">
        <v>227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>
        <v>0</v>
      </c>
      <c r="GU207">
        <v>0</v>
      </c>
      <c r="GV207">
        <v>0</v>
      </c>
      <c r="GW207">
        <v>0</v>
      </c>
      <c r="GX207">
        <v>0</v>
      </c>
      <c r="GY207">
        <v>0</v>
      </c>
      <c r="GZ207">
        <v>0</v>
      </c>
      <c r="HA207">
        <v>0</v>
      </c>
      <c r="HB207">
        <v>0</v>
      </c>
      <c r="HC207">
        <v>0</v>
      </c>
      <c r="HD207">
        <v>0</v>
      </c>
      <c r="HE207">
        <v>0</v>
      </c>
      <c r="HF207">
        <v>0</v>
      </c>
      <c r="HG207">
        <v>0</v>
      </c>
      <c r="HH207">
        <v>0</v>
      </c>
      <c r="HI207">
        <v>0</v>
      </c>
      <c r="HJ207">
        <v>0</v>
      </c>
      <c r="HK207">
        <v>0</v>
      </c>
      <c r="HL207">
        <v>0</v>
      </c>
      <c r="HM207">
        <v>0</v>
      </c>
      <c r="HN207">
        <v>0</v>
      </c>
      <c r="HO207">
        <v>0</v>
      </c>
      <c r="HP207">
        <v>0</v>
      </c>
      <c r="HQ207">
        <v>0</v>
      </c>
      <c r="HR207">
        <v>0</v>
      </c>
      <c r="HS207">
        <v>0</v>
      </c>
      <c r="HT207">
        <v>0</v>
      </c>
      <c r="HU207">
        <v>0</v>
      </c>
      <c r="HV207">
        <v>0</v>
      </c>
      <c r="HW207">
        <v>0</v>
      </c>
      <c r="HX207">
        <v>0</v>
      </c>
      <c r="HY207">
        <v>0</v>
      </c>
      <c r="HZ207">
        <v>0</v>
      </c>
      <c r="IA207">
        <v>0</v>
      </c>
      <c r="IB207">
        <v>0</v>
      </c>
      <c r="IC207">
        <v>0</v>
      </c>
      <c r="ID207">
        <v>0</v>
      </c>
      <c r="IE207">
        <v>0</v>
      </c>
      <c r="IF207">
        <v>0</v>
      </c>
      <c r="IG207">
        <v>0</v>
      </c>
      <c r="IH207">
        <v>0</v>
      </c>
      <c r="II207">
        <v>0</v>
      </c>
      <c r="IJ207">
        <v>0</v>
      </c>
      <c r="IK207">
        <v>0</v>
      </c>
      <c r="IL207">
        <v>0</v>
      </c>
      <c r="IM207">
        <v>0</v>
      </c>
      <c r="IN207">
        <v>0</v>
      </c>
      <c r="IO207">
        <v>0</v>
      </c>
      <c r="IP207">
        <v>0</v>
      </c>
      <c r="IQ207">
        <v>0</v>
      </c>
      <c r="IR207">
        <v>0</v>
      </c>
      <c r="IS207">
        <v>0</v>
      </c>
      <c r="IT207">
        <v>0</v>
      </c>
      <c r="IU207">
        <v>0</v>
      </c>
      <c r="IV207">
        <v>0</v>
      </c>
      <c r="IW207">
        <v>0</v>
      </c>
      <c r="IX207">
        <v>0</v>
      </c>
      <c r="IY207">
        <v>0</v>
      </c>
      <c r="IZ207">
        <v>0</v>
      </c>
      <c r="JA207">
        <v>0</v>
      </c>
      <c r="JB207">
        <v>0</v>
      </c>
      <c r="JC207">
        <v>0</v>
      </c>
      <c r="JD207">
        <v>0</v>
      </c>
      <c r="JE207">
        <v>0</v>
      </c>
      <c r="JF207">
        <v>0</v>
      </c>
      <c r="JG207">
        <v>0</v>
      </c>
      <c r="JH207">
        <v>0</v>
      </c>
      <c r="JI207">
        <v>0</v>
      </c>
      <c r="JJ207">
        <v>0</v>
      </c>
      <c r="JK207">
        <v>0</v>
      </c>
      <c r="JL207">
        <v>0</v>
      </c>
      <c r="JM207">
        <v>0</v>
      </c>
      <c r="JN207">
        <v>0</v>
      </c>
      <c r="JO207">
        <v>0</v>
      </c>
      <c r="JP207">
        <v>0</v>
      </c>
      <c r="JQ207">
        <v>0</v>
      </c>
      <c r="JR207">
        <v>0</v>
      </c>
      <c r="JS207">
        <v>0</v>
      </c>
      <c r="JT207">
        <v>0</v>
      </c>
      <c r="JU207">
        <v>0</v>
      </c>
      <c r="JV207">
        <v>0</v>
      </c>
      <c r="JW207">
        <v>0</v>
      </c>
      <c r="JX207">
        <v>0</v>
      </c>
      <c r="JY207">
        <v>0</v>
      </c>
      <c r="JZ207">
        <v>0</v>
      </c>
      <c r="KA207">
        <v>0</v>
      </c>
      <c r="KB207">
        <v>0</v>
      </c>
      <c r="KC207">
        <v>0</v>
      </c>
      <c r="KD207">
        <v>0</v>
      </c>
      <c r="KE207">
        <v>0</v>
      </c>
      <c r="KF207">
        <v>0</v>
      </c>
      <c r="KG207">
        <v>0</v>
      </c>
      <c r="KH207">
        <v>0</v>
      </c>
      <c r="KI207">
        <v>0</v>
      </c>
      <c r="KJ207">
        <v>0</v>
      </c>
      <c r="KK207">
        <v>0</v>
      </c>
      <c r="KL207">
        <v>0</v>
      </c>
      <c r="KM207">
        <v>0</v>
      </c>
      <c r="KN207">
        <v>0</v>
      </c>
      <c r="KO207">
        <v>0</v>
      </c>
    </row>
    <row r="208" spans="1:665 2041:2041" x14ac:dyDescent="0.25">
      <c r="A208">
        <v>228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  <c r="GQ208">
        <v>0</v>
      </c>
      <c r="GR208">
        <v>0</v>
      </c>
      <c r="GS208">
        <v>0</v>
      </c>
      <c r="GT208">
        <v>0</v>
      </c>
      <c r="GU208">
        <v>0</v>
      </c>
      <c r="GV208">
        <v>0</v>
      </c>
      <c r="GW208">
        <v>0</v>
      </c>
      <c r="GX208">
        <v>0</v>
      </c>
      <c r="GY208">
        <v>0</v>
      </c>
      <c r="GZ208">
        <v>0</v>
      </c>
      <c r="HA208">
        <v>0</v>
      </c>
      <c r="HB208">
        <v>0</v>
      </c>
      <c r="HC208">
        <v>0</v>
      </c>
      <c r="HD208">
        <v>0</v>
      </c>
      <c r="HE208">
        <v>0</v>
      </c>
      <c r="HF208">
        <v>0</v>
      </c>
      <c r="HG208">
        <v>0</v>
      </c>
      <c r="HH208">
        <v>0</v>
      </c>
      <c r="HI208">
        <v>0</v>
      </c>
      <c r="HJ208">
        <v>0</v>
      </c>
      <c r="HK208">
        <v>0</v>
      </c>
      <c r="HL208">
        <v>0</v>
      </c>
      <c r="HM208">
        <v>0</v>
      </c>
      <c r="HN208">
        <v>0</v>
      </c>
      <c r="HO208">
        <v>0</v>
      </c>
      <c r="HP208">
        <v>0</v>
      </c>
      <c r="HQ208">
        <v>0</v>
      </c>
      <c r="HR208">
        <v>0</v>
      </c>
      <c r="HS208">
        <v>0</v>
      </c>
      <c r="HT208">
        <v>0</v>
      </c>
      <c r="HU208">
        <v>0</v>
      </c>
      <c r="HV208">
        <v>0</v>
      </c>
      <c r="HW208">
        <v>0</v>
      </c>
      <c r="HX208">
        <v>0</v>
      </c>
      <c r="HY208">
        <v>0</v>
      </c>
      <c r="HZ208">
        <v>0</v>
      </c>
      <c r="IA208">
        <v>0</v>
      </c>
      <c r="IB208">
        <v>0</v>
      </c>
      <c r="IC208">
        <v>0</v>
      </c>
      <c r="ID208">
        <v>0</v>
      </c>
      <c r="IE208">
        <v>0</v>
      </c>
      <c r="IF208">
        <v>0</v>
      </c>
      <c r="IG208">
        <v>0</v>
      </c>
      <c r="IH208">
        <v>0</v>
      </c>
      <c r="II208">
        <v>0</v>
      </c>
      <c r="IJ208">
        <v>0</v>
      </c>
      <c r="IK208">
        <v>0</v>
      </c>
      <c r="IL208">
        <v>0</v>
      </c>
      <c r="IM208">
        <v>0</v>
      </c>
      <c r="IN208">
        <v>0</v>
      </c>
      <c r="IO208">
        <v>0</v>
      </c>
      <c r="IP208">
        <v>0</v>
      </c>
      <c r="IQ208">
        <v>0</v>
      </c>
      <c r="IR208">
        <v>0</v>
      </c>
      <c r="IS208">
        <v>0</v>
      </c>
      <c r="IT208">
        <v>0</v>
      </c>
      <c r="IU208">
        <v>0</v>
      </c>
      <c r="IV208">
        <v>0</v>
      </c>
      <c r="IW208">
        <v>0</v>
      </c>
      <c r="IX208">
        <v>0</v>
      </c>
      <c r="IY208">
        <v>0</v>
      </c>
      <c r="IZ208">
        <v>0</v>
      </c>
      <c r="JA208">
        <v>0</v>
      </c>
      <c r="JB208">
        <v>0</v>
      </c>
      <c r="JC208">
        <v>0</v>
      </c>
      <c r="JD208">
        <v>0</v>
      </c>
      <c r="JE208">
        <v>0</v>
      </c>
      <c r="JF208">
        <v>0</v>
      </c>
      <c r="JG208">
        <v>0</v>
      </c>
      <c r="JH208">
        <v>0</v>
      </c>
      <c r="JI208">
        <v>0</v>
      </c>
      <c r="JJ208">
        <v>0</v>
      </c>
      <c r="JK208">
        <v>0</v>
      </c>
      <c r="JL208">
        <v>0</v>
      </c>
      <c r="JM208">
        <v>0</v>
      </c>
      <c r="JN208">
        <v>0</v>
      </c>
      <c r="JO208">
        <v>0</v>
      </c>
      <c r="JP208">
        <v>0</v>
      </c>
      <c r="JQ208">
        <v>0</v>
      </c>
      <c r="JR208">
        <v>0</v>
      </c>
      <c r="JS208">
        <v>0</v>
      </c>
      <c r="JT208">
        <v>0</v>
      </c>
      <c r="JU208">
        <v>0</v>
      </c>
      <c r="JV208">
        <v>0</v>
      </c>
      <c r="JW208">
        <v>0</v>
      </c>
      <c r="JX208">
        <v>0</v>
      </c>
      <c r="JY208">
        <v>0</v>
      </c>
      <c r="JZ208">
        <v>0</v>
      </c>
      <c r="KA208">
        <v>0</v>
      </c>
      <c r="KB208">
        <v>0</v>
      </c>
      <c r="KC208">
        <v>0</v>
      </c>
      <c r="KD208">
        <v>0</v>
      </c>
      <c r="KE208">
        <v>0</v>
      </c>
      <c r="KF208">
        <v>0</v>
      </c>
      <c r="KG208">
        <v>0</v>
      </c>
      <c r="KH208">
        <v>0</v>
      </c>
      <c r="KI208">
        <v>0</v>
      </c>
      <c r="KJ208">
        <v>0</v>
      </c>
      <c r="KK208">
        <v>0</v>
      </c>
      <c r="KL208">
        <v>0</v>
      </c>
      <c r="KM208">
        <v>0</v>
      </c>
      <c r="KN208">
        <v>0</v>
      </c>
      <c r="KO208">
        <v>0</v>
      </c>
    </row>
    <row r="209" spans="1:301" x14ac:dyDescent="0.25">
      <c r="A209">
        <v>229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>
        <v>0</v>
      </c>
      <c r="GU209">
        <v>0</v>
      </c>
      <c r="GV209">
        <v>0</v>
      </c>
      <c r="GW209">
        <v>0</v>
      </c>
      <c r="GX209">
        <v>0</v>
      </c>
      <c r="GY209">
        <v>0</v>
      </c>
      <c r="GZ209">
        <v>0</v>
      </c>
      <c r="HA209">
        <v>0</v>
      </c>
      <c r="HB209">
        <v>0</v>
      </c>
      <c r="HC209">
        <v>0</v>
      </c>
      <c r="HD209">
        <v>0</v>
      </c>
      <c r="HE209">
        <v>0</v>
      </c>
      <c r="HF209">
        <v>0</v>
      </c>
      <c r="HG209">
        <v>0</v>
      </c>
      <c r="HH209">
        <v>0</v>
      </c>
      <c r="HI209">
        <v>0</v>
      </c>
      <c r="HJ209">
        <v>0</v>
      </c>
      <c r="HK209">
        <v>0</v>
      </c>
      <c r="HL209">
        <v>0</v>
      </c>
      <c r="HM209">
        <v>0</v>
      </c>
      <c r="HN209">
        <v>0</v>
      </c>
      <c r="HO209">
        <v>0</v>
      </c>
      <c r="HP209">
        <v>0</v>
      </c>
      <c r="HQ209">
        <v>0</v>
      </c>
      <c r="HR209">
        <v>0</v>
      </c>
      <c r="HS209">
        <v>0</v>
      </c>
      <c r="HT209">
        <v>0</v>
      </c>
      <c r="HU209">
        <v>0</v>
      </c>
      <c r="HV209">
        <v>0</v>
      </c>
      <c r="HW209">
        <v>0</v>
      </c>
      <c r="HX209">
        <v>0</v>
      </c>
      <c r="HY209">
        <v>0</v>
      </c>
      <c r="HZ209">
        <v>0</v>
      </c>
      <c r="IA209">
        <v>0</v>
      </c>
      <c r="IB209">
        <v>0</v>
      </c>
      <c r="IC209">
        <v>0</v>
      </c>
      <c r="ID209">
        <v>0</v>
      </c>
      <c r="IE209">
        <v>0</v>
      </c>
      <c r="IF209">
        <v>0</v>
      </c>
      <c r="IG209">
        <v>0</v>
      </c>
      <c r="IH209">
        <v>0</v>
      </c>
      <c r="II209">
        <v>0</v>
      </c>
      <c r="IJ209">
        <v>0</v>
      </c>
      <c r="IK209">
        <v>0</v>
      </c>
      <c r="IL209">
        <v>0</v>
      </c>
      <c r="IM209">
        <v>0</v>
      </c>
      <c r="IN209">
        <v>0</v>
      </c>
      <c r="IO209">
        <v>0</v>
      </c>
      <c r="IP209">
        <v>0</v>
      </c>
      <c r="IQ209">
        <v>0</v>
      </c>
      <c r="IR209">
        <v>0</v>
      </c>
      <c r="IS209">
        <v>0</v>
      </c>
      <c r="IT209">
        <v>0</v>
      </c>
      <c r="IU209">
        <v>0</v>
      </c>
      <c r="IV209">
        <v>0</v>
      </c>
      <c r="IW209">
        <v>0</v>
      </c>
      <c r="IX209">
        <v>0</v>
      </c>
      <c r="IY209">
        <v>0</v>
      </c>
      <c r="IZ209">
        <v>0</v>
      </c>
      <c r="JA209">
        <v>0</v>
      </c>
      <c r="JB209">
        <v>0</v>
      </c>
      <c r="JC209">
        <v>0</v>
      </c>
      <c r="JD209">
        <v>0</v>
      </c>
      <c r="JE209">
        <v>0</v>
      </c>
      <c r="JF209">
        <v>0</v>
      </c>
      <c r="JG209">
        <v>0</v>
      </c>
      <c r="JH209">
        <v>0</v>
      </c>
      <c r="JI209">
        <v>0</v>
      </c>
      <c r="JJ209">
        <v>0</v>
      </c>
      <c r="JK209">
        <v>0</v>
      </c>
      <c r="JL209">
        <v>0</v>
      </c>
      <c r="JM209">
        <v>0</v>
      </c>
      <c r="JN209">
        <v>0</v>
      </c>
      <c r="JO209">
        <v>0</v>
      </c>
      <c r="JP209">
        <v>0</v>
      </c>
      <c r="JQ209">
        <v>0</v>
      </c>
      <c r="JR209">
        <v>0</v>
      </c>
      <c r="JS209">
        <v>0</v>
      </c>
      <c r="JT209">
        <v>0</v>
      </c>
      <c r="JU209">
        <v>0</v>
      </c>
      <c r="JV209">
        <v>0</v>
      </c>
      <c r="JW209">
        <v>0</v>
      </c>
      <c r="JX209">
        <v>0</v>
      </c>
      <c r="JY209">
        <v>0</v>
      </c>
      <c r="JZ209">
        <v>0</v>
      </c>
      <c r="KA209">
        <v>0</v>
      </c>
      <c r="KB209">
        <v>0</v>
      </c>
      <c r="KC209">
        <v>0</v>
      </c>
      <c r="KD209">
        <v>0</v>
      </c>
      <c r="KE209">
        <v>0</v>
      </c>
      <c r="KF209">
        <v>0</v>
      </c>
      <c r="KG209">
        <v>0</v>
      </c>
      <c r="KH209">
        <v>0</v>
      </c>
      <c r="KI209">
        <v>0</v>
      </c>
      <c r="KJ209">
        <v>0</v>
      </c>
      <c r="KK209">
        <v>0</v>
      </c>
      <c r="KL209">
        <v>0</v>
      </c>
      <c r="KM209">
        <v>0</v>
      </c>
      <c r="KN209">
        <v>0</v>
      </c>
      <c r="KO209">
        <v>0</v>
      </c>
    </row>
    <row r="210" spans="1:301" x14ac:dyDescent="0.25">
      <c r="A210">
        <v>230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  <c r="GT210">
        <v>0</v>
      </c>
      <c r="GU210">
        <v>0</v>
      </c>
      <c r="GV210">
        <v>0</v>
      </c>
      <c r="GW210">
        <v>0</v>
      </c>
      <c r="GX210">
        <v>0</v>
      </c>
      <c r="GY210">
        <v>0</v>
      </c>
      <c r="GZ210">
        <v>0</v>
      </c>
      <c r="HA210">
        <v>0</v>
      </c>
      <c r="HB210">
        <v>0</v>
      </c>
      <c r="HC210">
        <v>0</v>
      </c>
      <c r="HD210">
        <v>0</v>
      </c>
      <c r="HE210">
        <v>0</v>
      </c>
      <c r="HF210">
        <v>0</v>
      </c>
      <c r="HG210">
        <v>0</v>
      </c>
      <c r="HH210">
        <v>0</v>
      </c>
      <c r="HI210">
        <v>0</v>
      </c>
      <c r="HJ210">
        <v>0</v>
      </c>
      <c r="HK210">
        <v>0</v>
      </c>
      <c r="HL210">
        <v>0</v>
      </c>
      <c r="HM210">
        <v>0</v>
      </c>
      <c r="HN210">
        <v>0</v>
      </c>
      <c r="HO210">
        <v>0</v>
      </c>
      <c r="HP210">
        <v>0</v>
      </c>
      <c r="HQ210">
        <v>0</v>
      </c>
      <c r="HR210">
        <v>0</v>
      </c>
      <c r="HS210">
        <v>0</v>
      </c>
      <c r="HT210">
        <v>0</v>
      </c>
      <c r="HU210">
        <v>0</v>
      </c>
      <c r="HV210">
        <v>0</v>
      </c>
      <c r="HW210">
        <v>0</v>
      </c>
      <c r="HX210">
        <v>0</v>
      </c>
      <c r="HY210">
        <v>0</v>
      </c>
      <c r="HZ210">
        <v>0</v>
      </c>
      <c r="IA210">
        <v>0</v>
      </c>
      <c r="IB210">
        <v>0</v>
      </c>
      <c r="IC210">
        <v>0</v>
      </c>
      <c r="ID210">
        <v>0</v>
      </c>
      <c r="IE210">
        <v>0</v>
      </c>
      <c r="IF210">
        <v>0</v>
      </c>
      <c r="IG210">
        <v>0</v>
      </c>
      <c r="IH210">
        <v>0</v>
      </c>
      <c r="II210">
        <v>0</v>
      </c>
      <c r="IJ210">
        <v>0</v>
      </c>
      <c r="IK210">
        <v>0</v>
      </c>
      <c r="IL210">
        <v>0</v>
      </c>
      <c r="IM210">
        <v>0</v>
      </c>
      <c r="IN210">
        <v>0</v>
      </c>
      <c r="IO210">
        <v>0</v>
      </c>
      <c r="IP210">
        <v>0</v>
      </c>
      <c r="IQ210">
        <v>0</v>
      </c>
      <c r="IR210">
        <v>0</v>
      </c>
      <c r="IS210">
        <v>0</v>
      </c>
      <c r="IT210">
        <v>0</v>
      </c>
      <c r="IU210">
        <v>0</v>
      </c>
      <c r="IV210">
        <v>0</v>
      </c>
      <c r="IW210">
        <v>0</v>
      </c>
      <c r="IX210">
        <v>0</v>
      </c>
      <c r="IY210">
        <v>0</v>
      </c>
      <c r="IZ210">
        <v>0</v>
      </c>
      <c r="JA210">
        <v>0</v>
      </c>
      <c r="JB210">
        <v>0</v>
      </c>
      <c r="JC210">
        <v>0</v>
      </c>
      <c r="JD210">
        <v>0</v>
      </c>
      <c r="JE210">
        <v>0</v>
      </c>
      <c r="JF210">
        <v>0</v>
      </c>
      <c r="JG210">
        <v>0</v>
      </c>
      <c r="JH210">
        <v>0</v>
      </c>
      <c r="JI210">
        <v>0</v>
      </c>
      <c r="JJ210">
        <v>0</v>
      </c>
      <c r="JK210">
        <v>0</v>
      </c>
      <c r="JL210">
        <v>0</v>
      </c>
      <c r="JM210">
        <v>0</v>
      </c>
      <c r="JN210">
        <v>0</v>
      </c>
      <c r="JO210">
        <v>0</v>
      </c>
      <c r="JP210">
        <v>0</v>
      </c>
      <c r="JQ210">
        <v>0</v>
      </c>
      <c r="JR210">
        <v>0</v>
      </c>
      <c r="JS210">
        <v>0</v>
      </c>
      <c r="JT210">
        <v>0</v>
      </c>
      <c r="JU210">
        <v>0</v>
      </c>
      <c r="JV210">
        <v>0</v>
      </c>
      <c r="JW210">
        <v>0</v>
      </c>
      <c r="JX210">
        <v>0</v>
      </c>
      <c r="JY210">
        <v>0</v>
      </c>
      <c r="JZ210">
        <v>0</v>
      </c>
      <c r="KA210">
        <v>0</v>
      </c>
      <c r="KB210">
        <v>0</v>
      </c>
      <c r="KC210">
        <v>0</v>
      </c>
      <c r="KD210">
        <v>0</v>
      </c>
      <c r="KE210">
        <v>0</v>
      </c>
      <c r="KF210">
        <v>0</v>
      </c>
      <c r="KG210">
        <v>0</v>
      </c>
      <c r="KH210">
        <v>0</v>
      </c>
      <c r="KI210">
        <v>0</v>
      </c>
      <c r="KJ210">
        <v>0</v>
      </c>
      <c r="KK210">
        <v>0</v>
      </c>
      <c r="KL210">
        <v>0</v>
      </c>
      <c r="KM210">
        <v>0</v>
      </c>
      <c r="KN210">
        <v>0</v>
      </c>
      <c r="KO210">
        <v>0</v>
      </c>
    </row>
    <row r="211" spans="1:301" x14ac:dyDescent="0.25">
      <c r="A211">
        <v>231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-0.01</v>
      </c>
      <c r="GP211">
        <v>0</v>
      </c>
      <c r="GQ211">
        <v>-8.0000000000000002E-3</v>
      </c>
      <c r="GR211">
        <v>-5.0000000000000001E-3</v>
      </c>
      <c r="GS211">
        <v>-1.4E-2</v>
      </c>
      <c r="GT211">
        <v>0</v>
      </c>
      <c r="GU211">
        <v>0</v>
      </c>
      <c r="GV211">
        <v>0</v>
      </c>
      <c r="GW211">
        <v>0</v>
      </c>
      <c r="GX211">
        <v>0</v>
      </c>
      <c r="GY211">
        <v>0</v>
      </c>
      <c r="GZ211">
        <v>0</v>
      </c>
      <c r="HA211">
        <v>0</v>
      </c>
      <c r="HB211">
        <v>0</v>
      </c>
      <c r="HC211">
        <v>0</v>
      </c>
      <c r="HD211">
        <v>0</v>
      </c>
      <c r="HE211">
        <v>0</v>
      </c>
      <c r="HF211">
        <v>0</v>
      </c>
      <c r="HG211">
        <v>0</v>
      </c>
      <c r="HH211">
        <v>0</v>
      </c>
      <c r="HI211">
        <v>0</v>
      </c>
      <c r="HJ211">
        <v>0</v>
      </c>
      <c r="HK211">
        <v>0</v>
      </c>
      <c r="HL211">
        <v>0</v>
      </c>
      <c r="HM211">
        <v>0</v>
      </c>
      <c r="HN211">
        <v>0</v>
      </c>
      <c r="HO211">
        <v>0</v>
      </c>
      <c r="HP211">
        <v>0</v>
      </c>
      <c r="HQ211">
        <v>0</v>
      </c>
      <c r="HR211">
        <v>0</v>
      </c>
      <c r="HS211">
        <v>0</v>
      </c>
      <c r="HT211">
        <v>0</v>
      </c>
      <c r="HU211">
        <v>0</v>
      </c>
      <c r="HV211">
        <v>0</v>
      </c>
      <c r="HW211">
        <v>0</v>
      </c>
      <c r="HX211">
        <v>0</v>
      </c>
      <c r="HY211">
        <v>0</v>
      </c>
      <c r="HZ211">
        <v>0</v>
      </c>
      <c r="IA211">
        <v>0</v>
      </c>
      <c r="IB211">
        <v>0</v>
      </c>
      <c r="IC211">
        <v>0</v>
      </c>
      <c r="ID211">
        <v>0</v>
      </c>
      <c r="IE211">
        <v>0</v>
      </c>
      <c r="IF211">
        <v>0</v>
      </c>
      <c r="IG211">
        <v>0</v>
      </c>
      <c r="IH211">
        <v>0</v>
      </c>
      <c r="II211">
        <v>0</v>
      </c>
      <c r="IJ211">
        <v>0</v>
      </c>
      <c r="IK211">
        <v>0</v>
      </c>
      <c r="IL211">
        <v>0</v>
      </c>
      <c r="IM211">
        <v>0</v>
      </c>
      <c r="IN211">
        <v>0</v>
      </c>
      <c r="IO211">
        <v>0</v>
      </c>
      <c r="IP211">
        <v>0</v>
      </c>
      <c r="IQ211">
        <v>0</v>
      </c>
      <c r="IR211">
        <v>0</v>
      </c>
      <c r="IS211">
        <v>0</v>
      </c>
      <c r="IT211">
        <v>0</v>
      </c>
      <c r="IU211">
        <v>0</v>
      </c>
      <c r="IV211">
        <v>0</v>
      </c>
      <c r="IW211">
        <v>0</v>
      </c>
      <c r="IX211">
        <v>0</v>
      </c>
      <c r="IY211">
        <v>0</v>
      </c>
      <c r="IZ211">
        <v>0</v>
      </c>
      <c r="JA211">
        <v>0</v>
      </c>
      <c r="JB211">
        <v>0</v>
      </c>
      <c r="JC211">
        <v>0</v>
      </c>
      <c r="JD211">
        <v>0</v>
      </c>
      <c r="JE211">
        <v>0</v>
      </c>
      <c r="JF211">
        <v>0</v>
      </c>
      <c r="JG211">
        <v>0</v>
      </c>
      <c r="JH211">
        <v>0</v>
      </c>
      <c r="JI211">
        <v>0</v>
      </c>
      <c r="JJ211">
        <v>0</v>
      </c>
      <c r="JK211">
        <v>0</v>
      </c>
      <c r="JL211">
        <v>0</v>
      </c>
      <c r="JM211">
        <v>0</v>
      </c>
      <c r="JN211">
        <v>0</v>
      </c>
      <c r="JO211">
        <v>0</v>
      </c>
      <c r="JP211">
        <v>0</v>
      </c>
      <c r="JQ211">
        <v>0</v>
      </c>
      <c r="JR211">
        <v>0</v>
      </c>
      <c r="JS211">
        <v>0</v>
      </c>
      <c r="JT211">
        <v>0</v>
      </c>
      <c r="JU211">
        <v>0</v>
      </c>
      <c r="JV211">
        <v>0</v>
      </c>
      <c r="JW211">
        <v>0</v>
      </c>
      <c r="JX211">
        <v>0</v>
      </c>
      <c r="JY211">
        <v>0</v>
      </c>
      <c r="JZ211">
        <v>0</v>
      </c>
      <c r="KA211">
        <v>0</v>
      </c>
      <c r="KB211">
        <v>0</v>
      </c>
      <c r="KC211">
        <v>0</v>
      </c>
      <c r="KD211">
        <v>0</v>
      </c>
      <c r="KE211">
        <v>0</v>
      </c>
      <c r="KF211">
        <v>0</v>
      </c>
      <c r="KG211">
        <v>0</v>
      </c>
      <c r="KH211">
        <v>0</v>
      </c>
      <c r="KI211">
        <v>0</v>
      </c>
      <c r="KJ211">
        <v>0</v>
      </c>
      <c r="KK211">
        <v>0</v>
      </c>
      <c r="KL211">
        <v>0</v>
      </c>
      <c r="KM211">
        <v>0</v>
      </c>
      <c r="KN211">
        <v>0</v>
      </c>
      <c r="KO211">
        <v>0</v>
      </c>
    </row>
    <row r="212" spans="1:301" x14ac:dyDescent="0.25">
      <c r="A212">
        <v>232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-2.8000000000000001E-2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-5.0999999999999997E-2</v>
      </c>
      <c r="CC212">
        <v>-5.8000000000000003E-2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-6.0000000000000001E-3</v>
      </c>
      <c r="GQ212">
        <v>-3.2000000000000001E-2</v>
      </c>
      <c r="GR212">
        <v>0</v>
      </c>
      <c r="GS212">
        <v>0</v>
      </c>
      <c r="GT212">
        <v>0</v>
      </c>
      <c r="GU212">
        <v>0</v>
      </c>
      <c r="GV212">
        <v>-8.0000000000000002E-3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0</v>
      </c>
      <c r="HE212">
        <v>0</v>
      </c>
      <c r="HF212">
        <v>0</v>
      </c>
      <c r="HG212">
        <v>0</v>
      </c>
      <c r="HH212">
        <v>0</v>
      </c>
      <c r="HI212">
        <v>0</v>
      </c>
      <c r="HJ212">
        <v>0</v>
      </c>
      <c r="HK212">
        <v>0</v>
      </c>
      <c r="HL212">
        <v>0</v>
      </c>
      <c r="HM212">
        <v>0</v>
      </c>
      <c r="HN212">
        <v>0</v>
      </c>
      <c r="HO212">
        <v>0</v>
      </c>
      <c r="HP212">
        <v>0</v>
      </c>
      <c r="HQ212">
        <v>0</v>
      </c>
      <c r="HR212">
        <v>0</v>
      </c>
      <c r="HS212">
        <v>0</v>
      </c>
      <c r="HT212">
        <v>0</v>
      </c>
      <c r="HU212">
        <v>0</v>
      </c>
      <c r="HV212">
        <v>0</v>
      </c>
      <c r="HW212">
        <v>0</v>
      </c>
      <c r="HX212">
        <v>0</v>
      </c>
      <c r="HY212">
        <v>0</v>
      </c>
      <c r="HZ212">
        <v>0</v>
      </c>
      <c r="IA212">
        <v>0</v>
      </c>
      <c r="IB212">
        <v>0</v>
      </c>
      <c r="IC212">
        <v>0</v>
      </c>
      <c r="ID212">
        <v>0</v>
      </c>
      <c r="IE212">
        <v>0</v>
      </c>
      <c r="IF212">
        <v>0</v>
      </c>
      <c r="IG212">
        <v>0</v>
      </c>
      <c r="IH212">
        <v>0</v>
      </c>
      <c r="II212">
        <v>0</v>
      </c>
      <c r="IJ212">
        <v>0</v>
      </c>
      <c r="IK212">
        <v>0</v>
      </c>
      <c r="IL212">
        <v>0</v>
      </c>
      <c r="IM212">
        <v>0</v>
      </c>
      <c r="IN212">
        <v>0</v>
      </c>
      <c r="IO212">
        <v>0</v>
      </c>
      <c r="IP212">
        <v>0</v>
      </c>
      <c r="IQ212">
        <v>0</v>
      </c>
      <c r="IR212">
        <v>0</v>
      </c>
      <c r="IS212">
        <v>0</v>
      </c>
      <c r="IT212">
        <v>0</v>
      </c>
      <c r="IU212">
        <v>0</v>
      </c>
      <c r="IV212">
        <v>0</v>
      </c>
      <c r="IW212">
        <v>0</v>
      </c>
      <c r="IX212">
        <v>0</v>
      </c>
      <c r="IY212">
        <v>0</v>
      </c>
      <c r="IZ212">
        <v>0</v>
      </c>
      <c r="JA212">
        <v>0</v>
      </c>
      <c r="JB212">
        <v>0</v>
      </c>
      <c r="JC212">
        <v>0</v>
      </c>
      <c r="JD212">
        <v>0</v>
      </c>
      <c r="JE212">
        <v>0</v>
      </c>
      <c r="JF212">
        <v>0</v>
      </c>
      <c r="JG212">
        <v>0</v>
      </c>
      <c r="JH212">
        <v>0</v>
      </c>
      <c r="JI212">
        <v>0</v>
      </c>
      <c r="JJ212">
        <v>0</v>
      </c>
      <c r="JK212">
        <v>0</v>
      </c>
      <c r="JL212">
        <v>0</v>
      </c>
      <c r="JM212">
        <v>0</v>
      </c>
      <c r="JN212">
        <v>0</v>
      </c>
      <c r="JO212">
        <v>0</v>
      </c>
      <c r="JP212">
        <v>0</v>
      </c>
      <c r="JQ212">
        <v>0</v>
      </c>
      <c r="JR212">
        <v>0</v>
      </c>
      <c r="JS212">
        <v>0</v>
      </c>
      <c r="JT212">
        <v>0</v>
      </c>
      <c r="JU212">
        <v>0</v>
      </c>
      <c r="JV212">
        <v>0</v>
      </c>
      <c r="JW212">
        <v>0</v>
      </c>
      <c r="JX212">
        <v>0</v>
      </c>
      <c r="JY212">
        <v>0</v>
      </c>
      <c r="JZ212">
        <v>0</v>
      </c>
      <c r="KA212">
        <v>0</v>
      </c>
      <c r="KB212">
        <v>0</v>
      </c>
      <c r="KC212">
        <v>0</v>
      </c>
      <c r="KD212">
        <v>0</v>
      </c>
      <c r="KE212">
        <v>0</v>
      </c>
      <c r="KF212">
        <v>0</v>
      </c>
      <c r="KG212">
        <v>0</v>
      </c>
      <c r="KH212">
        <v>0</v>
      </c>
      <c r="KI212">
        <v>0</v>
      </c>
      <c r="KJ212">
        <v>0</v>
      </c>
      <c r="KK212">
        <v>0</v>
      </c>
      <c r="KL212">
        <v>0</v>
      </c>
      <c r="KM212">
        <v>0</v>
      </c>
      <c r="KN212">
        <v>0</v>
      </c>
      <c r="KO212">
        <v>0</v>
      </c>
    </row>
    <row r="213" spans="1:301" x14ac:dyDescent="0.25">
      <c r="A213">
        <v>233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  <c r="GT213">
        <v>0</v>
      </c>
      <c r="GU213">
        <v>0</v>
      </c>
      <c r="GV213">
        <v>0</v>
      </c>
      <c r="GW213">
        <v>0</v>
      </c>
      <c r="GX213">
        <v>0</v>
      </c>
      <c r="GY213">
        <v>0</v>
      </c>
      <c r="GZ213">
        <v>0</v>
      </c>
      <c r="HA213">
        <v>0</v>
      </c>
      <c r="HB213">
        <v>0</v>
      </c>
      <c r="HC213">
        <v>0</v>
      </c>
      <c r="HD213">
        <v>0</v>
      </c>
      <c r="HE213">
        <v>0</v>
      </c>
      <c r="HF213">
        <v>0</v>
      </c>
      <c r="HG213">
        <v>0</v>
      </c>
      <c r="HH213">
        <v>-8.5999999999999993E-2</v>
      </c>
      <c r="HI213">
        <v>0</v>
      </c>
      <c r="HJ213">
        <v>0</v>
      </c>
      <c r="HK213">
        <v>0</v>
      </c>
      <c r="HL213">
        <v>0</v>
      </c>
      <c r="HM213">
        <v>0</v>
      </c>
      <c r="HN213">
        <v>0</v>
      </c>
      <c r="HO213">
        <v>0</v>
      </c>
      <c r="HP213">
        <v>0</v>
      </c>
      <c r="HQ213">
        <v>0</v>
      </c>
      <c r="HR213">
        <v>0</v>
      </c>
      <c r="HS213">
        <v>0</v>
      </c>
      <c r="HT213">
        <v>0</v>
      </c>
      <c r="HU213">
        <v>0</v>
      </c>
      <c r="HV213">
        <v>0</v>
      </c>
      <c r="HW213">
        <v>0</v>
      </c>
      <c r="HX213">
        <v>0</v>
      </c>
      <c r="HY213">
        <v>0</v>
      </c>
      <c r="HZ213">
        <v>0</v>
      </c>
      <c r="IA213">
        <v>0</v>
      </c>
      <c r="IB213">
        <v>0</v>
      </c>
      <c r="IC213">
        <v>0</v>
      </c>
      <c r="ID213">
        <v>0</v>
      </c>
      <c r="IE213">
        <v>0</v>
      </c>
      <c r="IF213">
        <v>0</v>
      </c>
      <c r="IG213">
        <v>0</v>
      </c>
      <c r="IH213">
        <v>0</v>
      </c>
      <c r="II213">
        <v>0</v>
      </c>
      <c r="IJ213">
        <v>0</v>
      </c>
      <c r="IK213">
        <v>0</v>
      </c>
      <c r="IL213">
        <v>0</v>
      </c>
      <c r="IM213">
        <v>0</v>
      </c>
      <c r="IN213">
        <v>0</v>
      </c>
      <c r="IO213">
        <v>0</v>
      </c>
      <c r="IP213">
        <v>0</v>
      </c>
      <c r="IQ213">
        <v>0</v>
      </c>
      <c r="IR213">
        <v>0</v>
      </c>
      <c r="IS213">
        <v>0</v>
      </c>
      <c r="IT213">
        <v>0</v>
      </c>
      <c r="IU213">
        <v>0</v>
      </c>
      <c r="IV213">
        <v>0</v>
      </c>
      <c r="IW213">
        <v>0</v>
      </c>
      <c r="IX213">
        <v>0</v>
      </c>
      <c r="IY213">
        <v>0</v>
      </c>
      <c r="IZ213">
        <v>0</v>
      </c>
      <c r="JA213">
        <v>0</v>
      </c>
      <c r="JB213">
        <v>0</v>
      </c>
      <c r="JC213">
        <v>0</v>
      </c>
      <c r="JD213">
        <v>0</v>
      </c>
      <c r="JE213">
        <v>0</v>
      </c>
      <c r="JF213">
        <v>0</v>
      </c>
      <c r="JG213">
        <v>0</v>
      </c>
      <c r="JH213">
        <v>0</v>
      </c>
      <c r="JI213">
        <v>0</v>
      </c>
      <c r="JJ213">
        <v>0</v>
      </c>
      <c r="JK213">
        <v>0</v>
      </c>
      <c r="JL213">
        <v>0</v>
      </c>
      <c r="JM213">
        <v>0</v>
      </c>
      <c r="JN213">
        <v>0</v>
      </c>
      <c r="JO213">
        <v>0</v>
      </c>
      <c r="JP213">
        <v>0</v>
      </c>
      <c r="JQ213">
        <v>0</v>
      </c>
      <c r="JR213">
        <v>0</v>
      </c>
      <c r="JS213">
        <v>0</v>
      </c>
      <c r="JT213">
        <v>0</v>
      </c>
      <c r="JU213">
        <v>0</v>
      </c>
      <c r="JV213">
        <v>0</v>
      </c>
      <c r="JW213">
        <v>0</v>
      </c>
      <c r="JX213">
        <v>0</v>
      </c>
      <c r="JY213">
        <v>0</v>
      </c>
      <c r="JZ213">
        <v>0</v>
      </c>
      <c r="KA213">
        <v>0</v>
      </c>
      <c r="KB213">
        <v>0</v>
      </c>
      <c r="KC213">
        <v>0</v>
      </c>
      <c r="KD213">
        <v>0</v>
      </c>
      <c r="KE213">
        <v>0</v>
      </c>
      <c r="KF213">
        <v>0</v>
      </c>
      <c r="KG213">
        <v>0</v>
      </c>
      <c r="KH213">
        <v>0</v>
      </c>
      <c r="KI213">
        <v>0</v>
      </c>
      <c r="KJ213">
        <v>0</v>
      </c>
      <c r="KK213">
        <v>0</v>
      </c>
      <c r="KL213">
        <v>0</v>
      </c>
      <c r="KM213">
        <v>0</v>
      </c>
      <c r="KN213">
        <v>0</v>
      </c>
      <c r="KO213">
        <v>0</v>
      </c>
    </row>
    <row r="214" spans="1:301" x14ac:dyDescent="0.25">
      <c r="A214">
        <v>234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  <c r="GT214">
        <v>0</v>
      </c>
      <c r="GU214">
        <v>0</v>
      </c>
      <c r="GV214">
        <v>0</v>
      </c>
      <c r="GW214">
        <v>0</v>
      </c>
      <c r="GX214">
        <v>0</v>
      </c>
      <c r="GY214">
        <v>0</v>
      </c>
      <c r="GZ214">
        <v>0</v>
      </c>
      <c r="HA214">
        <v>0</v>
      </c>
      <c r="HB214">
        <v>0</v>
      </c>
      <c r="HC214">
        <v>0</v>
      </c>
      <c r="HD214">
        <v>0</v>
      </c>
      <c r="HE214">
        <v>0</v>
      </c>
      <c r="HF214">
        <v>0</v>
      </c>
      <c r="HG214">
        <v>0</v>
      </c>
      <c r="HH214">
        <v>0</v>
      </c>
      <c r="HI214">
        <v>0</v>
      </c>
      <c r="HJ214">
        <v>0</v>
      </c>
      <c r="HK214">
        <v>0</v>
      </c>
      <c r="HL214">
        <v>0</v>
      </c>
      <c r="HM214">
        <v>0</v>
      </c>
      <c r="HN214">
        <v>0</v>
      </c>
      <c r="HO214">
        <v>0</v>
      </c>
      <c r="HP214">
        <v>0</v>
      </c>
      <c r="HQ214">
        <v>0</v>
      </c>
      <c r="HR214">
        <v>0</v>
      </c>
      <c r="HS214">
        <v>0</v>
      </c>
      <c r="HT214">
        <v>0</v>
      </c>
      <c r="HU214">
        <v>0</v>
      </c>
      <c r="HV214">
        <v>0</v>
      </c>
      <c r="HW214">
        <v>0</v>
      </c>
      <c r="HX214">
        <v>0</v>
      </c>
      <c r="HY214">
        <v>0</v>
      </c>
      <c r="HZ214">
        <v>0</v>
      </c>
      <c r="IA214">
        <v>0</v>
      </c>
      <c r="IB214">
        <v>0</v>
      </c>
      <c r="IC214">
        <v>0</v>
      </c>
      <c r="ID214">
        <v>0</v>
      </c>
      <c r="IE214">
        <v>0</v>
      </c>
      <c r="IF214">
        <v>0</v>
      </c>
      <c r="IG214">
        <v>0</v>
      </c>
      <c r="IH214">
        <v>0</v>
      </c>
      <c r="II214">
        <v>0</v>
      </c>
      <c r="IJ214">
        <v>0</v>
      </c>
      <c r="IK214">
        <v>0</v>
      </c>
      <c r="IL214">
        <v>0</v>
      </c>
      <c r="IM214">
        <v>0</v>
      </c>
      <c r="IN214">
        <v>0</v>
      </c>
      <c r="IO214">
        <v>0</v>
      </c>
      <c r="IP214">
        <v>0</v>
      </c>
      <c r="IQ214">
        <v>0</v>
      </c>
      <c r="IR214">
        <v>0</v>
      </c>
      <c r="IS214">
        <v>0</v>
      </c>
      <c r="IT214">
        <v>0</v>
      </c>
      <c r="IU214">
        <v>0</v>
      </c>
      <c r="IV214">
        <v>0</v>
      </c>
      <c r="IW214">
        <v>0</v>
      </c>
      <c r="IX214">
        <v>0</v>
      </c>
      <c r="IY214">
        <v>0</v>
      </c>
      <c r="IZ214">
        <v>0</v>
      </c>
      <c r="JA214">
        <v>0</v>
      </c>
      <c r="JB214">
        <v>0</v>
      </c>
      <c r="JC214">
        <v>0</v>
      </c>
      <c r="JD214">
        <v>0</v>
      </c>
      <c r="JE214">
        <v>0</v>
      </c>
      <c r="JF214">
        <v>0</v>
      </c>
      <c r="JG214">
        <v>0</v>
      </c>
      <c r="JH214">
        <v>0</v>
      </c>
      <c r="JI214">
        <v>0</v>
      </c>
      <c r="JJ214">
        <v>0</v>
      </c>
      <c r="JK214">
        <v>0</v>
      </c>
      <c r="JL214">
        <v>0</v>
      </c>
      <c r="JM214">
        <v>0</v>
      </c>
      <c r="JN214">
        <v>0</v>
      </c>
      <c r="JO214">
        <v>0</v>
      </c>
      <c r="JP214">
        <v>0</v>
      </c>
      <c r="JQ214">
        <v>0</v>
      </c>
      <c r="JR214">
        <v>0</v>
      </c>
      <c r="JS214">
        <v>0</v>
      </c>
      <c r="JT214">
        <v>0</v>
      </c>
      <c r="JU214">
        <v>0</v>
      </c>
      <c r="JV214">
        <v>0</v>
      </c>
      <c r="JW214">
        <v>0</v>
      </c>
      <c r="JX214">
        <v>0</v>
      </c>
      <c r="JY214">
        <v>0</v>
      </c>
      <c r="JZ214">
        <v>0</v>
      </c>
      <c r="KA214">
        <v>0</v>
      </c>
      <c r="KB214">
        <v>0</v>
      </c>
      <c r="KC214">
        <v>0</v>
      </c>
      <c r="KD214">
        <v>0</v>
      </c>
      <c r="KE214">
        <v>0</v>
      </c>
      <c r="KF214">
        <v>0</v>
      </c>
      <c r="KG214">
        <v>0</v>
      </c>
      <c r="KH214">
        <v>0</v>
      </c>
      <c r="KI214">
        <v>0</v>
      </c>
      <c r="KJ214">
        <v>0</v>
      </c>
      <c r="KK214">
        <v>0</v>
      </c>
      <c r="KL214">
        <v>0</v>
      </c>
      <c r="KM214">
        <v>0</v>
      </c>
      <c r="KN214">
        <v>0</v>
      </c>
      <c r="KO214">
        <v>0</v>
      </c>
    </row>
    <row r="215" spans="1:301" x14ac:dyDescent="0.25">
      <c r="A215">
        <v>235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  <c r="GT215">
        <v>0</v>
      </c>
      <c r="GU215">
        <v>0</v>
      </c>
      <c r="GV215">
        <v>0</v>
      </c>
      <c r="GW215">
        <v>0</v>
      </c>
      <c r="GX215">
        <v>0</v>
      </c>
      <c r="GY215">
        <v>0</v>
      </c>
      <c r="GZ215">
        <v>0</v>
      </c>
      <c r="HA215">
        <v>0</v>
      </c>
      <c r="HB215">
        <v>0</v>
      </c>
      <c r="HC215">
        <v>0</v>
      </c>
      <c r="HD215">
        <v>0</v>
      </c>
      <c r="HE215">
        <v>0</v>
      </c>
      <c r="HF215">
        <v>0</v>
      </c>
      <c r="HG215">
        <v>0</v>
      </c>
      <c r="HH215">
        <v>-0.02</v>
      </c>
      <c r="HI215">
        <v>0</v>
      </c>
      <c r="HJ215">
        <v>0</v>
      </c>
      <c r="HK215">
        <v>0</v>
      </c>
      <c r="HL215">
        <v>0</v>
      </c>
      <c r="HM215">
        <v>0</v>
      </c>
      <c r="HN215">
        <v>0</v>
      </c>
      <c r="HO215">
        <v>0</v>
      </c>
      <c r="HP215">
        <v>0</v>
      </c>
      <c r="HQ215">
        <v>0</v>
      </c>
      <c r="HR215">
        <v>0</v>
      </c>
      <c r="HS215">
        <v>0</v>
      </c>
      <c r="HT215">
        <v>0</v>
      </c>
      <c r="HU215">
        <v>0</v>
      </c>
      <c r="HV215">
        <v>0</v>
      </c>
      <c r="HW215">
        <v>0</v>
      </c>
      <c r="HX215">
        <v>0</v>
      </c>
      <c r="HY215">
        <v>0</v>
      </c>
      <c r="HZ215">
        <v>0</v>
      </c>
      <c r="IA215">
        <v>0</v>
      </c>
      <c r="IB215">
        <v>0</v>
      </c>
      <c r="IC215">
        <v>0</v>
      </c>
      <c r="ID215">
        <v>0</v>
      </c>
      <c r="IE215">
        <v>0</v>
      </c>
      <c r="IF215">
        <v>0</v>
      </c>
      <c r="IG215">
        <v>0</v>
      </c>
      <c r="IH215">
        <v>0</v>
      </c>
      <c r="II215">
        <v>-2E-3</v>
      </c>
      <c r="IJ215">
        <v>0</v>
      </c>
      <c r="IK215">
        <v>0</v>
      </c>
      <c r="IL215">
        <v>0</v>
      </c>
      <c r="IM215">
        <v>0</v>
      </c>
      <c r="IN215">
        <v>0</v>
      </c>
      <c r="IO215">
        <v>0</v>
      </c>
      <c r="IP215">
        <v>0</v>
      </c>
      <c r="IQ215">
        <v>0</v>
      </c>
      <c r="IR215">
        <v>0</v>
      </c>
      <c r="IS215">
        <v>0</v>
      </c>
      <c r="IT215">
        <v>0</v>
      </c>
      <c r="IU215">
        <v>0</v>
      </c>
      <c r="IV215">
        <v>0</v>
      </c>
      <c r="IW215">
        <v>0</v>
      </c>
      <c r="IX215">
        <v>0</v>
      </c>
      <c r="IY215">
        <v>0</v>
      </c>
      <c r="IZ215">
        <v>0</v>
      </c>
      <c r="JA215">
        <v>0</v>
      </c>
      <c r="JB215">
        <v>0</v>
      </c>
      <c r="JC215">
        <v>0</v>
      </c>
      <c r="JD215">
        <v>0</v>
      </c>
      <c r="JE215">
        <v>0</v>
      </c>
      <c r="JF215">
        <v>0</v>
      </c>
      <c r="JG215">
        <v>0</v>
      </c>
      <c r="JH215">
        <v>0</v>
      </c>
      <c r="JI215">
        <v>0</v>
      </c>
      <c r="JJ215">
        <v>0</v>
      </c>
      <c r="JK215">
        <v>0</v>
      </c>
      <c r="JL215">
        <v>0</v>
      </c>
      <c r="JM215">
        <v>0</v>
      </c>
      <c r="JN215">
        <v>0</v>
      </c>
      <c r="JO215">
        <v>0</v>
      </c>
      <c r="JP215">
        <v>0</v>
      </c>
      <c r="JQ215">
        <v>0</v>
      </c>
      <c r="JR215">
        <v>0</v>
      </c>
      <c r="JS215">
        <v>0</v>
      </c>
      <c r="JT215">
        <v>0</v>
      </c>
      <c r="JU215">
        <v>0</v>
      </c>
      <c r="JV215">
        <v>0</v>
      </c>
      <c r="JW215">
        <v>0</v>
      </c>
      <c r="JX215">
        <v>0</v>
      </c>
      <c r="JY215">
        <v>0</v>
      </c>
      <c r="JZ215">
        <v>0</v>
      </c>
      <c r="KA215">
        <v>0</v>
      </c>
      <c r="KB215">
        <v>0</v>
      </c>
      <c r="KC215">
        <v>0</v>
      </c>
      <c r="KD215">
        <v>0</v>
      </c>
      <c r="KE215">
        <v>0</v>
      </c>
      <c r="KF215">
        <v>0</v>
      </c>
      <c r="KG215">
        <v>0</v>
      </c>
      <c r="KH215">
        <v>0</v>
      </c>
      <c r="KI215">
        <v>0</v>
      </c>
      <c r="KJ215">
        <v>0</v>
      </c>
      <c r="KK215">
        <v>0</v>
      </c>
      <c r="KL215">
        <v>0</v>
      </c>
      <c r="KM215">
        <v>0</v>
      </c>
      <c r="KN215">
        <v>0</v>
      </c>
      <c r="KO215">
        <v>0</v>
      </c>
    </row>
    <row r="216" spans="1:301" x14ac:dyDescent="0.25">
      <c r="A216">
        <v>236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  <c r="GT216">
        <v>0</v>
      </c>
      <c r="GU216">
        <v>0</v>
      </c>
      <c r="GV216">
        <v>0</v>
      </c>
      <c r="GW216">
        <v>0</v>
      </c>
      <c r="GX216">
        <v>0</v>
      </c>
      <c r="GY216">
        <v>0</v>
      </c>
      <c r="GZ216">
        <v>0</v>
      </c>
      <c r="HA216">
        <v>0</v>
      </c>
      <c r="HB216">
        <v>0</v>
      </c>
      <c r="HC216">
        <v>0</v>
      </c>
      <c r="HD216">
        <v>0</v>
      </c>
      <c r="HE216">
        <v>-8.5999999999999993E-2</v>
      </c>
      <c r="HF216">
        <v>0</v>
      </c>
      <c r="HG216">
        <v>-0.02</v>
      </c>
      <c r="HH216">
        <v>0</v>
      </c>
      <c r="HI216">
        <v>-2.5999999999999999E-2</v>
      </c>
      <c r="HJ216">
        <v>0</v>
      </c>
      <c r="HK216">
        <v>0</v>
      </c>
      <c r="HL216">
        <v>0</v>
      </c>
      <c r="HM216">
        <v>0</v>
      </c>
      <c r="HN216">
        <v>0</v>
      </c>
      <c r="HO216">
        <v>0</v>
      </c>
      <c r="HP216">
        <v>0</v>
      </c>
      <c r="HQ216">
        <v>0</v>
      </c>
      <c r="HR216">
        <v>0</v>
      </c>
      <c r="HS216">
        <v>0</v>
      </c>
      <c r="HT216">
        <v>0</v>
      </c>
      <c r="HU216">
        <v>0</v>
      </c>
      <c r="HV216">
        <v>0</v>
      </c>
      <c r="HW216">
        <v>0</v>
      </c>
      <c r="HX216">
        <v>0</v>
      </c>
      <c r="HY216">
        <v>0</v>
      </c>
      <c r="HZ216">
        <v>0</v>
      </c>
      <c r="IA216">
        <v>0</v>
      </c>
      <c r="IB216">
        <v>0</v>
      </c>
      <c r="IC216">
        <v>0</v>
      </c>
      <c r="ID216">
        <v>0</v>
      </c>
      <c r="IE216">
        <v>0</v>
      </c>
      <c r="IF216">
        <v>0</v>
      </c>
      <c r="IG216">
        <v>0</v>
      </c>
      <c r="IH216">
        <v>0</v>
      </c>
      <c r="II216">
        <v>0</v>
      </c>
      <c r="IJ216">
        <v>0</v>
      </c>
      <c r="IK216">
        <v>0</v>
      </c>
      <c r="IL216">
        <v>0</v>
      </c>
      <c r="IM216">
        <v>0</v>
      </c>
      <c r="IN216">
        <v>0</v>
      </c>
      <c r="IO216">
        <v>0</v>
      </c>
      <c r="IP216">
        <v>0</v>
      </c>
      <c r="IQ216">
        <v>0</v>
      </c>
      <c r="IR216">
        <v>0</v>
      </c>
      <c r="IS216">
        <v>0</v>
      </c>
      <c r="IT216">
        <v>0</v>
      </c>
      <c r="IU216">
        <v>0</v>
      </c>
      <c r="IV216">
        <v>0</v>
      </c>
      <c r="IW216">
        <v>0</v>
      </c>
      <c r="IX216">
        <v>0</v>
      </c>
      <c r="IY216">
        <v>0</v>
      </c>
      <c r="IZ216">
        <v>0</v>
      </c>
      <c r="JA216">
        <v>0</v>
      </c>
      <c r="JB216">
        <v>0</v>
      </c>
      <c r="JC216">
        <v>0</v>
      </c>
      <c r="JD216">
        <v>0</v>
      </c>
      <c r="JE216">
        <v>0</v>
      </c>
      <c r="JF216">
        <v>0</v>
      </c>
      <c r="JG216">
        <v>0</v>
      </c>
      <c r="JH216">
        <v>0</v>
      </c>
      <c r="JI216">
        <v>0</v>
      </c>
      <c r="JJ216">
        <v>0</v>
      </c>
      <c r="JK216">
        <v>0</v>
      </c>
      <c r="JL216">
        <v>0</v>
      </c>
      <c r="JM216">
        <v>0</v>
      </c>
      <c r="JN216">
        <v>0</v>
      </c>
      <c r="JO216">
        <v>0</v>
      </c>
      <c r="JP216">
        <v>0</v>
      </c>
      <c r="JQ216">
        <v>0</v>
      </c>
      <c r="JR216">
        <v>0</v>
      </c>
      <c r="JS216">
        <v>0</v>
      </c>
      <c r="JT216">
        <v>0</v>
      </c>
      <c r="JU216">
        <v>0</v>
      </c>
      <c r="JV216">
        <v>0</v>
      </c>
      <c r="JW216">
        <v>0</v>
      </c>
      <c r="JX216">
        <v>0</v>
      </c>
      <c r="JY216">
        <v>0</v>
      </c>
      <c r="JZ216">
        <v>0</v>
      </c>
      <c r="KA216">
        <v>0</v>
      </c>
      <c r="KB216">
        <v>0</v>
      </c>
      <c r="KC216">
        <v>0</v>
      </c>
      <c r="KD216">
        <v>0</v>
      </c>
      <c r="KE216">
        <v>0</v>
      </c>
      <c r="KF216">
        <v>0</v>
      </c>
      <c r="KG216">
        <v>0</v>
      </c>
      <c r="KH216">
        <v>0</v>
      </c>
      <c r="KI216">
        <v>0</v>
      </c>
      <c r="KJ216">
        <v>0</v>
      </c>
      <c r="KK216">
        <v>0</v>
      </c>
      <c r="KL216">
        <v>0</v>
      </c>
      <c r="KM216">
        <v>0</v>
      </c>
      <c r="KN216">
        <v>0</v>
      </c>
      <c r="KO216">
        <v>0</v>
      </c>
    </row>
    <row r="217" spans="1:301" x14ac:dyDescent="0.25">
      <c r="A217">
        <v>237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  <c r="GT217">
        <v>0</v>
      </c>
      <c r="GU217">
        <v>0</v>
      </c>
      <c r="GV217">
        <v>0</v>
      </c>
      <c r="GW217">
        <v>0</v>
      </c>
      <c r="GX217">
        <v>0</v>
      </c>
      <c r="GY217">
        <v>0</v>
      </c>
      <c r="GZ217">
        <v>0</v>
      </c>
      <c r="HA217">
        <v>0</v>
      </c>
      <c r="HB217">
        <v>0</v>
      </c>
      <c r="HC217">
        <v>0</v>
      </c>
      <c r="HD217">
        <v>0</v>
      </c>
      <c r="HE217">
        <v>0</v>
      </c>
      <c r="HF217">
        <v>0</v>
      </c>
      <c r="HG217">
        <v>0</v>
      </c>
      <c r="HH217">
        <v>-2.5999999999999999E-2</v>
      </c>
      <c r="HI217">
        <v>0</v>
      </c>
      <c r="HJ217">
        <v>-1.7999999999999999E-2</v>
      </c>
      <c r="HK217">
        <v>0</v>
      </c>
      <c r="HL217">
        <v>0</v>
      </c>
      <c r="HM217">
        <v>0</v>
      </c>
      <c r="HN217">
        <v>0</v>
      </c>
      <c r="HO217">
        <v>0</v>
      </c>
      <c r="HP217">
        <v>0</v>
      </c>
      <c r="HQ217">
        <v>0</v>
      </c>
      <c r="HR217">
        <v>0</v>
      </c>
      <c r="HS217">
        <v>0</v>
      </c>
      <c r="HT217">
        <v>0</v>
      </c>
      <c r="HU217">
        <v>0</v>
      </c>
      <c r="HV217">
        <v>0</v>
      </c>
      <c r="HW217">
        <v>0</v>
      </c>
      <c r="HX217">
        <v>0</v>
      </c>
      <c r="HY217">
        <v>0</v>
      </c>
      <c r="HZ217">
        <v>0</v>
      </c>
      <c r="IA217">
        <v>0</v>
      </c>
      <c r="IB217">
        <v>0</v>
      </c>
      <c r="IC217">
        <v>0</v>
      </c>
      <c r="ID217">
        <v>0</v>
      </c>
      <c r="IE217">
        <v>0</v>
      </c>
      <c r="IF217">
        <v>0</v>
      </c>
      <c r="IG217">
        <v>0</v>
      </c>
      <c r="IH217">
        <v>0</v>
      </c>
      <c r="II217">
        <v>0</v>
      </c>
      <c r="IJ217">
        <v>0</v>
      </c>
      <c r="IK217">
        <v>0</v>
      </c>
      <c r="IL217">
        <v>0</v>
      </c>
      <c r="IM217">
        <v>0</v>
      </c>
      <c r="IN217">
        <v>0</v>
      </c>
      <c r="IO217">
        <v>0</v>
      </c>
      <c r="IP217">
        <v>0</v>
      </c>
      <c r="IQ217">
        <v>0</v>
      </c>
      <c r="IR217">
        <v>0</v>
      </c>
      <c r="IS217">
        <v>0</v>
      </c>
      <c r="IT217">
        <v>0</v>
      </c>
      <c r="IU217">
        <v>0</v>
      </c>
      <c r="IV217">
        <v>0</v>
      </c>
      <c r="IW217">
        <v>0</v>
      </c>
      <c r="IX217">
        <v>0</v>
      </c>
      <c r="IY217">
        <v>0</v>
      </c>
      <c r="IZ217">
        <v>0</v>
      </c>
      <c r="JA217">
        <v>0</v>
      </c>
      <c r="JB217">
        <v>0</v>
      </c>
      <c r="JC217">
        <v>0</v>
      </c>
      <c r="JD217">
        <v>0</v>
      </c>
      <c r="JE217">
        <v>0</v>
      </c>
      <c r="JF217">
        <v>0</v>
      </c>
      <c r="JG217">
        <v>0</v>
      </c>
      <c r="JH217">
        <v>0</v>
      </c>
      <c r="JI217">
        <v>0</v>
      </c>
      <c r="JJ217">
        <v>0</v>
      </c>
      <c r="JK217">
        <v>0</v>
      </c>
      <c r="JL217">
        <v>0</v>
      </c>
      <c r="JM217">
        <v>0</v>
      </c>
      <c r="JN217">
        <v>0</v>
      </c>
      <c r="JO217">
        <v>0</v>
      </c>
      <c r="JP217">
        <v>0</v>
      </c>
      <c r="JQ217">
        <v>0</v>
      </c>
      <c r="JR217">
        <v>0</v>
      </c>
      <c r="JS217">
        <v>0</v>
      </c>
      <c r="JT217">
        <v>0</v>
      </c>
      <c r="JU217">
        <v>0</v>
      </c>
      <c r="JV217">
        <v>0</v>
      </c>
      <c r="JW217">
        <v>0</v>
      </c>
      <c r="JX217">
        <v>0</v>
      </c>
      <c r="JY217">
        <v>0</v>
      </c>
      <c r="JZ217">
        <v>0</v>
      </c>
      <c r="KA217">
        <v>0</v>
      </c>
      <c r="KB217">
        <v>0</v>
      </c>
      <c r="KC217">
        <v>0</v>
      </c>
      <c r="KD217">
        <v>0</v>
      </c>
      <c r="KE217">
        <v>0</v>
      </c>
      <c r="KF217">
        <v>0</v>
      </c>
      <c r="KG217">
        <v>0</v>
      </c>
      <c r="KH217">
        <v>0</v>
      </c>
      <c r="KI217">
        <v>0</v>
      </c>
      <c r="KJ217">
        <v>0</v>
      </c>
      <c r="KK217">
        <v>0</v>
      </c>
      <c r="KL217">
        <v>0</v>
      </c>
      <c r="KM217">
        <v>0</v>
      </c>
      <c r="KN217">
        <v>0</v>
      </c>
      <c r="KO217">
        <v>0</v>
      </c>
    </row>
    <row r="218" spans="1:301" x14ac:dyDescent="0.25">
      <c r="A218">
        <v>238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>
        <v>0</v>
      </c>
      <c r="GU218">
        <v>0</v>
      </c>
      <c r="GV218">
        <v>0</v>
      </c>
      <c r="GW218">
        <v>0</v>
      </c>
      <c r="GX218">
        <v>0</v>
      </c>
      <c r="GY218">
        <v>0</v>
      </c>
      <c r="GZ218">
        <v>0</v>
      </c>
      <c r="HA218">
        <v>0</v>
      </c>
      <c r="HB218">
        <v>0</v>
      </c>
      <c r="HC218">
        <v>0</v>
      </c>
      <c r="HD218">
        <v>0</v>
      </c>
      <c r="HE218">
        <v>0</v>
      </c>
      <c r="HF218">
        <v>0</v>
      </c>
      <c r="HG218">
        <v>0</v>
      </c>
      <c r="HH218">
        <v>0</v>
      </c>
      <c r="HI218">
        <v>-1.7999999999999999E-2</v>
      </c>
      <c r="HJ218">
        <v>0</v>
      </c>
      <c r="HK218">
        <v>0</v>
      </c>
      <c r="HL218">
        <v>-0.02</v>
      </c>
      <c r="HM218">
        <v>-0.83199999999999996</v>
      </c>
      <c r="HN218">
        <v>0</v>
      </c>
      <c r="HO218">
        <v>0</v>
      </c>
      <c r="HP218">
        <v>0</v>
      </c>
      <c r="HQ218">
        <v>0</v>
      </c>
      <c r="HR218">
        <v>0</v>
      </c>
      <c r="HS218">
        <v>0</v>
      </c>
      <c r="HT218">
        <v>0</v>
      </c>
      <c r="HU218">
        <v>0</v>
      </c>
      <c r="HV218">
        <v>0</v>
      </c>
      <c r="HW218">
        <v>0</v>
      </c>
      <c r="HX218">
        <v>0</v>
      </c>
      <c r="HY218">
        <v>0</v>
      </c>
      <c r="HZ218">
        <v>0</v>
      </c>
      <c r="IA218">
        <v>0</v>
      </c>
      <c r="IB218">
        <v>0</v>
      </c>
      <c r="IC218">
        <v>0</v>
      </c>
      <c r="ID218">
        <v>0</v>
      </c>
      <c r="IE218">
        <v>0</v>
      </c>
      <c r="IF218">
        <v>0</v>
      </c>
      <c r="IG218">
        <v>0</v>
      </c>
      <c r="IH218">
        <v>0</v>
      </c>
      <c r="II218">
        <v>0</v>
      </c>
      <c r="IJ218">
        <v>0</v>
      </c>
      <c r="IK218">
        <v>0</v>
      </c>
      <c r="IL218">
        <v>0</v>
      </c>
      <c r="IM218">
        <v>0</v>
      </c>
      <c r="IN218">
        <v>0</v>
      </c>
      <c r="IO218">
        <v>0</v>
      </c>
      <c r="IP218">
        <v>0</v>
      </c>
      <c r="IQ218">
        <v>0</v>
      </c>
      <c r="IR218">
        <v>0</v>
      </c>
      <c r="IS218">
        <v>0</v>
      </c>
      <c r="IT218">
        <v>0</v>
      </c>
      <c r="IU218">
        <v>0</v>
      </c>
      <c r="IV218">
        <v>0</v>
      </c>
      <c r="IW218">
        <v>0</v>
      </c>
      <c r="IX218">
        <v>0</v>
      </c>
      <c r="IY218">
        <v>0</v>
      </c>
      <c r="IZ218">
        <v>0</v>
      </c>
      <c r="JA218">
        <v>0</v>
      </c>
      <c r="JB218">
        <v>0</v>
      </c>
      <c r="JC218">
        <v>0</v>
      </c>
      <c r="JD218">
        <v>0</v>
      </c>
      <c r="JE218">
        <v>0</v>
      </c>
      <c r="JF218">
        <v>0</v>
      </c>
      <c r="JG218">
        <v>0</v>
      </c>
      <c r="JH218">
        <v>0</v>
      </c>
      <c r="JI218">
        <v>0</v>
      </c>
      <c r="JJ218">
        <v>0</v>
      </c>
      <c r="JK218">
        <v>0</v>
      </c>
      <c r="JL218">
        <v>0</v>
      </c>
      <c r="JM218">
        <v>0</v>
      </c>
      <c r="JN218">
        <v>0</v>
      </c>
      <c r="JO218">
        <v>0</v>
      </c>
      <c r="JP218">
        <v>0</v>
      </c>
      <c r="JQ218">
        <v>0</v>
      </c>
      <c r="JR218">
        <v>0</v>
      </c>
      <c r="JS218">
        <v>0</v>
      </c>
      <c r="JT218">
        <v>0</v>
      </c>
      <c r="JU218">
        <v>0</v>
      </c>
      <c r="JV218">
        <v>0</v>
      </c>
      <c r="JW218">
        <v>0</v>
      </c>
      <c r="JX218">
        <v>0</v>
      </c>
      <c r="JY218">
        <v>0</v>
      </c>
      <c r="JZ218">
        <v>0</v>
      </c>
      <c r="KA218">
        <v>0</v>
      </c>
      <c r="KB218">
        <v>0</v>
      </c>
      <c r="KC218">
        <v>0</v>
      </c>
      <c r="KD218">
        <v>0</v>
      </c>
      <c r="KE218">
        <v>0</v>
      </c>
      <c r="KF218">
        <v>0</v>
      </c>
      <c r="KG218">
        <v>0</v>
      </c>
      <c r="KH218">
        <v>0</v>
      </c>
      <c r="KI218">
        <v>0</v>
      </c>
      <c r="KJ218">
        <v>0</v>
      </c>
      <c r="KK218">
        <v>0</v>
      </c>
      <c r="KL218">
        <v>0</v>
      </c>
      <c r="KM218">
        <v>0</v>
      </c>
      <c r="KN218">
        <v>0</v>
      </c>
      <c r="KO218">
        <v>0</v>
      </c>
    </row>
    <row r="219" spans="1:301" x14ac:dyDescent="0.25">
      <c r="A219">
        <v>239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  <c r="GY219">
        <v>0</v>
      </c>
      <c r="GZ219">
        <v>0</v>
      </c>
      <c r="HA219">
        <v>0</v>
      </c>
      <c r="HB219">
        <v>0</v>
      </c>
      <c r="HC219">
        <v>0</v>
      </c>
      <c r="HD219">
        <v>0</v>
      </c>
      <c r="HE219">
        <v>0</v>
      </c>
      <c r="HF219">
        <v>0</v>
      </c>
      <c r="HG219">
        <v>0</v>
      </c>
      <c r="HH219">
        <v>0</v>
      </c>
      <c r="HI219">
        <v>0</v>
      </c>
      <c r="HJ219">
        <v>0</v>
      </c>
      <c r="HK219">
        <v>0</v>
      </c>
      <c r="HL219">
        <v>0.01</v>
      </c>
      <c r="HM219">
        <v>-0.43</v>
      </c>
      <c r="HN219">
        <v>0</v>
      </c>
      <c r="HO219">
        <v>0</v>
      </c>
      <c r="HP219">
        <v>0</v>
      </c>
      <c r="HQ219">
        <v>0</v>
      </c>
      <c r="HR219">
        <v>0</v>
      </c>
      <c r="HS219">
        <v>0</v>
      </c>
      <c r="HT219">
        <v>0</v>
      </c>
      <c r="HU219">
        <v>0</v>
      </c>
      <c r="HV219">
        <v>0</v>
      </c>
      <c r="HW219">
        <v>0</v>
      </c>
      <c r="HX219">
        <v>0</v>
      </c>
      <c r="HY219">
        <v>0</v>
      </c>
      <c r="HZ219">
        <v>0</v>
      </c>
      <c r="IA219">
        <v>0</v>
      </c>
      <c r="IB219">
        <v>0</v>
      </c>
      <c r="IC219">
        <v>0</v>
      </c>
      <c r="ID219">
        <v>0</v>
      </c>
      <c r="IE219">
        <v>0</v>
      </c>
      <c r="IF219">
        <v>0</v>
      </c>
      <c r="IG219">
        <v>0</v>
      </c>
      <c r="IH219">
        <v>0</v>
      </c>
      <c r="II219">
        <v>0</v>
      </c>
      <c r="IJ219">
        <v>0</v>
      </c>
      <c r="IK219">
        <v>0</v>
      </c>
      <c r="IL219">
        <v>0</v>
      </c>
      <c r="IM219">
        <v>0</v>
      </c>
      <c r="IN219">
        <v>0</v>
      </c>
      <c r="IO219">
        <v>0</v>
      </c>
      <c r="IP219">
        <v>0</v>
      </c>
      <c r="IQ219">
        <v>0</v>
      </c>
      <c r="IR219">
        <v>0</v>
      </c>
      <c r="IS219">
        <v>0</v>
      </c>
      <c r="IT219">
        <v>0</v>
      </c>
      <c r="IU219">
        <v>0</v>
      </c>
      <c r="IV219">
        <v>0</v>
      </c>
      <c r="IW219">
        <v>0</v>
      </c>
      <c r="IX219">
        <v>0</v>
      </c>
      <c r="IY219">
        <v>0</v>
      </c>
      <c r="IZ219">
        <v>0</v>
      </c>
      <c r="JA219">
        <v>0</v>
      </c>
      <c r="JB219">
        <v>0</v>
      </c>
      <c r="JC219">
        <v>0</v>
      </c>
      <c r="JD219">
        <v>0</v>
      </c>
      <c r="JE219">
        <v>0</v>
      </c>
      <c r="JF219">
        <v>0</v>
      </c>
      <c r="JG219">
        <v>0</v>
      </c>
      <c r="JH219">
        <v>0</v>
      </c>
      <c r="JI219">
        <v>0</v>
      </c>
      <c r="JJ219">
        <v>0</v>
      </c>
      <c r="JK219">
        <v>0</v>
      </c>
      <c r="JL219">
        <v>0</v>
      </c>
      <c r="JM219">
        <v>0</v>
      </c>
      <c r="JN219">
        <v>0</v>
      </c>
      <c r="JO219">
        <v>0</v>
      </c>
      <c r="JP219">
        <v>0</v>
      </c>
      <c r="JQ219">
        <v>0</v>
      </c>
      <c r="JR219">
        <v>0</v>
      </c>
      <c r="JS219">
        <v>0</v>
      </c>
      <c r="JT219">
        <v>0</v>
      </c>
      <c r="JU219">
        <v>0</v>
      </c>
      <c r="JV219">
        <v>0</v>
      </c>
      <c r="JW219">
        <v>0</v>
      </c>
      <c r="JX219">
        <v>0</v>
      </c>
      <c r="JY219">
        <v>0</v>
      </c>
      <c r="JZ219">
        <v>0</v>
      </c>
      <c r="KA219">
        <v>0</v>
      </c>
      <c r="KB219">
        <v>0</v>
      </c>
      <c r="KC219">
        <v>0</v>
      </c>
      <c r="KD219">
        <v>0</v>
      </c>
      <c r="KE219">
        <v>0</v>
      </c>
      <c r="KF219">
        <v>0</v>
      </c>
      <c r="KG219">
        <v>0</v>
      </c>
      <c r="KH219">
        <v>0</v>
      </c>
      <c r="KI219">
        <v>0</v>
      </c>
      <c r="KJ219">
        <v>0</v>
      </c>
      <c r="KK219">
        <v>0</v>
      </c>
      <c r="KL219">
        <v>0</v>
      </c>
      <c r="KM219">
        <v>0</v>
      </c>
      <c r="KN219">
        <v>0</v>
      </c>
      <c r="KO219">
        <v>0</v>
      </c>
    </row>
    <row r="220" spans="1:301" x14ac:dyDescent="0.25">
      <c r="A220">
        <v>240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-0.5</v>
      </c>
      <c r="GN220">
        <v>-0.5</v>
      </c>
      <c r="GO220">
        <v>0</v>
      </c>
      <c r="GP220">
        <v>0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  <c r="GY220">
        <v>0</v>
      </c>
      <c r="GZ220">
        <v>0</v>
      </c>
      <c r="HA220">
        <v>0</v>
      </c>
      <c r="HB220">
        <v>0</v>
      </c>
      <c r="HC220">
        <v>0</v>
      </c>
      <c r="HD220">
        <v>0</v>
      </c>
      <c r="HE220">
        <v>0</v>
      </c>
      <c r="HF220">
        <v>0</v>
      </c>
      <c r="HG220">
        <v>0</v>
      </c>
      <c r="HH220">
        <v>0</v>
      </c>
      <c r="HI220">
        <v>0</v>
      </c>
      <c r="HJ220">
        <v>-0.02</v>
      </c>
      <c r="HK220">
        <v>0.01</v>
      </c>
      <c r="HL220">
        <v>0</v>
      </c>
      <c r="HM220">
        <v>0</v>
      </c>
      <c r="HN220">
        <v>0</v>
      </c>
      <c r="HO220">
        <v>0</v>
      </c>
      <c r="HP220">
        <v>0</v>
      </c>
      <c r="HQ220">
        <v>0</v>
      </c>
      <c r="HR220">
        <v>0</v>
      </c>
      <c r="HS220">
        <v>0</v>
      </c>
      <c r="HT220">
        <v>0</v>
      </c>
      <c r="HU220">
        <v>0</v>
      </c>
      <c r="HV220">
        <v>0</v>
      </c>
      <c r="HW220">
        <v>0</v>
      </c>
      <c r="HX220">
        <v>0</v>
      </c>
      <c r="HY220">
        <v>0</v>
      </c>
      <c r="HZ220">
        <v>0</v>
      </c>
      <c r="IA220">
        <v>0</v>
      </c>
      <c r="IB220">
        <v>0</v>
      </c>
      <c r="IC220">
        <v>0</v>
      </c>
      <c r="ID220">
        <v>-5.2</v>
      </c>
      <c r="IE220">
        <v>0</v>
      </c>
      <c r="IF220">
        <v>0</v>
      </c>
      <c r="IG220">
        <v>0</v>
      </c>
      <c r="IH220">
        <v>0</v>
      </c>
      <c r="II220">
        <v>0</v>
      </c>
      <c r="IJ220">
        <v>0</v>
      </c>
      <c r="IK220">
        <v>0</v>
      </c>
      <c r="IL220">
        <v>0</v>
      </c>
      <c r="IM220">
        <v>0</v>
      </c>
      <c r="IN220">
        <v>0</v>
      </c>
      <c r="IO220">
        <v>0</v>
      </c>
      <c r="IP220">
        <v>0</v>
      </c>
      <c r="IQ220">
        <v>0</v>
      </c>
      <c r="IR220">
        <v>0</v>
      </c>
      <c r="IS220">
        <v>0</v>
      </c>
      <c r="IT220">
        <v>0</v>
      </c>
      <c r="IU220">
        <v>0</v>
      </c>
      <c r="IV220">
        <v>0</v>
      </c>
      <c r="IW220">
        <v>0</v>
      </c>
      <c r="IX220">
        <v>0</v>
      </c>
      <c r="IY220">
        <v>0</v>
      </c>
      <c r="IZ220">
        <v>0</v>
      </c>
      <c r="JA220">
        <v>0</v>
      </c>
      <c r="JB220">
        <v>0</v>
      </c>
      <c r="JC220">
        <v>0</v>
      </c>
      <c r="JD220">
        <v>0</v>
      </c>
      <c r="JE220">
        <v>0</v>
      </c>
      <c r="JF220">
        <v>0</v>
      </c>
      <c r="JG220">
        <v>0</v>
      </c>
      <c r="JH220">
        <v>0</v>
      </c>
      <c r="JI220">
        <v>0</v>
      </c>
      <c r="JJ220">
        <v>0</v>
      </c>
      <c r="JK220">
        <v>0</v>
      </c>
      <c r="JL220">
        <v>0</v>
      </c>
      <c r="JM220">
        <v>0</v>
      </c>
      <c r="JN220">
        <v>0</v>
      </c>
      <c r="JO220">
        <v>0</v>
      </c>
      <c r="JP220">
        <v>0</v>
      </c>
      <c r="JQ220">
        <v>0</v>
      </c>
      <c r="JR220">
        <v>0</v>
      </c>
      <c r="JS220">
        <v>0</v>
      </c>
      <c r="JT220">
        <v>0</v>
      </c>
      <c r="JU220">
        <v>0</v>
      </c>
      <c r="JV220">
        <v>0</v>
      </c>
      <c r="JW220">
        <v>0</v>
      </c>
      <c r="JX220">
        <v>0</v>
      </c>
      <c r="JY220">
        <v>0</v>
      </c>
      <c r="JZ220">
        <v>0</v>
      </c>
      <c r="KA220">
        <v>0</v>
      </c>
      <c r="KB220">
        <v>0</v>
      </c>
      <c r="KC220">
        <v>0</v>
      </c>
      <c r="KD220">
        <v>0</v>
      </c>
      <c r="KE220">
        <v>0</v>
      </c>
      <c r="KF220">
        <v>0</v>
      </c>
      <c r="KG220">
        <v>0</v>
      </c>
      <c r="KH220">
        <v>0</v>
      </c>
      <c r="KI220">
        <v>0</v>
      </c>
      <c r="KJ220">
        <v>0</v>
      </c>
      <c r="KK220">
        <v>0</v>
      </c>
      <c r="KL220">
        <v>0</v>
      </c>
      <c r="KM220">
        <v>0</v>
      </c>
      <c r="KN220">
        <v>0</v>
      </c>
      <c r="KO220">
        <v>0</v>
      </c>
    </row>
    <row r="221" spans="1:301" x14ac:dyDescent="0.25">
      <c r="A221">
        <v>241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  <c r="GT221">
        <v>0</v>
      </c>
      <c r="GU221">
        <v>0</v>
      </c>
      <c r="GV221">
        <v>0</v>
      </c>
      <c r="GW221">
        <v>0</v>
      </c>
      <c r="GX221">
        <v>0</v>
      </c>
      <c r="GY221">
        <v>0</v>
      </c>
      <c r="GZ221">
        <v>0</v>
      </c>
      <c r="HA221">
        <v>0</v>
      </c>
      <c r="HB221">
        <v>0</v>
      </c>
      <c r="HC221">
        <v>0</v>
      </c>
      <c r="HD221">
        <v>0</v>
      </c>
      <c r="HE221">
        <v>0</v>
      </c>
      <c r="HF221">
        <v>0</v>
      </c>
      <c r="HG221">
        <v>0</v>
      </c>
      <c r="HH221">
        <v>0</v>
      </c>
      <c r="HI221">
        <v>0</v>
      </c>
      <c r="HJ221">
        <v>-0.83199999999999996</v>
      </c>
      <c r="HK221">
        <v>-0.43</v>
      </c>
      <c r="HL221">
        <v>0</v>
      </c>
      <c r="HM221">
        <v>0</v>
      </c>
      <c r="HN221">
        <v>-0.503</v>
      </c>
      <c r="HO221">
        <v>0</v>
      </c>
      <c r="HP221">
        <v>0</v>
      </c>
      <c r="HQ221">
        <v>0</v>
      </c>
      <c r="HR221">
        <v>0</v>
      </c>
      <c r="HS221">
        <v>0</v>
      </c>
      <c r="HT221">
        <v>0</v>
      </c>
      <c r="HU221">
        <v>0</v>
      </c>
      <c r="HV221">
        <v>0</v>
      </c>
      <c r="HW221">
        <v>0</v>
      </c>
      <c r="HX221">
        <v>0</v>
      </c>
      <c r="HY221">
        <v>0</v>
      </c>
      <c r="HZ221">
        <v>0</v>
      </c>
      <c r="IA221">
        <v>0</v>
      </c>
      <c r="IB221">
        <v>0</v>
      </c>
      <c r="IC221">
        <v>0</v>
      </c>
      <c r="ID221">
        <v>0</v>
      </c>
      <c r="IE221">
        <v>-0.40200000000000002</v>
      </c>
      <c r="IF221">
        <v>0</v>
      </c>
      <c r="IG221">
        <v>0</v>
      </c>
      <c r="IH221">
        <v>0</v>
      </c>
      <c r="II221">
        <v>0</v>
      </c>
      <c r="IJ221">
        <v>0</v>
      </c>
      <c r="IK221">
        <v>0</v>
      </c>
      <c r="IL221">
        <v>0</v>
      </c>
      <c r="IM221">
        <v>0</v>
      </c>
      <c r="IN221">
        <v>0</v>
      </c>
      <c r="IO221">
        <v>0</v>
      </c>
      <c r="IP221">
        <v>0</v>
      </c>
      <c r="IQ221">
        <v>0</v>
      </c>
      <c r="IR221">
        <v>0</v>
      </c>
      <c r="IS221">
        <v>0</v>
      </c>
      <c r="IT221">
        <v>0</v>
      </c>
      <c r="IU221">
        <v>0</v>
      </c>
      <c r="IV221">
        <v>0</v>
      </c>
      <c r="IW221">
        <v>0</v>
      </c>
      <c r="IX221">
        <v>0</v>
      </c>
      <c r="IY221">
        <v>0</v>
      </c>
      <c r="IZ221">
        <v>0</v>
      </c>
      <c r="JA221">
        <v>0</v>
      </c>
      <c r="JB221">
        <v>0</v>
      </c>
      <c r="JC221">
        <v>0</v>
      </c>
      <c r="JD221">
        <v>0</v>
      </c>
      <c r="JE221">
        <v>0</v>
      </c>
      <c r="JF221">
        <v>0</v>
      </c>
      <c r="JG221">
        <v>0</v>
      </c>
      <c r="JH221">
        <v>0</v>
      </c>
      <c r="JI221">
        <v>0</v>
      </c>
      <c r="JJ221">
        <v>0</v>
      </c>
      <c r="JK221">
        <v>0</v>
      </c>
      <c r="JL221">
        <v>0</v>
      </c>
      <c r="JM221">
        <v>0</v>
      </c>
      <c r="JN221">
        <v>0</v>
      </c>
      <c r="JO221">
        <v>0</v>
      </c>
      <c r="JP221">
        <v>0</v>
      </c>
      <c r="JQ221">
        <v>0</v>
      </c>
      <c r="JR221">
        <v>0</v>
      </c>
      <c r="JS221">
        <v>0</v>
      </c>
      <c r="JT221">
        <v>0</v>
      </c>
      <c r="JU221">
        <v>0</v>
      </c>
      <c r="JV221">
        <v>0</v>
      </c>
      <c r="JW221">
        <v>0</v>
      </c>
      <c r="JX221">
        <v>0</v>
      </c>
      <c r="JY221">
        <v>0</v>
      </c>
      <c r="JZ221">
        <v>0</v>
      </c>
      <c r="KA221">
        <v>0</v>
      </c>
      <c r="KB221">
        <v>0</v>
      </c>
      <c r="KC221">
        <v>0</v>
      </c>
      <c r="KD221">
        <v>0</v>
      </c>
      <c r="KE221">
        <v>0</v>
      </c>
      <c r="KF221">
        <v>0</v>
      </c>
      <c r="KG221">
        <v>0</v>
      </c>
      <c r="KH221">
        <v>0</v>
      </c>
      <c r="KI221">
        <v>0</v>
      </c>
      <c r="KJ221">
        <v>0</v>
      </c>
      <c r="KK221">
        <v>0</v>
      </c>
      <c r="KL221">
        <v>0</v>
      </c>
      <c r="KM221">
        <v>0</v>
      </c>
      <c r="KN221">
        <v>0</v>
      </c>
      <c r="KO221">
        <v>0</v>
      </c>
    </row>
    <row r="222" spans="1:301" x14ac:dyDescent="0.25">
      <c r="A222">
        <v>242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  <c r="GT222">
        <v>0</v>
      </c>
      <c r="GU222">
        <v>0</v>
      </c>
      <c r="GV222">
        <v>0</v>
      </c>
      <c r="GW222">
        <v>0</v>
      </c>
      <c r="GX222">
        <v>0</v>
      </c>
      <c r="GY222">
        <v>0</v>
      </c>
      <c r="GZ222">
        <v>0</v>
      </c>
      <c r="HA222">
        <v>0</v>
      </c>
      <c r="HB222">
        <v>0</v>
      </c>
      <c r="HC222">
        <v>0</v>
      </c>
      <c r="HD222">
        <v>0</v>
      </c>
      <c r="HE222">
        <v>0</v>
      </c>
      <c r="HF222">
        <v>0</v>
      </c>
      <c r="HG222">
        <v>0</v>
      </c>
      <c r="HH222">
        <v>0</v>
      </c>
      <c r="HI222">
        <v>0</v>
      </c>
      <c r="HJ222">
        <v>0</v>
      </c>
      <c r="HK222">
        <v>0</v>
      </c>
      <c r="HL222">
        <v>0</v>
      </c>
      <c r="HM222">
        <v>-0.503</v>
      </c>
      <c r="HN222">
        <v>0</v>
      </c>
      <c r="HO222">
        <v>0</v>
      </c>
      <c r="HP222">
        <v>-1</v>
      </c>
      <c r="HQ222">
        <v>0</v>
      </c>
      <c r="HR222">
        <v>0</v>
      </c>
      <c r="HS222">
        <v>0</v>
      </c>
      <c r="HT222">
        <v>0</v>
      </c>
      <c r="HU222">
        <v>0</v>
      </c>
      <c r="HV222">
        <v>0</v>
      </c>
      <c r="HW222">
        <v>0</v>
      </c>
      <c r="HX222">
        <v>0</v>
      </c>
      <c r="HY222">
        <v>0</v>
      </c>
      <c r="HZ222">
        <v>0</v>
      </c>
      <c r="IA222">
        <v>0</v>
      </c>
      <c r="IB222">
        <v>0</v>
      </c>
      <c r="IC222">
        <v>0</v>
      </c>
      <c r="ID222">
        <v>0</v>
      </c>
      <c r="IE222">
        <v>0</v>
      </c>
      <c r="IF222">
        <v>0</v>
      </c>
      <c r="IG222">
        <v>0</v>
      </c>
      <c r="IH222">
        <v>0</v>
      </c>
      <c r="II222">
        <v>0</v>
      </c>
      <c r="IJ222">
        <v>0</v>
      </c>
      <c r="IK222">
        <v>0</v>
      </c>
      <c r="IL222">
        <v>0</v>
      </c>
      <c r="IM222">
        <v>0</v>
      </c>
      <c r="IN222">
        <v>0</v>
      </c>
      <c r="IO222">
        <v>0</v>
      </c>
      <c r="IP222">
        <v>0</v>
      </c>
      <c r="IQ222">
        <v>0</v>
      </c>
      <c r="IR222">
        <v>0</v>
      </c>
      <c r="IS222">
        <v>0</v>
      </c>
      <c r="IT222">
        <v>0</v>
      </c>
      <c r="IU222">
        <v>0</v>
      </c>
      <c r="IV222">
        <v>0</v>
      </c>
      <c r="IW222">
        <v>0</v>
      </c>
      <c r="IX222">
        <v>0</v>
      </c>
      <c r="IY222">
        <v>0</v>
      </c>
      <c r="IZ222">
        <v>0</v>
      </c>
      <c r="JA222">
        <v>0</v>
      </c>
      <c r="JB222">
        <v>0</v>
      </c>
      <c r="JC222">
        <v>0</v>
      </c>
      <c r="JD222">
        <v>0</v>
      </c>
      <c r="JE222">
        <v>0</v>
      </c>
      <c r="JF222">
        <v>0</v>
      </c>
      <c r="JG222">
        <v>0</v>
      </c>
      <c r="JH222">
        <v>0</v>
      </c>
      <c r="JI222">
        <v>0</v>
      </c>
      <c r="JJ222">
        <v>0</v>
      </c>
      <c r="JK222">
        <v>0</v>
      </c>
      <c r="JL222">
        <v>0</v>
      </c>
      <c r="JM222">
        <v>0</v>
      </c>
      <c r="JN222">
        <v>0</v>
      </c>
      <c r="JO222">
        <v>0</v>
      </c>
      <c r="JP222">
        <v>0</v>
      </c>
      <c r="JQ222">
        <v>0</v>
      </c>
      <c r="JR222">
        <v>0</v>
      </c>
      <c r="JS222">
        <v>0</v>
      </c>
      <c r="JT222">
        <v>0</v>
      </c>
      <c r="JU222">
        <v>0</v>
      </c>
      <c r="JV222">
        <v>0</v>
      </c>
      <c r="JW222">
        <v>0</v>
      </c>
      <c r="JX222">
        <v>0</v>
      </c>
      <c r="JY222">
        <v>0</v>
      </c>
      <c r="JZ222">
        <v>0</v>
      </c>
      <c r="KA222">
        <v>0</v>
      </c>
      <c r="KB222">
        <v>0</v>
      </c>
      <c r="KC222">
        <v>0</v>
      </c>
      <c r="KD222">
        <v>0</v>
      </c>
      <c r="KE222">
        <v>0</v>
      </c>
      <c r="KF222">
        <v>0</v>
      </c>
      <c r="KG222">
        <v>0</v>
      </c>
      <c r="KH222">
        <v>0</v>
      </c>
      <c r="KI222">
        <v>0</v>
      </c>
      <c r="KJ222">
        <v>0</v>
      </c>
      <c r="KK222">
        <v>0</v>
      </c>
      <c r="KL222">
        <v>0</v>
      </c>
      <c r="KM222">
        <v>0</v>
      </c>
      <c r="KN222">
        <v>0</v>
      </c>
      <c r="KO222">
        <v>0</v>
      </c>
    </row>
    <row r="223" spans="1:301" x14ac:dyDescent="0.25">
      <c r="A223">
        <v>243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  <c r="GT223">
        <v>0</v>
      </c>
      <c r="GU223">
        <v>0</v>
      </c>
      <c r="GV223">
        <v>0</v>
      </c>
      <c r="GW223">
        <v>0</v>
      </c>
      <c r="GX223">
        <v>0</v>
      </c>
      <c r="GY223">
        <v>0</v>
      </c>
      <c r="GZ223">
        <v>0</v>
      </c>
      <c r="HA223">
        <v>0</v>
      </c>
      <c r="HB223">
        <v>0</v>
      </c>
      <c r="HC223">
        <v>0</v>
      </c>
      <c r="HD223">
        <v>0</v>
      </c>
      <c r="HE223">
        <v>0</v>
      </c>
      <c r="HF223">
        <v>0</v>
      </c>
      <c r="HG223">
        <v>0</v>
      </c>
      <c r="HH223">
        <v>0</v>
      </c>
      <c r="HI223">
        <v>0</v>
      </c>
      <c r="HJ223">
        <v>0</v>
      </c>
      <c r="HK223">
        <v>0</v>
      </c>
      <c r="HL223">
        <v>0</v>
      </c>
      <c r="HM223">
        <v>0</v>
      </c>
      <c r="HN223">
        <v>0</v>
      </c>
      <c r="HO223">
        <v>0</v>
      </c>
      <c r="HP223">
        <v>0</v>
      </c>
      <c r="HQ223">
        <v>0</v>
      </c>
      <c r="HR223">
        <v>0</v>
      </c>
      <c r="HS223">
        <v>0</v>
      </c>
      <c r="HT223">
        <v>0</v>
      </c>
      <c r="HU223">
        <v>0</v>
      </c>
      <c r="HV223">
        <v>0</v>
      </c>
      <c r="HW223">
        <v>0</v>
      </c>
      <c r="HX223">
        <v>0</v>
      </c>
      <c r="HY223">
        <v>0</v>
      </c>
      <c r="HZ223">
        <v>0</v>
      </c>
      <c r="IA223">
        <v>0</v>
      </c>
      <c r="IB223">
        <v>0</v>
      </c>
      <c r="IC223">
        <v>0</v>
      </c>
      <c r="ID223">
        <v>-0.33</v>
      </c>
      <c r="IE223">
        <v>0</v>
      </c>
      <c r="IF223">
        <v>0</v>
      </c>
      <c r="IG223">
        <v>0</v>
      </c>
      <c r="IH223">
        <v>0</v>
      </c>
      <c r="II223">
        <v>0</v>
      </c>
      <c r="IJ223">
        <v>0</v>
      </c>
      <c r="IK223">
        <v>0</v>
      </c>
      <c r="IL223">
        <v>0</v>
      </c>
      <c r="IM223">
        <v>0</v>
      </c>
      <c r="IN223">
        <v>0</v>
      </c>
      <c r="IO223">
        <v>0</v>
      </c>
      <c r="IP223">
        <v>0</v>
      </c>
      <c r="IQ223">
        <v>0</v>
      </c>
      <c r="IR223">
        <v>0</v>
      </c>
      <c r="IS223">
        <v>0</v>
      </c>
      <c r="IT223">
        <v>0</v>
      </c>
      <c r="IU223">
        <v>0</v>
      </c>
      <c r="IV223">
        <v>0</v>
      </c>
      <c r="IW223">
        <v>0</v>
      </c>
      <c r="IX223">
        <v>0</v>
      </c>
      <c r="IY223">
        <v>0</v>
      </c>
      <c r="IZ223">
        <v>0</v>
      </c>
      <c r="JA223">
        <v>0</v>
      </c>
      <c r="JB223">
        <v>0</v>
      </c>
      <c r="JC223">
        <v>0</v>
      </c>
      <c r="JD223">
        <v>0</v>
      </c>
      <c r="JE223">
        <v>0</v>
      </c>
      <c r="JF223">
        <v>0</v>
      </c>
      <c r="JG223">
        <v>0</v>
      </c>
      <c r="JH223">
        <v>0</v>
      </c>
      <c r="JI223">
        <v>0</v>
      </c>
      <c r="JJ223">
        <v>0</v>
      </c>
      <c r="JK223">
        <v>0</v>
      </c>
      <c r="JL223">
        <v>0</v>
      </c>
      <c r="JM223">
        <v>0</v>
      </c>
      <c r="JN223">
        <v>0</v>
      </c>
      <c r="JO223">
        <v>0</v>
      </c>
      <c r="JP223">
        <v>0</v>
      </c>
      <c r="JQ223">
        <v>0</v>
      </c>
      <c r="JR223">
        <v>0</v>
      </c>
      <c r="JS223">
        <v>0</v>
      </c>
      <c r="JT223">
        <v>0</v>
      </c>
      <c r="JU223">
        <v>0</v>
      </c>
      <c r="JV223">
        <v>0</v>
      </c>
      <c r="JW223">
        <v>0</v>
      </c>
      <c r="JX223">
        <v>0</v>
      </c>
      <c r="JY223">
        <v>0</v>
      </c>
      <c r="JZ223">
        <v>0</v>
      </c>
      <c r="KA223">
        <v>0</v>
      </c>
      <c r="KB223">
        <v>0</v>
      </c>
      <c r="KC223">
        <v>0</v>
      </c>
      <c r="KD223">
        <v>0</v>
      </c>
      <c r="KE223">
        <v>0</v>
      </c>
      <c r="KF223">
        <v>0</v>
      </c>
      <c r="KG223">
        <v>0</v>
      </c>
      <c r="KH223">
        <v>0</v>
      </c>
      <c r="KI223">
        <v>0</v>
      </c>
      <c r="KJ223">
        <v>0</v>
      </c>
      <c r="KK223">
        <v>0</v>
      </c>
      <c r="KL223">
        <v>0</v>
      </c>
      <c r="KM223">
        <v>0</v>
      </c>
      <c r="KN223">
        <v>0</v>
      </c>
      <c r="KO223">
        <v>0</v>
      </c>
    </row>
    <row r="224" spans="1:301" x14ac:dyDescent="0.25">
      <c r="A224">
        <v>244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  <c r="GT224">
        <v>0</v>
      </c>
      <c r="GU224">
        <v>0</v>
      </c>
      <c r="GV224">
        <v>0</v>
      </c>
      <c r="GW224">
        <v>0</v>
      </c>
      <c r="GX224">
        <v>0</v>
      </c>
      <c r="GY224">
        <v>0</v>
      </c>
      <c r="GZ224">
        <v>0</v>
      </c>
      <c r="HA224">
        <v>0</v>
      </c>
      <c r="HB224">
        <v>0</v>
      </c>
      <c r="HC224">
        <v>0</v>
      </c>
      <c r="HD224">
        <v>0</v>
      </c>
      <c r="HE224">
        <v>0</v>
      </c>
      <c r="HF224">
        <v>0</v>
      </c>
      <c r="HG224">
        <v>0</v>
      </c>
      <c r="HH224">
        <v>0</v>
      </c>
      <c r="HI224">
        <v>0</v>
      </c>
      <c r="HJ224">
        <v>0</v>
      </c>
      <c r="HK224">
        <v>0</v>
      </c>
      <c r="HL224">
        <v>0</v>
      </c>
      <c r="HM224">
        <v>0</v>
      </c>
      <c r="HN224">
        <v>-1</v>
      </c>
      <c r="HO224">
        <v>0</v>
      </c>
      <c r="HP224">
        <v>0</v>
      </c>
      <c r="HQ224">
        <v>0.36399999999999999</v>
      </c>
      <c r="HR224">
        <v>0</v>
      </c>
      <c r="HS224">
        <v>0</v>
      </c>
      <c r="HT224">
        <v>0</v>
      </c>
      <c r="HU224">
        <v>0</v>
      </c>
      <c r="HV224">
        <v>0</v>
      </c>
      <c r="HW224">
        <v>0</v>
      </c>
      <c r="HX224">
        <v>0</v>
      </c>
      <c r="HY224">
        <v>0</v>
      </c>
      <c r="HZ224">
        <v>0</v>
      </c>
      <c r="IA224">
        <v>0</v>
      </c>
      <c r="IB224">
        <v>0</v>
      </c>
      <c r="IC224">
        <v>0</v>
      </c>
      <c r="ID224">
        <v>0</v>
      </c>
      <c r="IE224">
        <v>0</v>
      </c>
      <c r="IF224">
        <v>0</v>
      </c>
      <c r="IG224">
        <v>0</v>
      </c>
      <c r="IH224">
        <v>0</v>
      </c>
      <c r="II224">
        <v>0</v>
      </c>
      <c r="IJ224">
        <v>0</v>
      </c>
      <c r="IK224">
        <v>0</v>
      </c>
      <c r="IL224">
        <v>0</v>
      </c>
      <c r="IM224">
        <v>0</v>
      </c>
      <c r="IN224">
        <v>0</v>
      </c>
      <c r="IO224">
        <v>0</v>
      </c>
      <c r="IP224">
        <v>0</v>
      </c>
      <c r="IQ224">
        <v>0</v>
      </c>
      <c r="IR224">
        <v>0</v>
      </c>
      <c r="IS224">
        <v>0</v>
      </c>
      <c r="IT224">
        <v>0</v>
      </c>
      <c r="IU224">
        <v>0</v>
      </c>
      <c r="IV224">
        <v>0</v>
      </c>
      <c r="IW224">
        <v>0</v>
      </c>
      <c r="IX224">
        <v>0</v>
      </c>
      <c r="IY224">
        <v>0</v>
      </c>
      <c r="IZ224">
        <v>0</v>
      </c>
      <c r="JA224">
        <v>0</v>
      </c>
      <c r="JB224">
        <v>0</v>
      </c>
      <c r="JC224">
        <v>0</v>
      </c>
      <c r="JD224">
        <v>0</v>
      </c>
      <c r="JE224">
        <v>0</v>
      </c>
      <c r="JF224">
        <v>0</v>
      </c>
      <c r="JG224">
        <v>0</v>
      </c>
      <c r="JH224">
        <v>0</v>
      </c>
      <c r="JI224">
        <v>0</v>
      </c>
      <c r="JJ224">
        <v>0</v>
      </c>
      <c r="JK224">
        <v>0</v>
      </c>
      <c r="JL224">
        <v>0</v>
      </c>
      <c r="JM224">
        <v>0</v>
      </c>
      <c r="JN224">
        <v>0</v>
      </c>
      <c r="JO224">
        <v>0</v>
      </c>
      <c r="JP224">
        <v>0</v>
      </c>
      <c r="JQ224">
        <v>0</v>
      </c>
      <c r="JR224">
        <v>0</v>
      </c>
      <c r="JS224">
        <v>0</v>
      </c>
      <c r="JT224">
        <v>0</v>
      </c>
      <c r="JU224">
        <v>0</v>
      </c>
      <c r="JV224">
        <v>0</v>
      </c>
      <c r="JW224">
        <v>0</v>
      </c>
      <c r="JX224">
        <v>0</v>
      </c>
      <c r="JY224">
        <v>0</v>
      </c>
      <c r="JZ224">
        <v>0</v>
      </c>
      <c r="KA224">
        <v>0</v>
      </c>
      <c r="KB224">
        <v>0</v>
      </c>
      <c r="KC224">
        <v>0</v>
      </c>
      <c r="KD224">
        <v>0</v>
      </c>
      <c r="KE224">
        <v>0</v>
      </c>
      <c r="KF224">
        <v>0</v>
      </c>
      <c r="KG224">
        <v>0</v>
      </c>
      <c r="KH224">
        <v>0</v>
      </c>
      <c r="KI224">
        <v>0</v>
      </c>
      <c r="KJ224">
        <v>0</v>
      </c>
      <c r="KK224">
        <v>0</v>
      </c>
      <c r="KL224">
        <v>0</v>
      </c>
      <c r="KM224">
        <v>0</v>
      </c>
      <c r="KN224">
        <v>0</v>
      </c>
      <c r="KO224">
        <v>0</v>
      </c>
    </row>
    <row r="225" spans="1:301" x14ac:dyDescent="0.25">
      <c r="A225">
        <v>245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  <c r="GT225">
        <v>0</v>
      </c>
      <c r="GU225">
        <v>0</v>
      </c>
      <c r="GV225">
        <v>0</v>
      </c>
      <c r="GW225">
        <v>0</v>
      </c>
      <c r="GX225">
        <v>0</v>
      </c>
      <c r="GY225">
        <v>0</v>
      </c>
      <c r="GZ225">
        <v>0</v>
      </c>
      <c r="HA225">
        <v>0</v>
      </c>
      <c r="HB225">
        <v>0</v>
      </c>
      <c r="HC225">
        <v>0</v>
      </c>
      <c r="HD225">
        <v>0</v>
      </c>
      <c r="HE225">
        <v>0</v>
      </c>
      <c r="HF225">
        <v>0</v>
      </c>
      <c r="HG225">
        <v>0</v>
      </c>
      <c r="HH225">
        <v>0</v>
      </c>
      <c r="HI225">
        <v>0</v>
      </c>
      <c r="HJ225">
        <v>0</v>
      </c>
      <c r="HK225">
        <v>0</v>
      </c>
      <c r="HL225">
        <v>0</v>
      </c>
      <c r="HM225">
        <v>0</v>
      </c>
      <c r="HN225">
        <v>0</v>
      </c>
      <c r="HO225">
        <v>0</v>
      </c>
      <c r="HP225">
        <v>0.36399999999999999</v>
      </c>
      <c r="HQ225">
        <v>0</v>
      </c>
      <c r="HR225">
        <v>-0.48</v>
      </c>
      <c r="HS225">
        <v>-0.86</v>
      </c>
      <c r="HT225">
        <v>0</v>
      </c>
      <c r="HU225">
        <v>0</v>
      </c>
      <c r="HV225">
        <v>0</v>
      </c>
      <c r="HW225">
        <v>0</v>
      </c>
      <c r="HX225">
        <v>0</v>
      </c>
      <c r="HY225">
        <v>0</v>
      </c>
      <c r="HZ225">
        <v>0</v>
      </c>
      <c r="IA225">
        <v>0</v>
      </c>
      <c r="IB225">
        <v>0</v>
      </c>
      <c r="IC225">
        <v>0</v>
      </c>
      <c r="ID225">
        <v>0</v>
      </c>
      <c r="IE225">
        <v>0</v>
      </c>
      <c r="IF225">
        <v>0</v>
      </c>
      <c r="IG225">
        <v>0</v>
      </c>
      <c r="IH225">
        <v>0</v>
      </c>
      <c r="II225">
        <v>0</v>
      </c>
      <c r="IJ225">
        <v>0</v>
      </c>
      <c r="IK225">
        <v>0</v>
      </c>
      <c r="IL225">
        <v>0</v>
      </c>
      <c r="IM225">
        <v>0</v>
      </c>
      <c r="IN225">
        <v>0</v>
      </c>
      <c r="IO225">
        <v>0</v>
      </c>
      <c r="IP225">
        <v>0</v>
      </c>
      <c r="IQ225">
        <v>0</v>
      </c>
      <c r="IR225">
        <v>0</v>
      </c>
      <c r="IS225">
        <v>0</v>
      </c>
      <c r="IT225">
        <v>0</v>
      </c>
      <c r="IU225">
        <v>0</v>
      </c>
      <c r="IV225">
        <v>0</v>
      </c>
      <c r="IW225">
        <v>0</v>
      </c>
      <c r="IX225">
        <v>0</v>
      </c>
      <c r="IY225">
        <v>0</v>
      </c>
      <c r="IZ225">
        <v>0</v>
      </c>
      <c r="JA225">
        <v>0</v>
      </c>
      <c r="JB225">
        <v>0</v>
      </c>
      <c r="JC225">
        <v>0</v>
      </c>
      <c r="JD225">
        <v>0</v>
      </c>
      <c r="JE225">
        <v>0</v>
      </c>
      <c r="JF225">
        <v>0</v>
      </c>
      <c r="JG225">
        <v>0</v>
      </c>
      <c r="JH225">
        <v>0</v>
      </c>
      <c r="JI225">
        <v>0</v>
      </c>
      <c r="JJ225">
        <v>0</v>
      </c>
      <c r="JK225">
        <v>0</v>
      </c>
      <c r="JL225">
        <v>0</v>
      </c>
      <c r="JM225">
        <v>0</v>
      </c>
      <c r="JN225">
        <v>0</v>
      </c>
      <c r="JO225">
        <v>0</v>
      </c>
      <c r="JP225">
        <v>0</v>
      </c>
      <c r="JQ225">
        <v>0</v>
      </c>
      <c r="JR225">
        <v>0</v>
      </c>
      <c r="JS225">
        <v>0</v>
      </c>
      <c r="JT225">
        <v>0</v>
      </c>
      <c r="JU225">
        <v>0</v>
      </c>
      <c r="JV225">
        <v>0</v>
      </c>
      <c r="JW225">
        <v>0</v>
      </c>
      <c r="JX225">
        <v>0</v>
      </c>
      <c r="JY225">
        <v>0</v>
      </c>
      <c r="JZ225">
        <v>0</v>
      </c>
      <c r="KA225">
        <v>0</v>
      </c>
      <c r="KB225">
        <v>0</v>
      </c>
      <c r="KC225">
        <v>0</v>
      </c>
      <c r="KD225">
        <v>0</v>
      </c>
      <c r="KE225">
        <v>0</v>
      </c>
      <c r="KF225">
        <v>0</v>
      </c>
      <c r="KG225">
        <v>0</v>
      </c>
      <c r="KH225">
        <v>0</v>
      </c>
      <c r="KI225">
        <v>0</v>
      </c>
      <c r="KJ225">
        <v>0</v>
      </c>
      <c r="KK225">
        <v>0</v>
      </c>
      <c r="KL225">
        <v>0</v>
      </c>
      <c r="KM225">
        <v>0</v>
      </c>
      <c r="KN225">
        <v>0</v>
      </c>
      <c r="KO225">
        <v>0</v>
      </c>
    </row>
    <row r="226" spans="1:301" x14ac:dyDescent="0.25">
      <c r="A226">
        <v>246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  <c r="GT226">
        <v>0</v>
      </c>
      <c r="GU226">
        <v>0</v>
      </c>
      <c r="GV226">
        <v>0</v>
      </c>
      <c r="GW226">
        <v>0</v>
      </c>
      <c r="GX226">
        <v>0</v>
      </c>
      <c r="GY226">
        <v>0</v>
      </c>
      <c r="GZ226">
        <v>0</v>
      </c>
      <c r="HA226">
        <v>0</v>
      </c>
      <c r="HB226">
        <v>0</v>
      </c>
      <c r="HC226">
        <v>0</v>
      </c>
      <c r="HD226">
        <v>0</v>
      </c>
      <c r="HE226">
        <v>0</v>
      </c>
      <c r="HF226">
        <v>0</v>
      </c>
      <c r="HG226">
        <v>0</v>
      </c>
      <c r="HH226">
        <v>0</v>
      </c>
      <c r="HI226">
        <v>0</v>
      </c>
      <c r="HJ226">
        <v>0</v>
      </c>
      <c r="HK226">
        <v>0</v>
      </c>
      <c r="HL226">
        <v>0</v>
      </c>
      <c r="HM226">
        <v>0</v>
      </c>
      <c r="HN226">
        <v>0</v>
      </c>
      <c r="HO226">
        <v>0</v>
      </c>
      <c r="HP226">
        <v>0</v>
      </c>
      <c r="HQ226">
        <v>-0.48</v>
      </c>
      <c r="HR226">
        <v>0</v>
      </c>
      <c r="HS226">
        <v>0</v>
      </c>
      <c r="HT226">
        <v>0</v>
      </c>
      <c r="HU226">
        <v>0</v>
      </c>
      <c r="HV226">
        <v>0</v>
      </c>
      <c r="HW226">
        <v>0</v>
      </c>
      <c r="HX226">
        <v>0</v>
      </c>
      <c r="HY226">
        <v>0</v>
      </c>
      <c r="HZ226">
        <v>0</v>
      </c>
      <c r="IA226">
        <v>0</v>
      </c>
      <c r="IB226">
        <v>0</v>
      </c>
      <c r="IC226">
        <v>0</v>
      </c>
      <c r="ID226">
        <v>0</v>
      </c>
      <c r="IE226">
        <v>0</v>
      </c>
      <c r="IF226">
        <v>0</v>
      </c>
      <c r="IG226">
        <v>0</v>
      </c>
      <c r="IH226">
        <v>0</v>
      </c>
      <c r="II226">
        <v>0</v>
      </c>
      <c r="IJ226">
        <v>0</v>
      </c>
      <c r="IK226">
        <v>0</v>
      </c>
      <c r="IL226">
        <v>0</v>
      </c>
      <c r="IM226">
        <v>0</v>
      </c>
      <c r="IN226">
        <v>0</v>
      </c>
      <c r="IO226">
        <v>0</v>
      </c>
      <c r="IP226">
        <v>0</v>
      </c>
      <c r="IQ226">
        <v>0</v>
      </c>
      <c r="IR226">
        <v>0</v>
      </c>
      <c r="IS226">
        <v>0</v>
      </c>
      <c r="IT226">
        <v>0</v>
      </c>
      <c r="IU226">
        <v>0</v>
      </c>
      <c r="IV226">
        <v>0</v>
      </c>
      <c r="IW226">
        <v>0</v>
      </c>
      <c r="IX226">
        <v>0</v>
      </c>
      <c r="IY226">
        <v>0</v>
      </c>
      <c r="IZ226">
        <v>0</v>
      </c>
      <c r="JA226">
        <v>0</v>
      </c>
      <c r="JB226">
        <v>0</v>
      </c>
      <c r="JC226">
        <v>0</v>
      </c>
      <c r="JD226">
        <v>0</v>
      </c>
      <c r="JE226">
        <v>0</v>
      </c>
      <c r="JF226">
        <v>0</v>
      </c>
      <c r="JG226">
        <v>0</v>
      </c>
      <c r="JH226">
        <v>0</v>
      </c>
      <c r="JI226">
        <v>0</v>
      </c>
      <c r="JJ226">
        <v>0</v>
      </c>
      <c r="JK226">
        <v>0</v>
      </c>
      <c r="JL226">
        <v>0</v>
      </c>
      <c r="JM226">
        <v>0</v>
      </c>
      <c r="JN226">
        <v>0</v>
      </c>
      <c r="JO226">
        <v>0</v>
      </c>
      <c r="JP226">
        <v>0</v>
      </c>
      <c r="JQ226">
        <v>0</v>
      </c>
      <c r="JR226">
        <v>0</v>
      </c>
      <c r="JS226">
        <v>0</v>
      </c>
      <c r="JT226">
        <v>0</v>
      </c>
      <c r="JU226">
        <v>0</v>
      </c>
      <c r="JV226">
        <v>0</v>
      </c>
      <c r="JW226">
        <v>0</v>
      </c>
      <c r="JX226">
        <v>0</v>
      </c>
      <c r="JY226">
        <v>0</v>
      </c>
      <c r="JZ226">
        <v>0</v>
      </c>
      <c r="KA226">
        <v>0</v>
      </c>
      <c r="KB226">
        <v>0</v>
      </c>
      <c r="KC226">
        <v>0</v>
      </c>
      <c r="KD226">
        <v>0</v>
      </c>
      <c r="KE226">
        <v>0</v>
      </c>
      <c r="KF226">
        <v>0</v>
      </c>
      <c r="KG226">
        <v>0</v>
      </c>
      <c r="KH226">
        <v>0</v>
      </c>
      <c r="KI226">
        <v>0</v>
      </c>
      <c r="KJ226">
        <v>0</v>
      </c>
      <c r="KK226">
        <v>0</v>
      </c>
      <c r="KL226">
        <v>0</v>
      </c>
      <c r="KM226">
        <v>0</v>
      </c>
      <c r="KN226">
        <v>0</v>
      </c>
      <c r="KO226">
        <v>0</v>
      </c>
    </row>
    <row r="227" spans="1:301" x14ac:dyDescent="0.25">
      <c r="A227">
        <v>247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  <c r="GT227">
        <v>0</v>
      </c>
      <c r="GU227">
        <v>0</v>
      </c>
      <c r="GV227">
        <v>0</v>
      </c>
      <c r="GW227">
        <v>0</v>
      </c>
      <c r="GX227">
        <v>0</v>
      </c>
      <c r="GY227">
        <v>0</v>
      </c>
      <c r="GZ227">
        <v>0</v>
      </c>
      <c r="HA227">
        <v>0</v>
      </c>
      <c r="HB227">
        <v>0</v>
      </c>
      <c r="HC227">
        <v>0</v>
      </c>
      <c r="HD227">
        <v>0</v>
      </c>
      <c r="HE227">
        <v>0</v>
      </c>
      <c r="HF227">
        <v>0</v>
      </c>
      <c r="HG227">
        <v>0</v>
      </c>
      <c r="HH227">
        <v>0</v>
      </c>
      <c r="HI227">
        <v>0</v>
      </c>
      <c r="HJ227">
        <v>0</v>
      </c>
      <c r="HK227">
        <v>0</v>
      </c>
      <c r="HL227">
        <v>0</v>
      </c>
      <c r="HM227">
        <v>0</v>
      </c>
      <c r="HN227">
        <v>0</v>
      </c>
      <c r="HO227">
        <v>0</v>
      </c>
      <c r="HP227">
        <v>0</v>
      </c>
      <c r="HQ227">
        <v>-0.86</v>
      </c>
      <c r="HR227">
        <v>0</v>
      </c>
      <c r="HS227">
        <v>0</v>
      </c>
      <c r="HT227">
        <v>0</v>
      </c>
      <c r="HU227">
        <v>0</v>
      </c>
      <c r="HV227">
        <v>0</v>
      </c>
      <c r="HW227">
        <v>0</v>
      </c>
      <c r="HX227">
        <v>0</v>
      </c>
      <c r="HY227">
        <v>0</v>
      </c>
      <c r="HZ227">
        <v>0</v>
      </c>
      <c r="IA227">
        <v>0</v>
      </c>
      <c r="IB227">
        <v>0</v>
      </c>
      <c r="IC227">
        <v>0</v>
      </c>
      <c r="ID227">
        <v>0</v>
      </c>
      <c r="IE227">
        <v>0</v>
      </c>
      <c r="IF227">
        <v>0</v>
      </c>
      <c r="IG227">
        <v>0</v>
      </c>
      <c r="IH227">
        <v>0</v>
      </c>
      <c r="II227">
        <v>0</v>
      </c>
      <c r="IJ227">
        <v>0</v>
      </c>
      <c r="IK227">
        <v>0</v>
      </c>
      <c r="IL227">
        <v>0</v>
      </c>
      <c r="IM227">
        <v>0</v>
      </c>
      <c r="IN227">
        <v>0</v>
      </c>
      <c r="IO227">
        <v>0</v>
      </c>
      <c r="IP227">
        <v>0</v>
      </c>
      <c r="IQ227">
        <v>0</v>
      </c>
      <c r="IR227">
        <v>0</v>
      </c>
      <c r="IS227">
        <v>0</v>
      </c>
      <c r="IT227">
        <v>0</v>
      </c>
      <c r="IU227">
        <v>0</v>
      </c>
      <c r="IV227">
        <v>0</v>
      </c>
      <c r="IW227">
        <v>0</v>
      </c>
      <c r="IX227">
        <v>0</v>
      </c>
      <c r="IY227">
        <v>0</v>
      </c>
      <c r="IZ227">
        <v>0</v>
      </c>
      <c r="JA227">
        <v>0</v>
      </c>
      <c r="JB227">
        <v>0</v>
      </c>
      <c r="JC227">
        <v>0</v>
      </c>
      <c r="JD227">
        <v>0</v>
      </c>
      <c r="JE227">
        <v>0</v>
      </c>
      <c r="JF227">
        <v>0</v>
      </c>
      <c r="JG227">
        <v>0</v>
      </c>
      <c r="JH227">
        <v>0</v>
      </c>
      <c r="JI227">
        <v>0</v>
      </c>
      <c r="JJ227">
        <v>0</v>
      </c>
      <c r="JK227">
        <v>0</v>
      </c>
      <c r="JL227">
        <v>0</v>
      </c>
      <c r="JM227">
        <v>0</v>
      </c>
      <c r="JN227">
        <v>0</v>
      </c>
      <c r="JO227">
        <v>0</v>
      </c>
      <c r="JP227">
        <v>0</v>
      </c>
      <c r="JQ227">
        <v>0</v>
      </c>
      <c r="JR227">
        <v>0</v>
      </c>
      <c r="JS227">
        <v>0</v>
      </c>
      <c r="JT227">
        <v>0</v>
      </c>
      <c r="JU227">
        <v>0</v>
      </c>
      <c r="JV227">
        <v>0</v>
      </c>
      <c r="JW227">
        <v>0</v>
      </c>
      <c r="JX227">
        <v>0</v>
      </c>
      <c r="JY227">
        <v>0</v>
      </c>
      <c r="JZ227">
        <v>0</v>
      </c>
      <c r="KA227">
        <v>0</v>
      </c>
      <c r="KB227">
        <v>0</v>
      </c>
      <c r="KC227">
        <v>0</v>
      </c>
      <c r="KD227">
        <v>0</v>
      </c>
      <c r="KE227">
        <v>0</v>
      </c>
      <c r="KF227">
        <v>0</v>
      </c>
      <c r="KG227">
        <v>0</v>
      </c>
      <c r="KH227">
        <v>0</v>
      </c>
      <c r="KI227">
        <v>0</v>
      </c>
      <c r="KJ227">
        <v>0</v>
      </c>
      <c r="KK227">
        <v>0</v>
      </c>
      <c r="KL227">
        <v>0</v>
      </c>
      <c r="KM227">
        <v>0</v>
      </c>
      <c r="KN227">
        <v>0</v>
      </c>
      <c r="KO227">
        <v>0</v>
      </c>
    </row>
    <row r="228" spans="1:301" x14ac:dyDescent="0.25">
      <c r="A228">
        <v>248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  <c r="GT228">
        <v>0</v>
      </c>
      <c r="GU228">
        <v>0</v>
      </c>
      <c r="GV228">
        <v>0</v>
      </c>
      <c r="GW228">
        <v>0</v>
      </c>
      <c r="GX228">
        <v>0</v>
      </c>
      <c r="GY228">
        <v>0</v>
      </c>
      <c r="GZ228">
        <v>0</v>
      </c>
      <c r="HA228">
        <v>0</v>
      </c>
      <c r="HB228">
        <v>0</v>
      </c>
      <c r="HC228">
        <v>0</v>
      </c>
      <c r="HD228">
        <v>0</v>
      </c>
      <c r="HE228">
        <v>0</v>
      </c>
      <c r="HF228">
        <v>0</v>
      </c>
      <c r="HG228">
        <v>0</v>
      </c>
      <c r="HH228">
        <v>0</v>
      </c>
      <c r="HI228">
        <v>0</v>
      </c>
      <c r="HJ228">
        <v>0</v>
      </c>
      <c r="HK228">
        <v>0</v>
      </c>
      <c r="HL228">
        <v>0</v>
      </c>
      <c r="HM228">
        <v>0</v>
      </c>
      <c r="HN228">
        <v>0</v>
      </c>
      <c r="HO228">
        <v>0</v>
      </c>
      <c r="HP228">
        <v>0</v>
      </c>
      <c r="HQ228">
        <v>0</v>
      </c>
      <c r="HR228">
        <v>0</v>
      </c>
      <c r="HS228">
        <v>0</v>
      </c>
      <c r="HT228">
        <v>0</v>
      </c>
      <c r="HU228">
        <v>0</v>
      </c>
      <c r="HV228">
        <v>0</v>
      </c>
      <c r="HW228">
        <v>0</v>
      </c>
      <c r="HX228">
        <v>-0.186</v>
      </c>
      <c r="HY228">
        <v>0</v>
      </c>
      <c r="HZ228">
        <v>0</v>
      </c>
      <c r="IA228">
        <v>0</v>
      </c>
      <c r="IB228">
        <v>0</v>
      </c>
      <c r="IC228">
        <v>0</v>
      </c>
      <c r="ID228">
        <v>0</v>
      </c>
      <c r="IE228">
        <v>0</v>
      </c>
      <c r="IF228">
        <v>0</v>
      </c>
      <c r="IG228">
        <v>0</v>
      </c>
      <c r="IH228">
        <v>0</v>
      </c>
      <c r="II228">
        <v>0</v>
      </c>
      <c r="IJ228">
        <v>0</v>
      </c>
      <c r="IK228">
        <v>0</v>
      </c>
      <c r="IL228">
        <v>0</v>
      </c>
      <c r="IM228">
        <v>0</v>
      </c>
      <c r="IN228">
        <v>0</v>
      </c>
      <c r="IO228">
        <v>0</v>
      </c>
      <c r="IP228">
        <v>0</v>
      </c>
      <c r="IQ228">
        <v>0</v>
      </c>
      <c r="IR228">
        <v>0</v>
      </c>
      <c r="IS228">
        <v>0</v>
      </c>
      <c r="IT228">
        <v>0</v>
      </c>
      <c r="IU228">
        <v>0</v>
      </c>
      <c r="IV228">
        <v>0</v>
      </c>
      <c r="IW228">
        <v>0</v>
      </c>
      <c r="IX228">
        <v>0</v>
      </c>
      <c r="IY228">
        <v>0</v>
      </c>
      <c r="IZ228">
        <v>0</v>
      </c>
      <c r="JA228">
        <v>0</v>
      </c>
      <c r="JB228">
        <v>0</v>
      </c>
      <c r="JC228">
        <v>0</v>
      </c>
      <c r="JD228">
        <v>0</v>
      </c>
      <c r="JE228">
        <v>0</v>
      </c>
      <c r="JF228">
        <v>0</v>
      </c>
      <c r="JG228">
        <v>0</v>
      </c>
      <c r="JH228">
        <v>0</v>
      </c>
      <c r="JI228">
        <v>0</v>
      </c>
      <c r="JJ228">
        <v>0</v>
      </c>
      <c r="JK228">
        <v>0</v>
      </c>
      <c r="JL228">
        <v>0</v>
      </c>
      <c r="JM228">
        <v>0</v>
      </c>
      <c r="JN228">
        <v>0</v>
      </c>
      <c r="JO228">
        <v>0</v>
      </c>
      <c r="JP228">
        <v>0</v>
      </c>
      <c r="JQ228">
        <v>0</v>
      </c>
      <c r="JR228">
        <v>0</v>
      </c>
      <c r="JS228">
        <v>0</v>
      </c>
      <c r="JT228">
        <v>0</v>
      </c>
      <c r="JU228">
        <v>0</v>
      </c>
      <c r="JV228">
        <v>0</v>
      </c>
      <c r="JW228">
        <v>0</v>
      </c>
      <c r="JX228">
        <v>0</v>
      </c>
      <c r="JY228">
        <v>0</v>
      </c>
      <c r="JZ228">
        <v>0</v>
      </c>
      <c r="KA228">
        <v>0</v>
      </c>
      <c r="KB228">
        <v>0</v>
      </c>
      <c r="KC228">
        <v>0</v>
      </c>
      <c r="KD228">
        <v>0</v>
      </c>
      <c r="KE228">
        <v>0</v>
      </c>
      <c r="KF228">
        <v>0</v>
      </c>
      <c r="KG228">
        <v>0</v>
      </c>
      <c r="KH228">
        <v>0</v>
      </c>
      <c r="KI228">
        <v>0</v>
      </c>
      <c r="KJ228">
        <v>0</v>
      </c>
      <c r="KK228">
        <v>0</v>
      </c>
      <c r="KL228">
        <v>0</v>
      </c>
      <c r="KM228">
        <v>0</v>
      </c>
      <c r="KN228">
        <v>0</v>
      </c>
      <c r="KO228">
        <v>0</v>
      </c>
    </row>
    <row r="229" spans="1:301" x14ac:dyDescent="0.25">
      <c r="A229">
        <v>249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  <c r="GT229">
        <v>0</v>
      </c>
      <c r="GU229">
        <v>0</v>
      </c>
      <c r="GV229">
        <v>0</v>
      </c>
      <c r="GW229">
        <v>0</v>
      </c>
      <c r="GX229">
        <v>0</v>
      </c>
      <c r="GY229">
        <v>0</v>
      </c>
      <c r="GZ229">
        <v>0</v>
      </c>
      <c r="HA229">
        <v>0</v>
      </c>
      <c r="HB229">
        <v>0</v>
      </c>
      <c r="HC229">
        <v>0</v>
      </c>
      <c r="HD229">
        <v>0</v>
      </c>
      <c r="HE229">
        <v>0</v>
      </c>
      <c r="HF229">
        <v>0</v>
      </c>
      <c r="HG229">
        <v>0</v>
      </c>
      <c r="HH229">
        <v>0</v>
      </c>
      <c r="HI229">
        <v>0</v>
      </c>
      <c r="HJ229">
        <v>0</v>
      </c>
      <c r="HK229">
        <v>0</v>
      </c>
      <c r="HL229">
        <v>0</v>
      </c>
      <c r="HM229">
        <v>0</v>
      </c>
      <c r="HN229">
        <v>0</v>
      </c>
      <c r="HO229">
        <v>0</v>
      </c>
      <c r="HP229">
        <v>0</v>
      </c>
      <c r="HQ229">
        <v>0</v>
      </c>
      <c r="HR229">
        <v>0</v>
      </c>
      <c r="HS229">
        <v>0</v>
      </c>
      <c r="HT229">
        <v>0</v>
      </c>
      <c r="HU229">
        <v>0</v>
      </c>
      <c r="HV229">
        <v>-1.28</v>
      </c>
      <c r="HW229">
        <v>0</v>
      </c>
      <c r="HX229">
        <v>0</v>
      </c>
      <c r="HY229">
        <v>0</v>
      </c>
      <c r="HZ229">
        <v>0</v>
      </c>
      <c r="IA229">
        <v>-0.81</v>
      </c>
      <c r="IB229">
        <v>0</v>
      </c>
      <c r="IC229">
        <v>0</v>
      </c>
      <c r="ID229">
        <v>0</v>
      </c>
      <c r="IE229">
        <v>0</v>
      </c>
      <c r="IF229">
        <v>0</v>
      </c>
      <c r="IG229">
        <v>0</v>
      </c>
      <c r="IH229">
        <v>0</v>
      </c>
      <c r="II229">
        <v>0</v>
      </c>
      <c r="IJ229">
        <v>0</v>
      </c>
      <c r="IK229">
        <v>0</v>
      </c>
      <c r="IL229">
        <v>0</v>
      </c>
      <c r="IM229">
        <v>0</v>
      </c>
      <c r="IN229">
        <v>0</v>
      </c>
      <c r="IO229">
        <v>0</v>
      </c>
      <c r="IP229">
        <v>0</v>
      </c>
      <c r="IQ229">
        <v>0</v>
      </c>
      <c r="IR229">
        <v>0</v>
      </c>
      <c r="IS229">
        <v>0</v>
      </c>
      <c r="IT229">
        <v>0</v>
      </c>
      <c r="IU229">
        <v>0</v>
      </c>
      <c r="IV229">
        <v>0</v>
      </c>
      <c r="IW229">
        <v>0</v>
      </c>
      <c r="IX229">
        <v>0</v>
      </c>
      <c r="IY229">
        <v>0</v>
      </c>
      <c r="IZ229">
        <v>0</v>
      </c>
      <c r="JA229">
        <v>0</v>
      </c>
      <c r="JB229">
        <v>0</v>
      </c>
      <c r="JC229">
        <v>0</v>
      </c>
      <c r="JD229">
        <v>0</v>
      </c>
      <c r="JE229">
        <v>0</v>
      </c>
      <c r="JF229">
        <v>0</v>
      </c>
      <c r="JG229">
        <v>0</v>
      </c>
      <c r="JH229">
        <v>0</v>
      </c>
      <c r="JI229">
        <v>0</v>
      </c>
      <c r="JJ229">
        <v>0</v>
      </c>
      <c r="JK229">
        <v>0</v>
      </c>
      <c r="JL229">
        <v>0</v>
      </c>
      <c r="JM229">
        <v>0</v>
      </c>
      <c r="JN229">
        <v>0</v>
      </c>
      <c r="JO229">
        <v>0</v>
      </c>
      <c r="JP229">
        <v>0</v>
      </c>
      <c r="JQ229">
        <v>0</v>
      </c>
      <c r="JR229">
        <v>0</v>
      </c>
      <c r="JS229">
        <v>0</v>
      </c>
      <c r="JT229">
        <v>0</v>
      </c>
      <c r="JU229">
        <v>0</v>
      </c>
      <c r="JV229">
        <v>0</v>
      </c>
      <c r="JW229">
        <v>0</v>
      </c>
      <c r="JX229">
        <v>0</v>
      </c>
      <c r="JY229">
        <v>0</v>
      </c>
      <c r="JZ229">
        <v>0</v>
      </c>
      <c r="KA229">
        <v>0</v>
      </c>
      <c r="KB229">
        <v>0</v>
      </c>
      <c r="KC229">
        <v>0</v>
      </c>
      <c r="KD229">
        <v>0</v>
      </c>
      <c r="KE229">
        <v>0</v>
      </c>
      <c r="KF229">
        <v>0</v>
      </c>
      <c r="KG229">
        <v>0</v>
      </c>
      <c r="KH229">
        <v>0</v>
      </c>
      <c r="KI229">
        <v>0</v>
      </c>
      <c r="KJ229">
        <v>0</v>
      </c>
      <c r="KK229">
        <v>0</v>
      </c>
      <c r="KL229">
        <v>0</v>
      </c>
      <c r="KM229">
        <v>0</v>
      </c>
      <c r="KN229">
        <v>0</v>
      </c>
      <c r="KO229">
        <v>0</v>
      </c>
    </row>
    <row r="230" spans="1:301" x14ac:dyDescent="0.25">
      <c r="A230">
        <v>250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  <c r="GT230">
        <v>0</v>
      </c>
      <c r="GU230">
        <v>0</v>
      </c>
      <c r="GV230">
        <v>0</v>
      </c>
      <c r="GW230">
        <v>0</v>
      </c>
      <c r="GX230">
        <v>0</v>
      </c>
      <c r="GY230">
        <v>0</v>
      </c>
      <c r="GZ230">
        <v>0</v>
      </c>
      <c r="HA230">
        <v>0</v>
      </c>
      <c r="HB230">
        <v>0</v>
      </c>
      <c r="HC230">
        <v>0</v>
      </c>
      <c r="HD230">
        <v>0</v>
      </c>
      <c r="HE230">
        <v>0</v>
      </c>
      <c r="HF230">
        <v>0</v>
      </c>
      <c r="HG230">
        <v>0</v>
      </c>
      <c r="HH230">
        <v>0</v>
      </c>
      <c r="HI230">
        <v>0</v>
      </c>
      <c r="HJ230">
        <v>0</v>
      </c>
      <c r="HK230">
        <v>0</v>
      </c>
      <c r="HL230">
        <v>0</v>
      </c>
      <c r="HM230">
        <v>0</v>
      </c>
      <c r="HN230">
        <v>0</v>
      </c>
      <c r="HO230">
        <v>0</v>
      </c>
      <c r="HP230">
        <v>0</v>
      </c>
      <c r="HQ230">
        <v>0</v>
      </c>
      <c r="HR230">
        <v>0</v>
      </c>
      <c r="HS230">
        <v>0</v>
      </c>
      <c r="HT230">
        <v>0</v>
      </c>
      <c r="HU230">
        <v>-1.28</v>
      </c>
      <c r="HV230">
        <v>0</v>
      </c>
      <c r="HW230">
        <v>0</v>
      </c>
      <c r="HX230">
        <v>0</v>
      </c>
      <c r="HY230">
        <v>0</v>
      </c>
      <c r="HZ230">
        <v>0</v>
      </c>
      <c r="IA230">
        <v>0</v>
      </c>
      <c r="IB230">
        <v>0</v>
      </c>
      <c r="IC230">
        <v>0</v>
      </c>
      <c r="ID230">
        <v>0</v>
      </c>
      <c r="IE230">
        <v>0</v>
      </c>
      <c r="IF230">
        <v>0</v>
      </c>
      <c r="IG230">
        <v>0</v>
      </c>
      <c r="IH230">
        <v>0</v>
      </c>
      <c r="II230">
        <v>0</v>
      </c>
      <c r="IJ230">
        <v>0</v>
      </c>
      <c r="IK230">
        <v>0</v>
      </c>
      <c r="IL230">
        <v>0</v>
      </c>
      <c r="IM230">
        <v>0</v>
      </c>
      <c r="IN230">
        <v>0</v>
      </c>
      <c r="IO230">
        <v>0</v>
      </c>
      <c r="IP230">
        <v>0</v>
      </c>
      <c r="IQ230">
        <v>0</v>
      </c>
      <c r="IR230">
        <v>0</v>
      </c>
      <c r="IS230">
        <v>0</v>
      </c>
      <c r="IT230">
        <v>0</v>
      </c>
      <c r="IU230">
        <v>0</v>
      </c>
      <c r="IV230">
        <v>0</v>
      </c>
      <c r="IW230">
        <v>0</v>
      </c>
      <c r="IX230">
        <v>0</v>
      </c>
      <c r="IY230">
        <v>0</v>
      </c>
      <c r="IZ230">
        <v>0</v>
      </c>
      <c r="JA230">
        <v>0</v>
      </c>
      <c r="JB230">
        <v>0</v>
      </c>
      <c r="JC230">
        <v>0</v>
      </c>
      <c r="JD230">
        <v>0</v>
      </c>
      <c r="JE230">
        <v>0</v>
      </c>
      <c r="JF230">
        <v>0</v>
      </c>
      <c r="JG230">
        <v>0</v>
      </c>
      <c r="JH230">
        <v>0</v>
      </c>
      <c r="JI230">
        <v>0</v>
      </c>
      <c r="JJ230">
        <v>0</v>
      </c>
      <c r="JK230">
        <v>0</v>
      </c>
      <c r="JL230">
        <v>0</v>
      </c>
      <c r="JM230">
        <v>0</v>
      </c>
      <c r="JN230">
        <v>0</v>
      </c>
      <c r="JO230">
        <v>0</v>
      </c>
      <c r="JP230">
        <v>0</v>
      </c>
      <c r="JQ230">
        <v>0</v>
      </c>
      <c r="JR230">
        <v>0</v>
      </c>
      <c r="JS230">
        <v>0</v>
      </c>
      <c r="JT230">
        <v>0</v>
      </c>
      <c r="JU230">
        <v>0</v>
      </c>
      <c r="JV230">
        <v>0</v>
      </c>
      <c r="JW230">
        <v>0</v>
      </c>
      <c r="JX230">
        <v>0</v>
      </c>
      <c r="JY230">
        <v>0</v>
      </c>
      <c r="JZ230">
        <v>0</v>
      </c>
      <c r="KA230">
        <v>0</v>
      </c>
      <c r="KB230">
        <v>0</v>
      </c>
      <c r="KC230">
        <v>0</v>
      </c>
      <c r="KD230">
        <v>0</v>
      </c>
      <c r="KE230">
        <v>0</v>
      </c>
      <c r="KF230">
        <v>0</v>
      </c>
      <c r="KG230">
        <v>0</v>
      </c>
      <c r="KH230">
        <v>0</v>
      </c>
      <c r="KI230">
        <v>0</v>
      </c>
      <c r="KJ230">
        <v>0</v>
      </c>
      <c r="KK230">
        <v>0</v>
      </c>
      <c r="KL230">
        <v>0</v>
      </c>
      <c r="KM230">
        <v>0</v>
      </c>
      <c r="KN230">
        <v>0</v>
      </c>
      <c r="KO230">
        <v>0</v>
      </c>
    </row>
    <row r="231" spans="1:301" x14ac:dyDescent="0.25">
      <c r="A231">
        <v>281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  <c r="GT231">
        <v>0</v>
      </c>
      <c r="GU231">
        <v>0</v>
      </c>
      <c r="GV231">
        <v>0</v>
      </c>
      <c r="GW231">
        <v>0</v>
      </c>
      <c r="GX231">
        <v>0</v>
      </c>
      <c r="GY231">
        <v>0</v>
      </c>
      <c r="GZ231">
        <v>0</v>
      </c>
      <c r="HA231">
        <v>0</v>
      </c>
      <c r="HB231">
        <v>0</v>
      </c>
      <c r="HC231">
        <v>0</v>
      </c>
      <c r="HD231">
        <v>0</v>
      </c>
      <c r="HE231">
        <v>0</v>
      </c>
      <c r="HF231">
        <v>0</v>
      </c>
      <c r="HG231">
        <v>0</v>
      </c>
      <c r="HH231">
        <v>0</v>
      </c>
      <c r="HI231">
        <v>0</v>
      </c>
      <c r="HJ231">
        <v>0</v>
      </c>
      <c r="HK231">
        <v>0</v>
      </c>
      <c r="HL231">
        <v>0</v>
      </c>
      <c r="HM231">
        <v>0</v>
      </c>
      <c r="HN231">
        <v>0</v>
      </c>
      <c r="HO231">
        <v>0</v>
      </c>
      <c r="HP231">
        <v>0</v>
      </c>
      <c r="HQ231">
        <v>0</v>
      </c>
      <c r="HR231">
        <v>0</v>
      </c>
      <c r="HS231">
        <v>0</v>
      </c>
      <c r="HT231">
        <v>0</v>
      </c>
      <c r="HU231">
        <v>0</v>
      </c>
      <c r="HV231">
        <v>0</v>
      </c>
      <c r="HW231">
        <v>0</v>
      </c>
      <c r="HX231">
        <v>0</v>
      </c>
      <c r="HY231">
        <v>0</v>
      </c>
      <c r="HZ231">
        <v>0</v>
      </c>
      <c r="IA231">
        <v>0</v>
      </c>
      <c r="IB231">
        <v>0</v>
      </c>
      <c r="IC231">
        <v>0</v>
      </c>
      <c r="ID231">
        <v>0</v>
      </c>
      <c r="IE231">
        <v>0</v>
      </c>
      <c r="IF231">
        <v>0</v>
      </c>
      <c r="IG231">
        <v>0</v>
      </c>
      <c r="IH231">
        <v>0</v>
      </c>
      <c r="II231">
        <v>0</v>
      </c>
      <c r="IJ231">
        <v>0</v>
      </c>
      <c r="IK231">
        <v>0</v>
      </c>
      <c r="IL231">
        <v>0</v>
      </c>
      <c r="IM231">
        <v>0</v>
      </c>
      <c r="IN231">
        <v>0</v>
      </c>
      <c r="IO231">
        <v>0</v>
      </c>
      <c r="IP231">
        <v>0</v>
      </c>
      <c r="IQ231">
        <v>0</v>
      </c>
      <c r="IR231">
        <v>0</v>
      </c>
      <c r="IS231">
        <v>0</v>
      </c>
      <c r="IT231">
        <v>0</v>
      </c>
      <c r="IU231">
        <v>0</v>
      </c>
      <c r="IV231">
        <v>0</v>
      </c>
      <c r="IW231">
        <v>0</v>
      </c>
      <c r="IX231">
        <v>0</v>
      </c>
      <c r="IY231">
        <v>0</v>
      </c>
      <c r="IZ231">
        <v>0</v>
      </c>
      <c r="JA231">
        <v>0</v>
      </c>
      <c r="JB231">
        <v>0</v>
      </c>
      <c r="JC231">
        <v>0</v>
      </c>
      <c r="JD231">
        <v>0</v>
      </c>
      <c r="JE231">
        <v>0</v>
      </c>
      <c r="JF231">
        <v>0</v>
      </c>
      <c r="JG231">
        <v>0</v>
      </c>
      <c r="JH231">
        <v>0</v>
      </c>
      <c r="JI231">
        <v>0</v>
      </c>
      <c r="JJ231">
        <v>0</v>
      </c>
      <c r="JK231">
        <v>0</v>
      </c>
      <c r="JL231">
        <v>0</v>
      </c>
      <c r="JM231">
        <v>0</v>
      </c>
      <c r="JN231">
        <v>0</v>
      </c>
      <c r="JO231">
        <v>0</v>
      </c>
      <c r="JP231">
        <v>0</v>
      </c>
      <c r="JQ231">
        <v>0</v>
      </c>
      <c r="JR231">
        <v>0</v>
      </c>
      <c r="JS231">
        <v>0</v>
      </c>
      <c r="JT231">
        <v>0</v>
      </c>
      <c r="JU231">
        <v>0</v>
      </c>
      <c r="JV231">
        <v>0</v>
      </c>
      <c r="JW231">
        <v>0</v>
      </c>
      <c r="JX231">
        <v>0</v>
      </c>
      <c r="JY231">
        <v>0</v>
      </c>
      <c r="JZ231">
        <v>0</v>
      </c>
      <c r="KA231">
        <v>0</v>
      </c>
      <c r="KB231">
        <v>0</v>
      </c>
      <c r="KC231">
        <v>0</v>
      </c>
      <c r="KD231">
        <v>0</v>
      </c>
      <c r="KE231">
        <v>0</v>
      </c>
      <c r="KF231">
        <v>0</v>
      </c>
      <c r="KG231">
        <v>0</v>
      </c>
      <c r="KH231">
        <v>0</v>
      </c>
      <c r="KI231">
        <v>0</v>
      </c>
      <c r="KJ231">
        <v>0</v>
      </c>
      <c r="KK231">
        <v>0</v>
      </c>
      <c r="KL231">
        <v>0</v>
      </c>
      <c r="KM231">
        <v>0</v>
      </c>
      <c r="KN231">
        <v>0</v>
      </c>
      <c r="KO231">
        <v>0</v>
      </c>
    </row>
    <row r="232" spans="1:301" x14ac:dyDescent="0.25">
      <c r="A232">
        <v>319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-6.2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0</v>
      </c>
      <c r="GU232">
        <v>0</v>
      </c>
      <c r="GV232">
        <v>0</v>
      </c>
      <c r="GW232">
        <v>0</v>
      </c>
      <c r="GX232">
        <v>0</v>
      </c>
      <c r="GY232">
        <v>0</v>
      </c>
      <c r="GZ232">
        <v>0</v>
      </c>
      <c r="HA232">
        <v>0</v>
      </c>
      <c r="HB232">
        <v>0</v>
      </c>
      <c r="HC232">
        <v>0</v>
      </c>
      <c r="HD232">
        <v>0</v>
      </c>
      <c r="HE232">
        <v>0</v>
      </c>
      <c r="HF232">
        <v>0</v>
      </c>
      <c r="HG232">
        <v>0</v>
      </c>
      <c r="HH232">
        <v>0</v>
      </c>
      <c r="HI232">
        <v>0</v>
      </c>
      <c r="HJ232">
        <v>0</v>
      </c>
      <c r="HK232">
        <v>0</v>
      </c>
      <c r="HL232">
        <v>0</v>
      </c>
      <c r="HM232">
        <v>0</v>
      </c>
      <c r="HN232">
        <v>0</v>
      </c>
      <c r="HO232">
        <v>0</v>
      </c>
      <c r="HP232">
        <v>0</v>
      </c>
      <c r="HQ232">
        <v>0</v>
      </c>
      <c r="HR232">
        <v>0</v>
      </c>
      <c r="HS232">
        <v>0</v>
      </c>
      <c r="HT232">
        <v>-0.186</v>
      </c>
      <c r="HU232">
        <v>0</v>
      </c>
      <c r="HV232">
        <v>0</v>
      </c>
      <c r="HW232">
        <v>0</v>
      </c>
      <c r="HX232">
        <v>0</v>
      </c>
      <c r="HY232">
        <v>-1.3640000000000001</v>
      </c>
      <c r="HZ232">
        <v>0</v>
      </c>
      <c r="IA232">
        <v>0</v>
      </c>
      <c r="IB232">
        <v>0</v>
      </c>
      <c r="IC232">
        <v>0</v>
      </c>
      <c r="ID232">
        <v>-3.57</v>
      </c>
      <c r="IE232">
        <v>0</v>
      </c>
      <c r="IF232">
        <v>0</v>
      </c>
      <c r="IG232">
        <v>0</v>
      </c>
      <c r="IH232">
        <v>0</v>
      </c>
      <c r="II232">
        <v>0</v>
      </c>
      <c r="IJ232">
        <v>0</v>
      </c>
      <c r="IK232">
        <v>0</v>
      </c>
      <c r="IL232">
        <v>0</v>
      </c>
      <c r="IM232">
        <v>0</v>
      </c>
      <c r="IN232">
        <v>0</v>
      </c>
      <c r="IO232">
        <v>0</v>
      </c>
      <c r="IP232">
        <v>0</v>
      </c>
      <c r="IQ232">
        <v>0</v>
      </c>
      <c r="IR232">
        <v>0</v>
      </c>
      <c r="IS232">
        <v>0</v>
      </c>
      <c r="IT232">
        <v>0</v>
      </c>
      <c r="IU232">
        <v>0</v>
      </c>
      <c r="IV232">
        <v>0</v>
      </c>
      <c r="IW232">
        <v>0</v>
      </c>
      <c r="IX232">
        <v>0</v>
      </c>
      <c r="IY232">
        <v>0</v>
      </c>
      <c r="IZ232">
        <v>0</v>
      </c>
      <c r="JA232">
        <v>0</v>
      </c>
      <c r="JB232">
        <v>0</v>
      </c>
      <c r="JC232">
        <v>0</v>
      </c>
      <c r="JD232">
        <v>0</v>
      </c>
      <c r="JE232">
        <v>0</v>
      </c>
      <c r="JF232">
        <v>0</v>
      </c>
      <c r="JG232">
        <v>0</v>
      </c>
      <c r="JH232">
        <v>0</v>
      </c>
      <c r="JI232">
        <v>0</v>
      </c>
      <c r="JJ232">
        <v>0</v>
      </c>
      <c r="JK232">
        <v>0</v>
      </c>
      <c r="JL232">
        <v>0</v>
      </c>
      <c r="JM232">
        <v>0</v>
      </c>
      <c r="JN232">
        <v>0</v>
      </c>
      <c r="JO232">
        <v>0</v>
      </c>
      <c r="JP232">
        <v>0</v>
      </c>
      <c r="JQ232">
        <v>0</v>
      </c>
      <c r="JR232">
        <v>0</v>
      </c>
      <c r="JS232">
        <v>0</v>
      </c>
      <c r="JT232">
        <v>0</v>
      </c>
      <c r="JU232">
        <v>0</v>
      </c>
      <c r="JV232">
        <v>0</v>
      </c>
      <c r="JW232">
        <v>0</v>
      </c>
      <c r="JX232">
        <v>0</v>
      </c>
      <c r="JY232">
        <v>0</v>
      </c>
      <c r="JZ232">
        <v>0</v>
      </c>
      <c r="KA232">
        <v>0</v>
      </c>
      <c r="KB232">
        <v>0</v>
      </c>
      <c r="KC232">
        <v>0</v>
      </c>
      <c r="KD232">
        <v>0</v>
      </c>
      <c r="KE232">
        <v>0</v>
      </c>
      <c r="KF232">
        <v>0</v>
      </c>
      <c r="KG232">
        <v>0</v>
      </c>
      <c r="KH232">
        <v>0</v>
      </c>
      <c r="KI232">
        <v>0</v>
      </c>
      <c r="KJ232">
        <v>0</v>
      </c>
      <c r="KK232">
        <v>0</v>
      </c>
      <c r="KL232">
        <v>0</v>
      </c>
      <c r="KM232">
        <v>0</v>
      </c>
      <c r="KN232">
        <v>0</v>
      </c>
      <c r="KO232">
        <v>0</v>
      </c>
    </row>
    <row r="233" spans="1:301" x14ac:dyDescent="0.25">
      <c r="A233">
        <v>320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  <c r="GT233">
        <v>0</v>
      </c>
      <c r="GU233">
        <v>0</v>
      </c>
      <c r="GV233">
        <v>0</v>
      </c>
      <c r="GW233">
        <v>0</v>
      </c>
      <c r="GX233">
        <v>0</v>
      </c>
      <c r="GY233">
        <v>0</v>
      </c>
      <c r="GZ233">
        <v>0</v>
      </c>
      <c r="HA233">
        <v>0</v>
      </c>
      <c r="HB233">
        <v>0</v>
      </c>
      <c r="HC233">
        <v>0</v>
      </c>
      <c r="HD233">
        <v>0</v>
      </c>
      <c r="HE233">
        <v>0</v>
      </c>
      <c r="HF233">
        <v>0</v>
      </c>
      <c r="HG233">
        <v>0</v>
      </c>
      <c r="HH233">
        <v>0</v>
      </c>
      <c r="HI233">
        <v>0</v>
      </c>
      <c r="HJ233">
        <v>0</v>
      </c>
      <c r="HK233">
        <v>0</v>
      </c>
      <c r="HL233">
        <v>0</v>
      </c>
      <c r="HM233">
        <v>0</v>
      </c>
      <c r="HN233">
        <v>0</v>
      </c>
      <c r="HO233">
        <v>0</v>
      </c>
      <c r="HP233">
        <v>0</v>
      </c>
      <c r="HQ233">
        <v>0</v>
      </c>
      <c r="HR233">
        <v>0</v>
      </c>
      <c r="HS233">
        <v>0</v>
      </c>
      <c r="HT233">
        <v>0</v>
      </c>
      <c r="HU233">
        <v>0</v>
      </c>
      <c r="HV233">
        <v>0</v>
      </c>
      <c r="HW233">
        <v>0</v>
      </c>
      <c r="HX233">
        <v>-1.3640000000000001</v>
      </c>
      <c r="HY233">
        <v>0</v>
      </c>
      <c r="HZ233">
        <v>0</v>
      </c>
      <c r="IA233">
        <v>0</v>
      </c>
      <c r="IB233">
        <v>0</v>
      </c>
      <c r="IC233">
        <v>0</v>
      </c>
      <c r="ID233">
        <v>0</v>
      </c>
      <c r="IE233">
        <v>0</v>
      </c>
      <c r="IF233">
        <v>0</v>
      </c>
      <c r="IG233">
        <v>0</v>
      </c>
      <c r="IH233">
        <v>0</v>
      </c>
      <c r="II233">
        <v>0</v>
      </c>
      <c r="IJ233">
        <v>0</v>
      </c>
      <c r="IK233">
        <v>0</v>
      </c>
      <c r="IL233">
        <v>0</v>
      </c>
      <c r="IM233">
        <v>0</v>
      </c>
      <c r="IN233">
        <v>0</v>
      </c>
      <c r="IO233">
        <v>0</v>
      </c>
      <c r="IP233">
        <v>0</v>
      </c>
      <c r="IQ233">
        <v>0</v>
      </c>
      <c r="IR233">
        <v>0</v>
      </c>
      <c r="IS233">
        <v>0</v>
      </c>
      <c r="IT233">
        <v>0</v>
      </c>
      <c r="IU233">
        <v>0</v>
      </c>
      <c r="IV233">
        <v>0</v>
      </c>
      <c r="IW233">
        <v>0</v>
      </c>
      <c r="IX233">
        <v>0</v>
      </c>
      <c r="IY233">
        <v>0</v>
      </c>
      <c r="IZ233">
        <v>0</v>
      </c>
      <c r="JA233">
        <v>0</v>
      </c>
      <c r="JB233">
        <v>0</v>
      </c>
      <c r="JC233">
        <v>0</v>
      </c>
      <c r="JD233">
        <v>0</v>
      </c>
      <c r="JE233">
        <v>0</v>
      </c>
      <c r="JF233">
        <v>0</v>
      </c>
      <c r="JG233">
        <v>0</v>
      </c>
      <c r="JH233">
        <v>0</v>
      </c>
      <c r="JI233">
        <v>0</v>
      </c>
      <c r="JJ233">
        <v>0</v>
      </c>
      <c r="JK233">
        <v>0</v>
      </c>
      <c r="JL233">
        <v>0</v>
      </c>
      <c r="JM233">
        <v>0</v>
      </c>
      <c r="JN233">
        <v>0</v>
      </c>
      <c r="JO233">
        <v>0</v>
      </c>
      <c r="JP233">
        <v>0</v>
      </c>
      <c r="JQ233">
        <v>0</v>
      </c>
      <c r="JR233">
        <v>0</v>
      </c>
      <c r="JS233">
        <v>0</v>
      </c>
      <c r="JT233">
        <v>0</v>
      </c>
      <c r="JU233">
        <v>0</v>
      </c>
      <c r="JV233">
        <v>0</v>
      </c>
      <c r="JW233">
        <v>0</v>
      </c>
      <c r="JX233">
        <v>0</v>
      </c>
      <c r="JY233">
        <v>0</v>
      </c>
      <c r="JZ233">
        <v>0</v>
      </c>
      <c r="KA233">
        <v>0</v>
      </c>
      <c r="KB233">
        <v>0</v>
      </c>
      <c r="KC233">
        <v>0</v>
      </c>
      <c r="KD233">
        <v>0</v>
      </c>
      <c r="KE233">
        <v>0</v>
      </c>
      <c r="KF233">
        <v>0</v>
      </c>
      <c r="KG233">
        <v>0</v>
      </c>
      <c r="KH233">
        <v>0</v>
      </c>
      <c r="KI233">
        <v>0</v>
      </c>
      <c r="KJ233">
        <v>0</v>
      </c>
      <c r="KK233">
        <v>0</v>
      </c>
      <c r="KL233">
        <v>0</v>
      </c>
      <c r="KM233">
        <v>0</v>
      </c>
      <c r="KN233">
        <v>0</v>
      </c>
      <c r="KO233">
        <v>0</v>
      </c>
    </row>
    <row r="234" spans="1:301" x14ac:dyDescent="0.25">
      <c r="A234">
        <v>322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  <c r="GY234">
        <v>0</v>
      </c>
      <c r="GZ234">
        <v>0</v>
      </c>
      <c r="HA234">
        <v>0</v>
      </c>
      <c r="HB234">
        <v>0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  <c r="HI234">
        <v>0</v>
      </c>
      <c r="HJ234">
        <v>0</v>
      </c>
      <c r="HK234">
        <v>0</v>
      </c>
      <c r="HL234">
        <v>0</v>
      </c>
      <c r="HM234">
        <v>0</v>
      </c>
      <c r="HN234">
        <v>0</v>
      </c>
      <c r="HO234">
        <v>0</v>
      </c>
      <c r="HP234">
        <v>0</v>
      </c>
      <c r="HQ234">
        <v>0</v>
      </c>
      <c r="HR234">
        <v>0</v>
      </c>
      <c r="HS234">
        <v>0</v>
      </c>
      <c r="HT234">
        <v>0</v>
      </c>
      <c r="HU234">
        <v>0</v>
      </c>
      <c r="HV234">
        <v>0</v>
      </c>
      <c r="HW234">
        <v>0</v>
      </c>
      <c r="HX234">
        <v>0</v>
      </c>
      <c r="HY234">
        <v>0</v>
      </c>
      <c r="HZ234">
        <v>0</v>
      </c>
      <c r="IA234">
        <v>0</v>
      </c>
      <c r="IB234">
        <v>0</v>
      </c>
      <c r="IC234">
        <v>0</v>
      </c>
      <c r="ID234">
        <v>0</v>
      </c>
      <c r="IE234">
        <v>0</v>
      </c>
      <c r="IF234">
        <v>0</v>
      </c>
      <c r="IG234">
        <v>0</v>
      </c>
      <c r="IH234">
        <v>0</v>
      </c>
      <c r="II234">
        <v>0</v>
      </c>
      <c r="IJ234">
        <v>0</v>
      </c>
      <c r="IK234">
        <v>0</v>
      </c>
      <c r="IL234">
        <v>0</v>
      </c>
      <c r="IM234">
        <v>0</v>
      </c>
      <c r="IN234">
        <v>0</v>
      </c>
      <c r="IO234">
        <v>0</v>
      </c>
      <c r="IP234">
        <v>0</v>
      </c>
      <c r="IQ234">
        <v>0</v>
      </c>
      <c r="IR234">
        <v>0</v>
      </c>
      <c r="IS234">
        <v>0</v>
      </c>
      <c r="IT234">
        <v>0</v>
      </c>
      <c r="IU234">
        <v>0</v>
      </c>
      <c r="IV234">
        <v>0</v>
      </c>
      <c r="IW234">
        <v>0</v>
      </c>
      <c r="IX234">
        <v>0</v>
      </c>
      <c r="IY234">
        <v>0</v>
      </c>
      <c r="IZ234">
        <v>0</v>
      </c>
      <c r="JA234">
        <v>0</v>
      </c>
      <c r="JB234">
        <v>0</v>
      </c>
      <c r="JC234">
        <v>0</v>
      </c>
      <c r="JD234">
        <v>0</v>
      </c>
      <c r="JE234">
        <v>0</v>
      </c>
      <c r="JF234">
        <v>0</v>
      </c>
      <c r="JG234">
        <v>0</v>
      </c>
      <c r="JH234">
        <v>0</v>
      </c>
      <c r="JI234">
        <v>0</v>
      </c>
      <c r="JJ234">
        <v>0</v>
      </c>
      <c r="JK234">
        <v>0</v>
      </c>
      <c r="JL234">
        <v>0</v>
      </c>
      <c r="JM234">
        <v>0</v>
      </c>
      <c r="JN234">
        <v>0</v>
      </c>
      <c r="JO234">
        <v>0</v>
      </c>
      <c r="JP234">
        <v>0</v>
      </c>
      <c r="JQ234">
        <v>0</v>
      </c>
      <c r="JR234">
        <v>0</v>
      </c>
      <c r="JS234">
        <v>0</v>
      </c>
      <c r="JT234">
        <v>0</v>
      </c>
      <c r="JU234">
        <v>0</v>
      </c>
      <c r="JV234">
        <v>0</v>
      </c>
      <c r="JW234">
        <v>0</v>
      </c>
      <c r="JX234">
        <v>0</v>
      </c>
      <c r="JY234">
        <v>0</v>
      </c>
      <c r="JZ234">
        <v>0</v>
      </c>
      <c r="KA234">
        <v>0</v>
      </c>
      <c r="KB234">
        <v>0</v>
      </c>
      <c r="KC234">
        <v>0</v>
      </c>
      <c r="KD234">
        <v>0</v>
      </c>
      <c r="KE234">
        <v>0</v>
      </c>
      <c r="KF234">
        <v>0</v>
      </c>
      <c r="KG234">
        <v>0</v>
      </c>
      <c r="KH234">
        <v>0</v>
      </c>
      <c r="KI234">
        <v>0</v>
      </c>
      <c r="KJ234">
        <v>0</v>
      </c>
      <c r="KK234">
        <v>0</v>
      </c>
      <c r="KL234">
        <v>0</v>
      </c>
      <c r="KM234">
        <v>0</v>
      </c>
      <c r="KN234">
        <v>0</v>
      </c>
      <c r="KO234">
        <v>0</v>
      </c>
    </row>
    <row r="235" spans="1:301" x14ac:dyDescent="0.25">
      <c r="A235">
        <v>323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  <c r="GT235">
        <v>0</v>
      </c>
      <c r="GU235">
        <v>0</v>
      </c>
      <c r="GV235">
        <v>0</v>
      </c>
      <c r="GW235">
        <v>0</v>
      </c>
      <c r="GX235">
        <v>0</v>
      </c>
      <c r="GY235">
        <v>0</v>
      </c>
      <c r="GZ235">
        <v>0</v>
      </c>
      <c r="HA235">
        <v>0</v>
      </c>
      <c r="HB235">
        <v>0</v>
      </c>
      <c r="HC235">
        <v>0</v>
      </c>
      <c r="HD235">
        <v>0</v>
      </c>
      <c r="HE235">
        <v>0</v>
      </c>
      <c r="HF235">
        <v>0</v>
      </c>
      <c r="HG235">
        <v>0</v>
      </c>
      <c r="HH235">
        <v>0</v>
      </c>
      <c r="HI235">
        <v>0</v>
      </c>
      <c r="HJ235">
        <v>0</v>
      </c>
      <c r="HK235">
        <v>0</v>
      </c>
      <c r="HL235">
        <v>0</v>
      </c>
      <c r="HM235">
        <v>0</v>
      </c>
      <c r="HN235">
        <v>0</v>
      </c>
      <c r="HO235">
        <v>0</v>
      </c>
      <c r="HP235">
        <v>0</v>
      </c>
      <c r="HQ235">
        <v>0</v>
      </c>
      <c r="HR235">
        <v>0</v>
      </c>
      <c r="HS235">
        <v>0</v>
      </c>
      <c r="HT235">
        <v>0</v>
      </c>
      <c r="HU235">
        <v>-0.81</v>
      </c>
      <c r="HV235">
        <v>0</v>
      </c>
      <c r="HW235">
        <v>0</v>
      </c>
      <c r="HX235">
        <v>0</v>
      </c>
      <c r="HY235">
        <v>0</v>
      </c>
      <c r="HZ235">
        <v>0</v>
      </c>
      <c r="IA235">
        <v>0</v>
      </c>
      <c r="IB235">
        <v>-0.14399999999999999</v>
      </c>
      <c r="IC235">
        <v>0</v>
      </c>
      <c r="ID235">
        <v>0</v>
      </c>
      <c r="IE235">
        <v>0</v>
      </c>
      <c r="IF235">
        <v>0</v>
      </c>
      <c r="IG235">
        <v>0</v>
      </c>
      <c r="IH235">
        <v>0</v>
      </c>
      <c r="II235">
        <v>0</v>
      </c>
      <c r="IJ235">
        <v>0</v>
      </c>
      <c r="IK235">
        <v>0</v>
      </c>
      <c r="IL235">
        <v>0</v>
      </c>
      <c r="IM235">
        <v>0</v>
      </c>
      <c r="IN235">
        <v>0</v>
      </c>
      <c r="IO235">
        <v>0</v>
      </c>
      <c r="IP235">
        <v>0</v>
      </c>
      <c r="IQ235">
        <v>0</v>
      </c>
      <c r="IR235">
        <v>0</v>
      </c>
      <c r="IS235">
        <v>0</v>
      </c>
      <c r="IT235">
        <v>0</v>
      </c>
      <c r="IU235">
        <v>0</v>
      </c>
      <c r="IV235">
        <v>0</v>
      </c>
      <c r="IW235">
        <v>0</v>
      </c>
      <c r="IX235">
        <v>0</v>
      </c>
      <c r="IY235">
        <v>0</v>
      </c>
      <c r="IZ235">
        <v>0</v>
      </c>
      <c r="JA235">
        <v>0</v>
      </c>
      <c r="JB235">
        <v>0</v>
      </c>
      <c r="JC235">
        <v>0</v>
      </c>
      <c r="JD235">
        <v>0</v>
      </c>
      <c r="JE235">
        <v>0</v>
      </c>
      <c r="JF235">
        <v>0</v>
      </c>
      <c r="JG235">
        <v>0</v>
      </c>
      <c r="JH235">
        <v>0</v>
      </c>
      <c r="JI235">
        <v>0</v>
      </c>
      <c r="JJ235">
        <v>0</v>
      </c>
      <c r="JK235">
        <v>0</v>
      </c>
      <c r="JL235">
        <v>0</v>
      </c>
      <c r="JM235">
        <v>0</v>
      </c>
      <c r="JN235">
        <v>0</v>
      </c>
      <c r="JO235">
        <v>0</v>
      </c>
      <c r="JP235">
        <v>0</v>
      </c>
      <c r="JQ235">
        <v>0</v>
      </c>
      <c r="JR235">
        <v>0</v>
      </c>
      <c r="JS235">
        <v>0</v>
      </c>
      <c r="JT235">
        <v>0</v>
      </c>
      <c r="JU235">
        <v>0</v>
      </c>
      <c r="JV235">
        <v>0</v>
      </c>
      <c r="JW235">
        <v>0</v>
      </c>
      <c r="JX235">
        <v>0</v>
      </c>
      <c r="JY235">
        <v>0</v>
      </c>
      <c r="JZ235">
        <v>0</v>
      </c>
      <c r="KA235">
        <v>0</v>
      </c>
      <c r="KB235">
        <v>0</v>
      </c>
      <c r="KC235">
        <v>0</v>
      </c>
      <c r="KD235">
        <v>0</v>
      </c>
      <c r="KE235">
        <v>0</v>
      </c>
      <c r="KF235">
        <v>0</v>
      </c>
      <c r="KG235">
        <v>0</v>
      </c>
      <c r="KH235">
        <v>0</v>
      </c>
      <c r="KI235">
        <v>0</v>
      </c>
      <c r="KJ235">
        <v>0</v>
      </c>
      <c r="KK235">
        <v>0</v>
      </c>
      <c r="KL235">
        <v>0</v>
      </c>
      <c r="KM235">
        <v>0</v>
      </c>
      <c r="KN235">
        <v>0</v>
      </c>
      <c r="KO235">
        <v>0</v>
      </c>
    </row>
    <row r="236" spans="1:301" x14ac:dyDescent="0.25">
      <c r="A236">
        <v>324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  <c r="GT236">
        <v>0</v>
      </c>
      <c r="GU236">
        <v>0</v>
      </c>
      <c r="GV236">
        <v>0</v>
      </c>
      <c r="GW236">
        <v>0</v>
      </c>
      <c r="GX236">
        <v>0</v>
      </c>
      <c r="GY236">
        <v>0</v>
      </c>
      <c r="GZ236">
        <v>0</v>
      </c>
      <c r="HA236">
        <v>0</v>
      </c>
      <c r="HB236">
        <v>0</v>
      </c>
      <c r="HC236">
        <v>0</v>
      </c>
      <c r="HD236">
        <v>0</v>
      </c>
      <c r="HE236">
        <v>0</v>
      </c>
      <c r="HF236">
        <v>0</v>
      </c>
      <c r="HG236">
        <v>0</v>
      </c>
      <c r="HH236">
        <v>0</v>
      </c>
      <c r="HI236">
        <v>0</v>
      </c>
      <c r="HJ236">
        <v>0</v>
      </c>
      <c r="HK236">
        <v>0</v>
      </c>
      <c r="HL236">
        <v>0</v>
      </c>
      <c r="HM236">
        <v>0</v>
      </c>
      <c r="HN236">
        <v>0</v>
      </c>
      <c r="HO236">
        <v>0</v>
      </c>
      <c r="HP236">
        <v>0</v>
      </c>
      <c r="HQ236">
        <v>0</v>
      </c>
      <c r="HR236">
        <v>0</v>
      </c>
      <c r="HS236">
        <v>0</v>
      </c>
      <c r="HT236">
        <v>0</v>
      </c>
      <c r="HU236">
        <v>0</v>
      </c>
      <c r="HV236">
        <v>0</v>
      </c>
      <c r="HW236">
        <v>0</v>
      </c>
      <c r="HX236">
        <v>0</v>
      </c>
      <c r="HY236">
        <v>0</v>
      </c>
      <c r="HZ236">
        <v>0</v>
      </c>
      <c r="IA236">
        <v>-0.14399999999999999</v>
      </c>
      <c r="IB236">
        <v>0</v>
      </c>
      <c r="IC236">
        <v>0</v>
      </c>
      <c r="ID236">
        <v>0</v>
      </c>
      <c r="IE236">
        <v>-0.8</v>
      </c>
      <c r="IF236">
        <v>0</v>
      </c>
      <c r="IG236">
        <v>0</v>
      </c>
      <c r="IH236">
        <v>0</v>
      </c>
      <c r="II236">
        <v>0</v>
      </c>
      <c r="IJ236">
        <v>0</v>
      </c>
      <c r="IK236">
        <v>0</v>
      </c>
      <c r="IL236">
        <v>0</v>
      </c>
      <c r="IM236">
        <v>0</v>
      </c>
      <c r="IN236">
        <v>0</v>
      </c>
      <c r="IO236">
        <v>0</v>
      </c>
      <c r="IP236">
        <v>0</v>
      </c>
      <c r="IQ236">
        <v>0</v>
      </c>
      <c r="IR236">
        <v>0</v>
      </c>
      <c r="IS236">
        <v>0</v>
      </c>
      <c r="IT236">
        <v>0</v>
      </c>
      <c r="IU236">
        <v>0</v>
      </c>
      <c r="IV236">
        <v>0</v>
      </c>
      <c r="IW236">
        <v>0</v>
      </c>
      <c r="IX236">
        <v>0</v>
      </c>
      <c r="IY236">
        <v>0</v>
      </c>
      <c r="IZ236">
        <v>0</v>
      </c>
      <c r="JA236">
        <v>0</v>
      </c>
      <c r="JB236">
        <v>0</v>
      </c>
      <c r="JC236">
        <v>0</v>
      </c>
      <c r="JD236">
        <v>0</v>
      </c>
      <c r="JE236">
        <v>0</v>
      </c>
      <c r="JF236">
        <v>0</v>
      </c>
      <c r="JG236">
        <v>0</v>
      </c>
      <c r="JH236">
        <v>0</v>
      </c>
      <c r="JI236">
        <v>0</v>
      </c>
      <c r="JJ236">
        <v>0</v>
      </c>
      <c r="JK236">
        <v>0</v>
      </c>
      <c r="JL236">
        <v>0</v>
      </c>
      <c r="JM236">
        <v>0</v>
      </c>
      <c r="JN236">
        <v>0</v>
      </c>
      <c r="JO236">
        <v>0</v>
      </c>
      <c r="JP236">
        <v>0</v>
      </c>
      <c r="JQ236">
        <v>0</v>
      </c>
      <c r="JR236">
        <v>0</v>
      </c>
      <c r="JS236">
        <v>0</v>
      </c>
      <c r="JT236">
        <v>0</v>
      </c>
      <c r="JU236">
        <v>0</v>
      </c>
      <c r="JV236">
        <v>0</v>
      </c>
      <c r="JW236">
        <v>0</v>
      </c>
      <c r="JX236">
        <v>0</v>
      </c>
      <c r="JY236">
        <v>0</v>
      </c>
      <c r="JZ236">
        <v>0</v>
      </c>
      <c r="KA236">
        <v>0</v>
      </c>
      <c r="KB236">
        <v>0</v>
      </c>
      <c r="KC236">
        <v>0</v>
      </c>
      <c r="KD236">
        <v>0</v>
      </c>
      <c r="KE236">
        <v>0</v>
      </c>
      <c r="KF236">
        <v>0</v>
      </c>
      <c r="KG236">
        <v>0</v>
      </c>
      <c r="KH236">
        <v>0</v>
      </c>
      <c r="KI236">
        <v>0</v>
      </c>
      <c r="KJ236">
        <v>0</v>
      </c>
      <c r="KK236">
        <v>0</v>
      </c>
      <c r="KL236">
        <v>0</v>
      </c>
      <c r="KM236">
        <v>0</v>
      </c>
      <c r="KN236">
        <v>0</v>
      </c>
      <c r="KO236">
        <v>0</v>
      </c>
    </row>
    <row r="237" spans="1:301" x14ac:dyDescent="0.25">
      <c r="A237">
        <v>526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  <c r="GT237">
        <v>0</v>
      </c>
      <c r="GU237">
        <v>0</v>
      </c>
      <c r="GV237">
        <v>0</v>
      </c>
      <c r="GW237">
        <v>0</v>
      </c>
      <c r="GX237">
        <v>0</v>
      </c>
      <c r="GY237">
        <v>0</v>
      </c>
      <c r="GZ237">
        <v>0</v>
      </c>
      <c r="HA237">
        <v>0</v>
      </c>
      <c r="HB237">
        <v>0</v>
      </c>
      <c r="HC237">
        <v>0</v>
      </c>
      <c r="HD237">
        <v>0</v>
      </c>
      <c r="HE237">
        <v>0</v>
      </c>
      <c r="HF237">
        <v>0</v>
      </c>
      <c r="HG237">
        <v>0</v>
      </c>
      <c r="HH237">
        <v>0</v>
      </c>
      <c r="HI237">
        <v>0</v>
      </c>
      <c r="HJ237">
        <v>0</v>
      </c>
      <c r="HK237">
        <v>0</v>
      </c>
      <c r="HL237">
        <v>0</v>
      </c>
      <c r="HM237">
        <v>0</v>
      </c>
      <c r="HN237">
        <v>0</v>
      </c>
      <c r="HO237">
        <v>0</v>
      </c>
      <c r="HP237">
        <v>0</v>
      </c>
      <c r="HQ237">
        <v>0</v>
      </c>
      <c r="HR237">
        <v>0</v>
      </c>
      <c r="HS237">
        <v>0</v>
      </c>
      <c r="HT237">
        <v>0</v>
      </c>
      <c r="HU237">
        <v>0</v>
      </c>
      <c r="HV237">
        <v>0</v>
      </c>
      <c r="HW237">
        <v>0</v>
      </c>
      <c r="HX237">
        <v>0</v>
      </c>
      <c r="HY237">
        <v>0</v>
      </c>
      <c r="HZ237">
        <v>0</v>
      </c>
      <c r="IA237">
        <v>0</v>
      </c>
      <c r="IB237">
        <v>0</v>
      </c>
      <c r="IC237">
        <v>0</v>
      </c>
      <c r="ID237">
        <v>0</v>
      </c>
      <c r="IE237">
        <v>0</v>
      </c>
      <c r="IF237">
        <v>0</v>
      </c>
      <c r="IG237">
        <v>0</v>
      </c>
      <c r="IH237">
        <v>0</v>
      </c>
      <c r="II237">
        <v>0</v>
      </c>
      <c r="IJ237">
        <v>0</v>
      </c>
      <c r="IK237">
        <v>0</v>
      </c>
      <c r="IL237">
        <v>0</v>
      </c>
      <c r="IM237">
        <v>0</v>
      </c>
      <c r="IN237">
        <v>0</v>
      </c>
      <c r="IO237">
        <v>0</v>
      </c>
      <c r="IP237">
        <v>0</v>
      </c>
      <c r="IQ237">
        <v>0</v>
      </c>
      <c r="IR237">
        <v>0</v>
      </c>
      <c r="IS237">
        <v>0</v>
      </c>
      <c r="IT237">
        <v>0</v>
      </c>
      <c r="IU237">
        <v>0</v>
      </c>
      <c r="IV237">
        <v>0</v>
      </c>
      <c r="IW237">
        <v>0</v>
      </c>
      <c r="IX237">
        <v>0</v>
      </c>
      <c r="IY237">
        <v>0</v>
      </c>
      <c r="IZ237">
        <v>0</v>
      </c>
      <c r="JA237">
        <v>0</v>
      </c>
      <c r="JB237">
        <v>0</v>
      </c>
      <c r="JC237">
        <v>0</v>
      </c>
      <c r="JD237">
        <v>0</v>
      </c>
      <c r="JE237">
        <v>0</v>
      </c>
      <c r="JF237">
        <v>0</v>
      </c>
      <c r="JG237">
        <v>0</v>
      </c>
      <c r="JH237">
        <v>0</v>
      </c>
      <c r="JI237">
        <v>0</v>
      </c>
      <c r="JJ237">
        <v>0</v>
      </c>
      <c r="JK237">
        <v>0</v>
      </c>
      <c r="JL237">
        <v>0</v>
      </c>
      <c r="JM237">
        <v>0</v>
      </c>
      <c r="JN237">
        <v>0</v>
      </c>
      <c r="JO237">
        <v>0</v>
      </c>
      <c r="JP237">
        <v>0</v>
      </c>
      <c r="JQ237">
        <v>0</v>
      </c>
      <c r="JR237">
        <v>0</v>
      </c>
      <c r="JS237">
        <v>0</v>
      </c>
      <c r="JT237">
        <v>0</v>
      </c>
      <c r="JU237">
        <v>0</v>
      </c>
      <c r="JV237">
        <v>0</v>
      </c>
      <c r="JW237">
        <v>0</v>
      </c>
      <c r="JX237">
        <v>0</v>
      </c>
      <c r="JY237">
        <v>0</v>
      </c>
      <c r="JZ237">
        <v>0</v>
      </c>
      <c r="KA237">
        <v>0</v>
      </c>
      <c r="KB237">
        <v>0</v>
      </c>
      <c r="KC237">
        <v>0</v>
      </c>
      <c r="KD237">
        <v>0</v>
      </c>
      <c r="KE237">
        <v>0</v>
      </c>
      <c r="KF237">
        <v>0</v>
      </c>
      <c r="KG237">
        <v>0</v>
      </c>
      <c r="KH237">
        <v>0</v>
      </c>
      <c r="KI237">
        <v>0</v>
      </c>
      <c r="KJ237">
        <v>0</v>
      </c>
      <c r="KK237">
        <v>0</v>
      </c>
      <c r="KL237">
        <v>0</v>
      </c>
      <c r="KM237">
        <v>0</v>
      </c>
      <c r="KN237">
        <v>0</v>
      </c>
      <c r="KO237">
        <v>0</v>
      </c>
    </row>
    <row r="238" spans="1:301" x14ac:dyDescent="0.25">
      <c r="A238">
        <v>528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  <c r="GT238">
        <v>0</v>
      </c>
      <c r="GU238">
        <v>0</v>
      </c>
      <c r="GV238">
        <v>0</v>
      </c>
      <c r="GW238">
        <v>0</v>
      </c>
      <c r="GX238">
        <v>0</v>
      </c>
      <c r="GY238">
        <v>0</v>
      </c>
      <c r="GZ238">
        <v>0</v>
      </c>
      <c r="HA238">
        <v>0</v>
      </c>
      <c r="HB238">
        <v>0</v>
      </c>
      <c r="HC238">
        <v>0</v>
      </c>
      <c r="HD238">
        <v>0</v>
      </c>
      <c r="HE238">
        <v>0</v>
      </c>
      <c r="HF238">
        <v>0</v>
      </c>
      <c r="HG238">
        <v>0</v>
      </c>
      <c r="HH238">
        <v>0</v>
      </c>
      <c r="HI238">
        <v>0</v>
      </c>
      <c r="HJ238">
        <v>0</v>
      </c>
      <c r="HK238">
        <v>0</v>
      </c>
      <c r="HL238">
        <v>-5.2</v>
      </c>
      <c r="HM238">
        <v>0</v>
      </c>
      <c r="HN238">
        <v>0</v>
      </c>
      <c r="HO238">
        <v>-0.33</v>
      </c>
      <c r="HP238">
        <v>0</v>
      </c>
      <c r="HQ238">
        <v>0</v>
      </c>
      <c r="HR238">
        <v>0</v>
      </c>
      <c r="HS238">
        <v>0</v>
      </c>
      <c r="HT238">
        <v>0</v>
      </c>
      <c r="HU238">
        <v>0</v>
      </c>
      <c r="HV238">
        <v>0</v>
      </c>
      <c r="HW238">
        <v>0</v>
      </c>
      <c r="HX238">
        <v>-3.57</v>
      </c>
      <c r="HY238">
        <v>0</v>
      </c>
      <c r="HZ238">
        <v>0</v>
      </c>
      <c r="IA238">
        <v>0</v>
      </c>
      <c r="IB238">
        <v>0</v>
      </c>
      <c r="IC238">
        <v>0</v>
      </c>
      <c r="ID238">
        <v>0</v>
      </c>
      <c r="IE238">
        <v>0</v>
      </c>
      <c r="IF238">
        <v>0</v>
      </c>
      <c r="IG238">
        <v>0</v>
      </c>
      <c r="IH238">
        <v>0</v>
      </c>
      <c r="II238">
        <v>0</v>
      </c>
      <c r="IJ238">
        <v>0</v>
      </c>
      <c r="IK238">
        <v>0</v>
      </c>
      <c r="IL238">
        <v>0</v>
      </c>
      <c r="IM238">
        <v>0</v>
      </c>
      <c r="IN238">
        <v>0</v>
      </c>
      <c r="IO238">
        <v>0</v>
      </c>
      <c r="IP238">
        <v>0</v>
      </c>
      <c r="IQ238">
        <v>0</v>
      </c>
      <c r="IR238">
        <v>0</v>
      </c>
      <c r="IS238">
        <v>0</v>
      </c>
      <c r="IT238">
        <v>0</v>
      </c>
      <c r="IU238">
        <v>0</v>
      </c>
      <c r="IV238">
        <v>0</v>
      </c>
      <c r="IW238">
        <v>0</v>
      </c>
      <c r="IX238">
        <v>0</v>
      </c>
      <c r="IY238">
        <v>0</v>
      </c>
      <c r="IZ238">
        <v>0</v>
      </c>
      <c r="JA238">
        <v>0</v>
      </c>
      <c r="JB238">
        <v>0</v>
      </c>
      <c r="JC238">
        <v>0</v>
      </c>
      <c r="JD238">
        <v>0</v>
      </c>
      <c r="JE238">
        <v>0</v>
      </c>
      <c r="JF238">
        <v>0</v>
      </c>
      <c r="JG238">
        <v>0</v>
      </c>
      <c r="JH238">
        <v>0</v>
      </c>
      <c r="JI238">
        <v>0</v>
      </c>
      <c r="JJ238">
        <v>0</v>
      </c>
      <c r="JK238">
        <v>0</v>
      </c>
      <c r="JL238">
        <v>0</v>
      </c>
      <c r="JM238">
        <v>0</v>
      </c>
      <c r="JN238">
        <v>0</v>
      </c>
      <c r="JO238">
        <v>0</v>
      </c>
      <c r="JP238">
        <v>0</v>
      </c>
      <c r="JQ238">
        <v>0</v>
      </c>
      <c r="JR238">
        <v>0</v>
      </c>
      <c r="JS238">
        <v>0</v>
      </c>
      <c r="JT238">
        <v>0</v>
      </c>
      <c r="JU238">
        <v>0</v>
      </c>
      <c r="JV238">
        <v>0</v>
      </c>
      <c r="JW238">
        <v>0</v>
      </c>
      <c r="JX238">
        <v>0</v>
      </c>
      <c r="JY238">
        <v>0</v>
      </c>
      <c r="JZ238">
        <v>0</v>
      </c>
      <c r="KA238">
        <v>0</v>
      </c>
      <c r="KB238">
        <v>0</v>
      </c>
      <c r="KC238">
        <v>0</v>
      </c>
      <c r="KD238">
        <v>0</v>
      </c>
      <c r="KE238">
        <v>0</v>
      </c>
      <c r="KF238">
        <v>0</v>
      </c>
      <c r="KG238">
        <v>0</v>
      </c>
      <c r="KH238">
        <v>0</v>
      </c>
      <c r="KI238">
        <v>0</v>
      </c>
      <c r="KJ238">
        <v>0</v>
      </c>
      <c r="KK238">
        <v>0</v>
      </c>
      <c r="KL238">
        <v>0</v>
      </c>
      <c r="KM238">
        <v>0</v>
      </c>
      <c r="KN238">
        <v>0</v>
      </c>
      <c r="KO238">
        <v>0</v>
      </c>
    </row>
    <row r="239" spans="1:301" x14ac:dyDescent="0.25">
      <c r="A239">
        <v>531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  <c r="GT239">
        <v>0</v>
      </c>
      <c r="GU239">
        <v>0</v>
      </c>
      <c r="GV239">
        <v>0</v>
      </c>
      <c r="GW239">
        <v>0</v>
      </c>
      <c r="GX239">
        <v>0</v>
      </c>
      <c r="GY239">
        <v>0</v>
      </c>
      <c r="GZ239">
        <v>0</v>
      </c>
      <c r="HA239">
        <v>0</v>
      </c>
      <c r="HB239">
        <v>0</v>
      </c>
      <c r="HC239">
        <v>0</v>
      </c>
      <c r="HD239">
        <v>0</v>
      </c>
      <c r="HE239">
        <v>0</v>
      </c>
      <c r="HF239">
        <v>0</v>
      </c>
      <c r="HG239">
        <v>0</v>
      </c>
      <c r="HH239">
        <v>0</v>
      </c>
      <c r="HI239">
        <v>0</v>
      </c>
      <c r="HJ239">
        <v>0</v>
      </c>
      <c r="HK239">
        <v>0</v>
      </c>
      <c r="HL239">
        <v>0</v>
      </c>
      <c r="HM239">
        <v>-0.40200000000000002</v>
      </c>
      <c r="HN239">
        <v>0</v>
      </c>
      <c r="HO239">
        <v>0</v>
      </c>
      <c r="HP239">
        <v>0</v>
      </c>
      <c r="HQ239">
        <v>0</v>
      </c>
      <c r="HR239">
        <v>0</v>
      </c>
      <c r="HS239">
        <v>0</v>
      </c>
      <c r="HT239">
        <v>0</v>
      </c>
      <c r="HU239">
        <v>0</v>
      </c>
      <c r="HV239">
        <v>0</v>
      </c>
      <c r="HW239">
        <v>0</v>
      </c>
      <c r="HX239">
        <v>0</v>
      </c>
      <c r="HY239">
        <v>0</v>
      </c>
      <c r="HZ239">
        <v>0</v>
      </c>
      <c r="IA239">
        <v>0</v>
      </c>
      <c r="IB239">
        <v>-0.8</v>
      </c>
      <c r="IC239">
        <v>0</v>
      </c>
      <c r="ID239">
        <v>0</v>
      </c>
      <c r="IE239">
        <v>0</v>
      </c>
      <c r="IF239">
        <v>0</v>
      </c>
      <c r="IG239">
        <v>0</v>
      </c>
      <c r="IH239">
        <v>0</v>
      </c>
      <c r="II239">
        <v>0</v>
      </c>
      <c r="IJ239">
        <v>0</v>
      </c>
      <c r="IK239">
        <v>0</v>
      </c>
      <c r="IL239">
        <v>0</v>
      </c>
      <c r="IM239">
        <v>0</v>
      </c>
      <c r="IN239">
        <v>0</v>
      </c>
      <c r="IO239">
        <v>0</v>
      </c>
      <c r="IP239">
        <v>0</v>
      </c>
      <c r="IQ239">
        <v>0</v>
      </c>
      <c r="IR239">
        <v>0</v>
      </c>
      <c r="IS239">
        <v>0</v>
      </c>
      <c r="IT239">
        <v>0</v>
      </c>
      <c r="IU239">
        <v>0</v>
      </c>
      <c r="IV239">
        <v>0</v>
      </c>
      <c r="IW239">
        <v>0</v>
      </c>
      <c r="IX239">
        <v>0</v>
      </c>
      <c r="IY239">
        <v>0</v>
      </c>
      <c r="IZ239">
        <v>0</v>
      </c>
      <c r="JA239">
        <v>0</v>
      </c>
      <c r="JB239">
        <v>0</v>
      </c>
      <c r="JC239">
        <v>0</v>
      </c>
      <c r="JD239">
        <v>0</v>
      </c>
      <c r="JE239">
        <v>0</v>
      </c>
      <c r="JF239">
        <v>0</v>
      </c>
      <c r="JG239">
        <v>0</v>
      </c>
      <c r="JH239">
        <v>0</v>
      </c>
      <c r="JI239">
        <v>0</v>
      </c>
      <c r="JJ239">
        <v>0</v>
      </c>
      <c r="JK239">
        <v>0</v>
      </c>
      <c r="JL239">
        <v>0</v>
      </c>
      <c r="JM239">
        <v>0</v>
      </c>
      <c r="JN239">
        <v>0</v>
      </c>
      <c r="JO239">
        <v>0</v>
      </c>
      <c r="JP239">
        <v>0</v>
      </c>
      <c r="JQ239">
        <v>0</v>
      </c>
      <c r="JR239">
        <v>0</v>
      </c>
      <c r="JS239">
        <v>0</v>
      </c>
      <c r="JT239">
        <v>0</v>
      </c>
      <c r="JU239">
        <v>0</v>
      </c>
      <c r="JV239">
        <v>0</v>
      </c>
      <c r="JW239">
        <v>0</v>
      </c>
      <c r="JX239">
        <v>0</v>
      </c>
      <c r="JY239">
        <v>0</v>
      </c>
      <c r="JZ239">
        <v>0</v>
      </c>
      <c r="KA239">
        <v>0</v>
      </c>
      <c r="KB239">
        <v>0</v>
      </c>
      <c r="KC239">
        <v>0</v>
      </c>
      <c r="KD239">
        <v>0</v>
      </c>
      <c r="KE239">
        <v>0</v>
      </c>
      <c r="KF239">
        <v>0</v>
      </c>
      <c r="KG239">
        <v>0</v>
      </c>
      <c r="KH239">
        <v>0</v>
      </c>
      <c r="KI239">
        <v>0</v>
      </c>
      <c r="KJ239">
        <v>0</v>
      </c>
      <c r="KK239">
        <v>0</v>
      </c>
      <c r="KL239">
        <v>0</v>
      </c>
      <c r="KM239">
        <v>0</v>
      </c>
      <c r="KN239">
        <v>0</v>
      </c>
      <c r="KO239">
        <v>0</v>
      </c>
    </row>
    <row r="240" spans="1:301" x14ac:dyDescent="0.25">
      <c r="A240">
        <v>552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  <c r="GT240">
        <v>0</v>
      </c>
      <c r="GU240">
        <v>0</v>
      </c>
      <c r="GV240">
        <v>0</v>
      </c>
      <c r="GW240">
        <v>0</v>
      </c>
      <c r="GX240">
        <v>0</v>
      </c>
      <c r="GY240">
        <v>0</v>
      </c>
      <c r="GZ240">
        <v>0</v>
      </c>
      <c r="HA240">
        <v>0</v>
      </c>
      <c r="HB240">
        <v>0</v>
      </c>
      <c r="HC240">
        <v>0</v>
      </c>
      <c r="HD240">
        <v>0</v>
      </c>
      <c r="HE240">
        <v>0</v>
      </c>
      <c r="HF240">
        <v>0</v>
      </c>
      <c r="HG240">
        <v>0</v>
      </c>
      <c r="HH240">
        <v>0</v>
      </c>
      <c r="HI240">
        <v>0</v>
      </c>
      <c r="HJ240">
        <v>0</v>
      </c>
      <c r="HK240">
        <v>0</v>
      </c>
      <c r="HL240">
        <v>0</v>
      </c>
      <c r="HM240">
        <v>0</v>
      </c>
      <c r="HN240">
        <v>0</v>
      </c>
      <c r="HO240">
        <v>0</v>
      </c>
      <c r="HP240">
        <v>0</v>
      </c>
      <c r="HQ240">
        <v>0</v>
      </c>
      <c r="HR240">
        <v>0</v>
      </c>
      <c r="HS240">
        <v>0</v>
      </c>
      <c r="HT240">
        <v>0</v>
      </c>
      <c r="HU240">
        <v>0</v>
      </c>
      <c r="HV240">
        <v>0</v>
      </c>
      <c r="HW240">
        <v>0</v>
      </c>
      <c r="HX240">
        <v>0</v>
      </c>
      <c r="HY240">
        <v>0</v>
      </c>
      <c r="HZ240">
        <v>0</v>
      </c>
      <c r="IA240">
        <v>0</v>
      </c>
      <c r="IB240">
        <v>0</v>
      </c>
      <c r="IC240">
        <v>0</v>
      </c>
      <c r="ID240">
        <v>0</v>
      </c>
      <c r="IE240">
        <v>0</v>
      </c>
      <c r="IF240">
        <v>0</v>
      </c>
      <c r="IG240">
        <v>0</v>
      </c>
      <c r="IH240">
        <v>0</v>
      </c>
      <c r="II240">
        <v>0</v>
      </c>
      <c r="IJ240">
        <v>0</v>
      </c>
      <c r="IK240">
        <v>0</v>
      </c>
      <c r="IL240">
        <v>0</v>
      </c>
      <c r="IM240">
        <v>0</v>
      </c>
      <c r="IN240">
        <v>0</v>
      </c>
      <c r="IO240">
        <v>0</v>
      </c>
      <c r="IP240">
        <v>0</v>
      </c>
      <c r="IQ240">
        <v>0</v>
      </c>
      <c r="IR240">
        <v>0</v>
      </c>
      <c r="IS240">
        <v>0</v>
      </c>
      <c r="IT240">
        <v>0</v>
      </c>
      <c r="IU240">
        <v>0</v>
      </c>
      <c r="IV240">
        <v>0</v>
      </c>
      <c r="IW240">
        <v>0</v>
      </c>
      <c r="IX240">
        <v>0</v>
      </c>
      <c r="IY240">
        <v>0</v>
      </c>
      <c r="IZ240">
        <v>0</v>
      </c>
      <c r="JA240">
        <v>0</v>
      </c>
      <c r="JB240">
        <v>0</v>
      </c>
      <c r="JC240">
        <v>0</v>
      </c>
      <c r="JD240">
        <v>0</v>
      </c>
      <c r="JE240">
        <v>0</v>
      </c>
      <c r="JF240">
        <v>0</v>
      </c>
      <c r="JG240">
        <v>0</v>
      </c>
      <c r="JH240">
        <v>0</v>
      </c>
      <c r="JI240">
        <v>0</v>
      </c>
      <c r="JJ240">
        <v>0</v>
      </c>
      <c r="JK240">
        <v>0</v>
      </c>
      <c r="JL240">
        <v>0</v>
      </c>
      <c r="JM240">
        <v>0</v>
      </c>
      <c r="JN240">
        <v>0</v>
      </c>
      <c r="JO240">
        <v>0</v>
      </c>
      <c r="JP240">
        <v>0</v>
      </c>
      <c r="JQ240">
        <v>0</v>
      </c>
      <c r="JR240">
        <v>0</v>
      </c>
      <c r="JS240">
        <v>0</v>
      </c>
      <c r="JT240">
        <v>0</v>
      </c>
      <c r="JU240">
        <v>0</v>
      </c>
      <c r="JV240">
        <v>0</v>
      </c>
      <c r="JW240">
        <v>0</v>
      </c>
      <c r="JX240">
        <v>0</v>
      </c>
      <c r="JY240">
        <v>0</v>
      </c>
      <c r="JZ240">
        <v>0</v>
      </c>
      <c r="KA240">
        <v>0</v>
      </c>
      <c r="KB240">
        <v>0</v>
      </c>
      <c r="KC240">
        <v>0</v>
      </c>
      <c r="KD240">
        <v>0</v>
      </c>
      <c r="KE240">
        <v>0</v>
      </c>
      <c r="KF240">
        <v>0</v>
      </c>
      <c r="KG240">
        <v>0</v>
      </c>
      <c r="KH240">
        <v>0</v>
      </c>
      <c r="KI240">
        <v>0</v>
      </c>
      <c r="KJ240">
        <v>0</v>
      </c>
      <c r="KK240">
        <v>0</v>
      </c>
      <c r="KL240">
        <v>0</v>
      </c>
      <c r="KM240">
        <v>0</v>
      </c>
      <c r="KN240">
        <v>0</v>
      </c>
      <c r="KO240">
        <v>0</v>
      </c>
    </row>
    <row r="241" spans="1:301" x14ac:dyDescent="0.25">
      <c r="A241">
        <v>562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  <c r="GT241">
        <v>0</v>
      </c>
      <c r="GU241">
        <v>0</v>
      </c>
      <c r="GV241">
        <v>0</v>
      </c>
      <c r="GW241">
        <v>0</v>
      </c>
      <c r="GX241">
        <v>0</v>
      </c>
      <c r="GY241">
        <v>0</v>
      </c>
      <c r="GZ241">
        <v>0</v>
      </c>
      <c r="HA241">
        <v>0</v>
      </c>
      <c r="HB241">
        <v>0</v>
      </c>
      <c r="HC241">
        <v>0</v>
      </c>
      <c r="HD241">
        <v>0</v>
      </c>
      <c r="HE241">
        <v>0</v>
      </c>
      <c r="HF241">
        <v>0</v>
      </c>
      <c r="HG241">
        <v>0</v>
      </c>
      <c r="HH241">
        <v>0</v>
      </c>
      <c r="HI241">
        <v>0</v>
      </c>
      <c r="HJ241">
        <v>0</v>
      </c>
      <c r="HK241">
        <v>0</v>
      </c>
      <c r="HL241">
        <v>0</v>
      </c>
      <c r="HM241">
        <v>0</v>
      </c>
      <c r="HN241">
        <v>0</v>
      </c>
      <c r="HO241">
        <v>0</v>
      </c>
      <c r="HP241">
        <v>0</v>
      </c>
      <c r="HQ241">
        <v>0</v>
      </c>
      <c r="HR241">
        <v>0</v>
      </c>
      <c r="HS241">
        <v>0</v>
      </c>
      <c r="HT241">
        <v>0</v>
      </c>
      <c r="HU241">
        <v>0</v>
      </c>
      <c r="HV241">
        <v>0</v>
      </c>
      <c r="HW241">
        <v>0</v>
      </c>
      <c r="HX241">
        <v>0</v>
      </c>
      <c r="HY241">
        <v>0</v>
      </c>
      <c r="HZ241">
        <v>0</v>
      </c>
      <c r="IA241">
        <v>0</v>
      </c>
      <c r="IB241">
        <v>0</v>
      </c>
      <c r="IC241">
        <v>0</v>
      </c>
      <c r="ID241">
        <v>0</v>
      </c>
      <c r="IE241">
        <v>0</v>
      </c>
      <c r="IF241">
        <v>0</v>
      </c>
      <c r="IG241">
        <v>0</v>
      </c>
      <c r="IH241">
        <v>0</v>
      </c>
      <c r="II241">
        <v>0</v>
      </c>
      <c r="IJ241">
        <v>0</v>
      </c>
      <c r="IK241">
        <v>0</v>
      </c>
      <c r="IL241">
        <v>0</v>
      </c>
      <c r="IM241">
        <v>0</v>
      </c>
      <c r="IN241">
        <v>0</v>
      </c>
      <c r="IO241">
        <v>0</v>
      </c>
      <c r="IP241">
        <v>0</v>
      </c>
      <c r="IQ241">
        <v>0</v>
      </c>
      <c r="IR241">
        <v>0</v>
      </c>
      <c r="IS241">
        <v>0</v>
      </c>
      <c r="IT241">
        <v>0</v>
      </c>
      <c r="IU241">
        <v>0</v>
      </c>
      <c r="IV241">
        <v>0</v>
      </c>
      <c r="IW241">
        <v>0</v>
      </c>
      <c r="IX241">
        <v>0</v>
      </c>
      <c r="IY241">
        <v>0</v>
      </c>
      <c r="IZ241">
        <v>0</v>
      </c>
      <c r="JA241">
        <v>0</v>
      </c>
      <c r="JB241">
        <v>0</v>
      </c>
      <c r="JC241">
        <v>0</v>
      </c>
      <c r="JD241">
        <v>0</v>
      </c>
      <c r="JE241">
        <v>0</v>
      </c>
      <c r="JF241">
        <v>0</v>
      </c>
      <c r="JG241">
        <v>0</v>
      </c>
      <c r="JH241">
        <v>0</v>
      </c>
      <c r="JI241">
        <v>0</v>
      </c>
      <c r="JJ241">
        <v>0</v>
      </c>
      <c r="JK241">
        <v>0</v>
      </c>
      <c r="JL241">
        <v>0</v>
      </c>
      <c r="JM241">
        <v>0</v>
      </c>
      <c r="JN241">
        <v>0</v>
      </c>
      <c r="JO241">
        <v>0</v>
      </c>
      <c r="JP241">
        <v>0</v>
      </c>
      <c r="JQ241">
        <v>0</v>
      </c>
      <c r="JR241">
        <v>0</v>
      </c>
      <c r="JS241">
        <v>0</v>
      </c>
      <c r="JT241">
        <v>0</v>
      </c>
      <c r="JU241">
        <v>0</v>
      </c>
      <c r="JV241">
        <v>-8.9999999999999993E-3</v>
      </c>
      <c r="JW241">
        <v>0</v>
      </c>
      <c r="JX241">
        <v>0</v>
      </c>
      <c r="JY241">
        <v>0</v>
      </c>
      <c r="JZ241">
        <v>0</v>
      </c>
      <c r="KA241">
        <v>0</v>
      </c>
      <c r="KB241">
        <v>0</v>
      </c>
      <c r="KC241">
        <v>0</v>
      </c>
      <c r="KD241">
        <v>0</v>
      </c>
      <c r="KE241">
        <v>0</v>
      </c>
      <c r="KF241">
        <v>0</v>
      </c>
      <c r="KG241">
        <v>0</v>
      </c>
      <c r="KH241">
        <v>0</v>
      </c>
      <c r="KI241">
        <v>0</v>
      </c>
      <c r="KJ241">
        <v>0</v>
      </c>
      <c r="KK241">
        <v>0</v>
      </c>
      <c r="KL241">
        <v>0</v>
      </c>
      <c r="KM241">
        <v>0</v>
      </c>
      <c r="KN241">
        <v>0</v>
      </c>
      <c r="KO241">
        <v>0</v>
      </c>
    </row>
    <row r="242" spans="1:301" x14ac:dyDescent="0.25">
      <c r="A242">
        <v>609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  <c r="GY242">
        <v>0</v>
      </c>
      <c r="GZ242">
        <v>0</v>
      </c>
      <c r="HA242">
        <v>0</v>
      </c>
      <c r="HB242">
        <v>0</v>
      </c>
      <c r="HC242">
        <v>0</v>
      </c>
      <c r="HD242">
        <v>0</v>
      </c>
      <c r="HE242">
        <v>0</v>
      </c>
      <c r="HF242">
        <v>0</v>
      </c>
      <c r="HG242">
        <v>0</v>
      </c>
      <c r="HH242">
        <v>0</v>
      </c>
      <c r="HI242">
        <v>0</v>
      </c>
      <c r="HJ242">
        <v>0</v>
      </c>
      <c r="HK242">
        <v>0</v>
      </c>
      <c r="HL242">
        <v>0</v>
      </c>
      <c r="HM242">
        <v>0</v>
      </c>
      <c r="HN242">
        <v>0</v>
      </c>
      <c r="HO242">
        <v>0</v>
      </c>
      <c r="HP242">
        <v>0</v>
      </c>
      <c r="HQ242">
        <v>0</v>
      </c>
      <c r="HR242">
        <v>0</v>
      </c>
      <c r="HS242">
        <v>0</v>
      </c>
      <c r="HT242">
        <v>0</v>
      </c>
      <c r="HU242">
        <v>0</v>
      </c>
      <c r="HV242">
        <v>0</v>
      </c>
      <c r="HW242">
        <v>0</v>
      </c>
      <c r="HX242">
        <v>0</v>
      </c>
      <c r="HY242">
        <v>0</v>
      </c>
      <c r="HZ242">
        <v>0</v>
      </c>
      <c r="IA242">
        <v>0</v>
      </c>
      <c r="IB242">
        <v>0</v>
      </c>
      <c r="IC242">
        <v>0</v>
      </c>
      <c r="ID242">
        <v>0</v>
      </c>
      <c r="IE242">
        <v>0</v>
      </c>
      <c r="IF242">
        <v>0</v>
      </c>
      <c r="IG242">
        <v>0</v>
      </c>
      <c r="IH242">
        <v>0</v>
      </c>
      <c r="II242">
        <v>0</v>
      </c>
      <c r="IJ242">
        <v>0</v>
      </c>
      <c r="IK242">
        <v>0</v>
      </c>
      <c r="IL242">
        <v>0</v>
      </c>
      <c r="IM242">
        <v>0</v>
      </c>
      <c r="IN242">
        <v>0</v>
      </c>
      <c r="IO242">
        <v>0</v>
      </c>
      <c r="IP242">
        <v>0</v>
      </c>
      <c r="IQ242">
        <v>0</v>
      </c>
      <c r="IR242">
        <v>0</v>
      </c>
      <c r="IS242">
        <v>0</v>
      </c>
      <c r="IT242">
        <v>0</v>
      </c>
      <c r="IU242">
        <v>0</v>
      </c>
      <c r="IV242">
        <v>0</v>
      </c>
      <c r="IW242">
        <v>0</v>
      </c>
      <c r="IX242">
        <v>0</v>
      </c>
      <c r="IY242">
        <v>0</v>
      </c>
      <c r="IZ242">
        <v>0</v>
      </c>
      <c r="JA242">
        <v>0</v>
      </c>
      <c r="JB242">
        <v>0</v>
      </c>
      <c r="JC242">
        <v>0</v>
      </c>
      <c r="JD242">
        <v>0</v>
      </c>
      <c r="JE242">
        <v>0</v>
      </c>
      <c r="JF242">
        <v>0</v>
      </c>
      <c r="JG242">
        <v>0</v>
      </c>
      <c r="JH242">
        <v>0</v>
      </c>
      <c r="JI242">
        <v>0</v>
      </c>
      <c r="JJ242">
        <v>0</v>
      </c>
      <c r="JK242">
        <v>0</v>
      </c>
      <c r="JL242">
        <v>0</v>
      </c>
      <c r="JM242">
        <v>0</v>
      </c>
      <c r="JN242">
        <v>0</v>
      </c>
      <c r="JO242">
        <v>0</v>
      </c>
      <c r="JP242">
        <v>0</v>
      </c>
      <c r="JQ242">
        <v>0</v>
      </c>
      <c r="JR242">
        <v>0</v>
      </c>
      <c r="JS242">
        <v>0</v>
      </c>
      <c r="JT242">
        <v>0</v>
      </c>
      <c r="JU242">
        <v>0</v>
      </c>
      <c r="JV242">
        <v>0</v>
      </c>
      <c r="JW242">
        <v>0</v>
      </c>
      <c r="JX242">
        <v>0</v>
      </c>
      <c r="JY242">
        <v>0</v>
      </c>
      <c r="JZ242">
        <v>0</v>
      </c>
      <c r="KA242">
        <v>0</v>
      </c>
      <c r="KB242">
        <v>0</v>
      </c>
      <c r="KC242">
        <v>0</v>
      </c>
      <c r="KD242">
        <v>0</v>
      </c>
      <c r="KE242">
        <v>0</v>
      </c>
      <c r="KF242">
        <v>0</v>
      </c>
      <c r="KG242">
        <v>0</v>
      </c>
      <c r="KH242">
        <v>0</v>
      </c>
      <c r="KI242">
        <v>0</v>
      </c>
      <c r="KJ242">
        <v>0</v>
      </c>
      <c r="KK242">
        <v>0</v>
      </c>
      <c r="KL242">
        <v>0</v>
      </c>
      <c r="KM242">
        <v>0</v>
      </c>
      <c r="KN242">
        <v>0</v>
      </c>
      <c r="KO242">
        <v>0</v>
      </c>
    </row>
    <row r="243" spans="1:301" x14ac:dyDescent="0.25">
      <c r="A243">
        <v>664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  <c r="GT243">
        <v>0</v>
      </c>
      <c r="GU243">
        <v>0</v>
      </c>
      <c r="GV243">
        <v>0</v>
      </c>
      <c r="GW243">
        <v>0</v>
      </c>
      <c r="GX243">
        <v>0</v>
      </c>
      <c r="GY243">
        <v>0</v>
      </c>
      <c r="GZ243">
        <v>0</v>
      </c>
      <c r="HA243">
        <v>0</v>
      </c>
      <c r="HB243">
        <v>0</v>
      </c>
      <c r="HC243">
        <v>0</v>
      </c>
      <c r="HD243">
        <v>0</v>
      </c>
      <c r="HE243">
        <v>0</v>
      </c>
      <c r="HF243">
        <v>0</v>
      </c>
      <c r="HG243">
        <v>-2E-3</v>
      </c>
      <c r="HH243">
        <v>0</v>
      </c>
      <c r="HI243">
        <v>0</v>
      </c>
      <c r="HJ243">
        <v>0</v>
      </c>
      <c r="HK243">
        <v>0</v>
      </c>
      <c r="HL243">
        <v>0</v>
      </c>
      <c r="HM243">
        <v>0</v>
      </c>
      <c r="HN243">
        <v>0</v>
      </c>
      <c r="HO243">
        <v>0</v>
      </c>
      <c r="HP243">
        <v>0</v>
      </c>
      <c r="HQ243">
        <v>0</v>
      </c>
      <c r="HR243">
        <v>0</v>
      </c>
      <c r="HS243">
        <v>0</v>
      </c>
      <c r="HT243">
        <v>0</v>
      </c>
      <c r="HU243">
        <v>0</v>
      </c>
      <c r="HV243">
        <v>0</v>
      </c>
      <c r="HW243">
        <v>0</v>
      </c>
      <c r="HX243">
        <v>0</v>
      </c>
      <c r="HY243">
        <v>0</v>
      </c>
      <c r="HZ243">
        <v>0</v>
      </c>
      <c r="IA243">
        <v>0</v>
      </c>
      <c r="IB243">
        <v>0</v>
      </c>
      <c r="IC243">
        <v>0</v>
      </c>
      <c r="ID243">
        <v>0</v>
      </c>
      <c r="IE243">
        <v>0</v>
      </c>
      <c r="IF243">
        <v>0</v>
      </c>
      <c r="IG243">
        <v>0</v>
      </c>
      <c r="IH243">
        <v>0</v>
      </c>
      <c r="II243">
        <v>0</v>
      </c>
      <c r="IJ243">
        <v>0</v>
      </c>
      <c r="IK243">
        <v>0</v>
      </c>
      <c r="IL243">
        <v>0</v>
      </c>
      <c r="IM243">
        <v>0</v>
      </c>
      <c r="IN243">
        <v>0</v>
      </c>
      <c r="IO243">
        <v>0</v>
      </c>
      <c r="IP243">
        <v>0</v>
      </c>
      <c r="IQ243">
        <v>0</v>
      </c>
      <c r="IR243">
        <v>0</v>
      </c>
      <c r="IS243">
        <v>0</v>
      </c>
      <c r="IT243">
        <v>0</v>
      </c>
      <c r="IU243">
        <v>0</v>
      </c>
      <c r="IV243">
        <v>0</v>
      </c>
      <c r="IW243">
        <v>0</v>
      </c>
      <c r="IX243">
        <v>0</v>
      </c>
      <c r="IY243">
        <v>0</v>
      </c>
      <c r="IZ243">
        <v>0</v>
      </c>
      <c r="JA243">
        <v>0</v>
      </c>
      <c r="JB243">
        <v>0</v>
      </c>
      <c r="JC243">
        <v>0</v>
      </c>
      <c r="JD243">
        <v>0</v>
      </c>
      <c r="JE243">
        <v>0</v>
      </c>
      <c r="JF243">
        <v>0</v>
      </c>
      <c r="JG243">
        <v>0</v>
      </c>
      <c r="JH243">
        <v>0</v>
      </c>
      <c r="JI243">
        <v>0</v>
      </c>
      <c r="JJ243">
        <v>0</v>
      </c>
      <c r="JK243">
        <v>0</v>
      </c>
      <c r="JL243">
        <v>0</v>
      </c>
      <c r="JM243">
        <v>0</v>
      </c>
      <c r="JN243">
        <v>0</v>
      </c>
      <c r="JO243">
        <v>0</v>
      </c>
      <c r="JP243">
        <v>0</v>
      </c>
      <c r="JQ243">
        <v>0</v>
      </c>
      <c r="JR243">
        <v>0</v>
      </c>
      <c r="JS243">
        <v>0</v>
      </c>
      <c r="JT243">
        <v>0</v>
      </c>
      <c r="JU243">
        <v>0</v>
      </c>
      <c r="JV243">
        <v>0</v>
      </c>
      <c r="JW243">
        <v>0</v>
      </c>
      <c r="JX243">
        <v>0</v>
      </c>
      <c r="JY243">
        <v>0</v>
      </c>
      <c r="JZ243">
        <v>0</v>
      </c>
      <c r="KA243">
        <v>0</v>
      </c>
      <c r="KB243">
        <v>0</v>
      </c>
      <c r="KC243">
        <v>0</v>
      </c>
      <c r="KD243">
        <v>0</v>
      </c>
      <c r="KE243">
        <v>0</v>
      </c>
      <c r="KF243">
        <v>0</v>
      </c>
      <c r="KG243">
        <v>0</v>
      </c>
      <c r="KH243">
        <v>0</v>
      </c>
      <c r="KI243">
        <v>0</v>
      </c>
      <c r="KJ243">
        <v>0</v>
      </c>
      <c r="KK243">
        <v>0</v>
      </c>
      <c r="KL243">
        <v>0</v>
      </c>
      <c r="KM243">
        <v>0</v>
      </c>
      <c r="KN243">
        <v>0</v>
      </c>
      <c r="KO243">
        <v>0</v>
      </c>
    </row>
    <row r="244" spans="1:301" x14ac:dyDescent="0.25">
      <c r="A244">
        <v>1190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  <c r="GT244">
        <v>0</v>
      </c>
      <c r="GU244">
        <v>0</v>
      </c>
      <c r="GV244">
        <v>0</v>
      </c>
      <c r="GW244">
        <v>0</v>
      </c>
      <c r="GX244">
        <v>0</v>
      </c>
      <c r="GY244">
        <v>0</v>
      </c>
      <c r="GZ244">
        <v>0</v>
      </c>
      <c r="HA244">
        <v>0</v>
      </c>
      <c r="HB244">
        <v>0</v>
      </c>
      <c r="HC244">
        <v>0</v>
      </c>
      <c r="HD244">
        <v>0</v>
      </c>
      <c r="HE244">
        <v>0</v>
      </c>
      <c r="HF244">
        <v>0</v>
      </c>
      <c r="HG244">
        <v>0</v>
      </c>
      <c r="HH244">
        <v>0</v>
      </c>
      <c r="HI244">
        <v>0</v>
      </c>
      <c r="HJ244">
        <v>0</v>
      </c>
      <c r="HK244">
        <v>0</v>
      </c>
      <c r="HL244">
        <v>0</v>
      </c>
      <c r="HM244">
        <v>0</v>
      </c>
      <c r="HN244">
        <v>0</v>
      </c>
      <c r="HO244">
        <v>0</v>
      </c>
      <c r="HP244">
        <v>0</v>
      </c>
      <c r="HQ244">
        <v>0</v>
      </c>
      <c r="HR244">
        <v>0</v>
      </c>
      <c r="HS244">
        <v>0</v>
      </c>
      <c r="HT244">
        <v>0</v>
      </c>
      <c r="HU244">
        <v>0</v>
      </c>
      <c r="HV244">
        <v>0</v>
      </c>
      <c r="HW244">
        <v>0</v>
      </c>
      <c r="HX244">
        <v>0</v>
      </c>
      <c r="HY244">
        <v>0</v>
      </c>
      <c r="HZ244">
        <v>0</v>
      </c>
      <c r="IA244">
        <v>0</v>
      </c>
      <c r="IB244">
        <v>0</v>
      </c>
      <c r="IC244">
        <v>0</v>
      </c>
      <c r="ID244">
        <v>0</v>
      </c>
      <c r="IE244">
        <v>0</v>
      </c>
      <c r="IF244">
        <v>0</v>
      </c>
      <c r="IG244">
        <v>0</v>
      </c>
      <c r="IH244">
        <v>0</v>
      </c>
      <c r="II244">
        <v>0</v>
      </c>
      <c r="IJ244">
        <v>0</v>
      </c>
      <c r="IK244">
        <v>0</v>
      </c>
      <c r="IL244">
        <v>0</v>
      </c>
      <c r="IM244">
        <v>0</v>
      </c>
      <c r="IN244">
        <v>0</v>
      </c>
      <c r="IO244">
        <v>0</v>
      </c>
      <c r="IP244">
        <v>0</v>
      </c>
      <c r="IQ244">
        <v>0</v>
      </c>
      <c r="IR244">
        <v>0</v>
      </c>
      <c r="IS244">
        <v>0</v>
      </c>
      <c r="IT244">
        <v>0</v>
      </c>
      <c r="IU244">
        <v>0</v>
      </c>
      <c r="IV244">
        <v>0</v>
      </c>
      <c r="IW244">
        <v>0</v>
      </c>
      <c r="IX244">
        <v>0</v>
      </c>
      <c r="IY244">
        <v>0</v>
      </c>
      <c r="IZ244">
        <v>0</v>
      </c>
      <c r="JA244">
        <v>0</v>
      </c>
      <c r="JB244">
        <v>0</v>
      </c>
      <c r="JC244">
        <v>0</v>
      </c>
      <c r="JD244">
        <v>0</v>
      </c>
      <c r="JE244">
        <v>0</v>
      </c>
      <c r="JF244">
        <v>0</v>
      </c>
      <c r="JG244">
        <v>0</v>
      </c>
      <c r="JH244">
        <v>0</v>
      </c>
      <c r="JI244">
        <v>0</v>
      </c>
      <c r="JJ244">
        <v>0</v>
      </c>
      <c r="JK244">
        <v>0</v>
      </c>
      <c r="JL244">
        <v>0</v>
      </c>
      <c r="JM244">
        <v>0</v>
      </c>
      <c r="JN244">
        <v>0</v>
      </c>
      <c r="JO244">
        <v>0</v>
      </c>
      <c r="JP244">
        <v>0</v>
      </c>
      <c r="JQ244">
        <v>0</v>
      </c>
      <c r="JR244">
        <v>0</v>
      </c>
      <c r="JS244">
        <v>0</v>
      </c>
      <c r="JT244">
        <v>0</v>
      </c>
      <c r="JU244">
        <v>0</v>
      </c>
      <c r="JV244">
        <v>0</v>
      </c>
      <c r="JW244">
        <v>0</v>
      </c>
      <c r="JX244">
        <v>0</v>
      </c>
      <c r="JY244">
        <v>0</v>
      </c>
      <c r="JZ244">
        <v>0</v>
      </c>
      <c r="KA244">
        <v>0</v>
      </c>
      <c r="KB244">
        <v>0</v>
      </c>
      <c r="KC244">
        <v>0</v>
      </c>
      <c r="KD244">
        <v>0</v>
      </c>
      <c r="KE244">
        <v>0</v>
      </c>
      <c r="KF244">
        <v>0</v>
      </c>
      <c r="KG244">
        <v>0</v>
      </c>
      <c r="KH244">
        <v>0</v>
      </c>
      <c r="KI244">
        <v>0</v>
      </c>
      <c r="KJ244">
        <v>0</v>
      </c>
      <c r="KK244">
        <v>0</v>
      </c>
      <c r="KL244">
        <v>0</v>
      </c>
      <c r="KM244">
        <v>0</v>
      </c>
      <c r="KN244">
        <v>0</v>
      </c>
      <c r="KO244">
        <v>0</v>
      </c>
    </row>
    <row r="245" spans="1:301" x14ac:dyDescent="0.25">
      <c r="A245">
        <v>1200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0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  <c r="GT245">
        <v>0</v>
      </c>
      <c r="GU245">
        <v>0</v>
      </c>
      <c r="GV245">
        <v>0</v>
      </c>
      <c r="GW245">
        <v>0</v>
      </c>
      <c r="GX245">
        <v>0</v>
      </c>
      <c r="GY245">
        <v>0</v>
      </c>
      <c r="GZ245">
        <v>0</v>
      </c>
      <c r="HA245">
        <v>0</v>
      </c>
      <c r="HB245">
        <v>0</v>
      </c>
      <c r="HC245">
        <v>0</v>
      </c>
      <c r="HD245">
        <v>0</v>
      </c>
      <c r="HE245">
        <v>0</v>
      </c>
      <c r="HF245">
        <v>0</v>
      </c>
      <c r="HG245">
        <v>0</v>
      </c>
      <c r="HH245">
        <v>0</v>
      </c>
      <c r="HI245">
        <v>0</v>
      </c>
      <c r="HJ245">
        <v>0</v>
      </c>
      <c r="HK245">
        <v>0</v>
      </c>
      <c r="HL245">
        <v>0</v>
      </c>
      <c r="HM245">
        <v>0</v>
      </c>
      <c r="HN245">
        <v>0</v>
      </c>
      <c r="HO245">
        <v>0</v>
      </c>
      <c r="HP245">
        <v>0</v>
      </c>
      <c r="HQ245">
        <v>0</v>
      </c>
      <c r="HR245">
        <v>0</v>
      </c>
      <c r="HS245">
        <v>0</v>
      </c>
      <c r="HT245">
        <v>0</v>
      </c>
      <c r="HU245">
        <v>0</v>
      </c>
      <c r="HV245">
        <v>0</v>
      </c>
      <c r="HW245">
        <v>0</v>
      </c>
      <c r="HX245">
        <v>0</v>
      </c>
      <c r="HY245">
        <v>0</v>
      </c>
      <c r="HZ245">
        <v>0</v>
      </c>
      <c r="IA245">
        <v>0</v>
      </c>
      <c r="IB245">
        <v>0</v>
      </c>
      <c r="IC245">
        <v>0</v>
      </c>
      <c r="ID245">
        <v>0</v>
      </c>
      <c r="IE245">
        <v>0</v>
      </c>
      <c r="IF245">
        <v>0</v>
      </c>
      <c r="IG245">
        <v>0</v>
      </c>
      <c r="IH245">
        <v>0</v>
      </c>
      <c r="II245">
        <v>0</v>
      </c>
      <c r="IJ245">
        <v>0</v>
      </c>
      <c r="IK245">
        <v>0</v>
      </c>
      <c r="IL245">
        <v>0</v>
      </c>
      <c r="IM245">
        <v>0</v>
      </c>
      <c r="IN245">
        <v>0</v>
      </c>
      <c r="IO245">
        <v>0</v>
      </c>
      <c r="IP245">
        <v>0</v>
      </c>
      <c r="IQ245">
        <v>0</v>
      </c>
      <c r="IR245">
        <v>0</v>
      </c>
      <c r="IS245">
        <v>0</v>
      </c>
      <c r="IT245">
        <v>0</v>
      </c>
      <c r="IU245">
        <v>0</v>
      </c>
      <c r="IV245">
        <v>0</v>
      </c>
      <c r="IW245">
        <v>0</v>
      </c>
      <c r="IX245">
        <v>0</v>
      </c>
      <c r="IY245">
        <v>0</v>
      </c>
      <c r="IZ245">
        <v>0</v>
      </c>
      <c r="JA245">
        <v>0</v>
      </c>
      <c r="JB245">
        <v>0</v>
      </c>
      <c r="JC245">
        <v>0</v>
      </c>
      <c r="JD245">
        <v>0</v>
      </c>
      <c r="JE245">
        <v>0</v>
      </c>
      <c r="JF245">
        <v>0</v>
      </c>
      <c r="JG245">
        <v>0</v>
      </c>
      <c r="JH245">
        <v>0</v>
      </c>
      <c r="JI245">
        <v>0</v>
      </c>
      <c r="JJ245">
        <v>0</v>
      </c>
      <c r="JK245">
        <v>0</v>
      </c>
      <c r="JL245">
        <v>0</v>
      </c>
      <c r="JM245">
        <v>0</v>
      </c>
      <c r="JN245">
        <v>0</v>
      </c>
      <c r="JO245">
        <v>0</v>
      </c>
      <c r="JP245">
        <v>0</v>
      </c>
      <c r="JQ245">
        <v>0</v>
      </c>
      <c r="JR245">
        <v>0</v>
      </c>
      <c r="JS245">
        <v>0</v>
      </c>
      <c r="JT245">
        <v>0</v>
      </c>
      <c r="JU245">
        <v>0</v>
      </c>
      <c r="JV245">
        <v>0</v>
      </c>
      <c r="JW245">
        <v>0</v>
      </c>
      <c r="JX245">
        <v>0</v>
      </c>
      <c r="JY245">
        <v>0</v>
      </c>
      <c r="JZ245">
        <v>0</v>
      </c>
      <c r="KA245">
        <v>0</v>
      </c>
      <c r="KB245">
        <v>0</v>
      </c>
      <c r="KC245">
        <v>0</v>
      </c>
      <c r="KD245">
        <v>0</v>
      </c>
      <c r="KE245">
        <v>0</v>
      </c>
      <c r="KF245">
        <v>0</v>
      </c>
      <c r="KG245">
        <v>0</v>
      </c>
      <c r="KH245">
        <v>0</v>
      </c>
      <c r="KI245">
        <v>0</v>
      </c>
      <c r="KJ245">
        <v>0</v>
      </c>
      <c r="KK245">
        <v>0</v>
      </c>
      <c r="KL245">
        <v>0</v>
      </c>
      <c r="KM245">
        <v>0</v>
      </c>
      <c r="KN245">
        <v>0</v>
      </c>
      <c r="KO245">
        <v>0</v>
      </c>
    </row>
    <row r="246" spans="1:301" x14ac:dyDescent="0.25">
      <c r="A246">
        <v>1201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</v>
      </c>
      <c r="HJ246">
        <v>0</v>
      </c>
      <c r="HK246">
        <v>0</v>
      </c>
      <c r="HL246">
        <v>0</v>
      </c>
      <c r="HM246">
        <v>0</v>
      </c>
      <c r="HN246">
        <v>0</v>
      </c>
      <c r="HO246">
        <v>0</v>
      </c>
      <c r="HP246">
        <v>0</v>
      </c>
      <c r="HQ246">
        <v>0</v>
      </c>
      <c r="HR246">
        <v>0</v>
      </c>
      <c r="HS246">
        <v>0</v>
      </c>
      <c r="HT246">
        <v>0</v>
      </c>
      <c r="HU246">
        <v>0</v>
      </c>
      <c r="HV246">
        <v>0</v>
      </c>
      <c r="HW246">
        <v>0</v>
      </c>
      <c r="HX246">
        <v>0</v>
      </c>
      <c r="HY246">
        <v>0</v>
      </c>
      <c r="HZ246">
        <v>0</v>
      </c>
      <c r="IA246">
        <v>0</v>
      </c>
      <c r="IB246">
        <v>0</v>
      </c>
      <c r="IC246">
        <v>0</v>
      </c>
      <c r="ID246">
        <v>0</v>
      </c>
      <c r="IE246">
        <v>0</v>
      </c>
      <c r="IF246">
        <v>0</v>
      </c>
      <c r="IG246">
        <v>0</v>
      </c>
      <c r="IH246">
        <v>0</v>
      </c>
      <c r="II246">
        <v>0</v>
      </c>
      <c r="IJ246">
        <v>0</v>
      </c>
      <c r="IK246">
        <v>0</v>
      </c>
      <c r="IL246">
        <v>0</v>
      </c>
      <c r="IM246">
        <v>0</v>
      </c>
      <c r="IN246">
        <v>0</v>
      </c>
      <c r="IO246">
        <v>0</v>
      </c>
      <c r="IP246">
        <v>0</v>
      </c>
      <c r="IQ246">
        <v>0</v>
      </c>
      <c r="IR246">
        <v>0</v>
      </c>
      <c r="IS246">
        <v>0</v>
      </c>
      <c r="IT246">
        <v>0</v>
      </c>
      <c r="IU246">
        <v>0</v>
      </c>
      <c r="IV246">
        <v>0</v>
      </c>
      <c r="IW246">
        <v>0</v>
      </c>
      <c r="IX246">
        <v>0</v>
      </c>
      <c r="IY246">
        <v>0</v>
      </c>
      <c r="IZ246">
        <v>0</v>
      </c>
      <c r="JA246">
        <v>0</v>
      </c>
      <c r="JB246">
        <v>0</v>
      </c>
      <c r="JC246">
        <v>0</v>
      </c>
      <c r="JD246">
        <v>0</v>
      </c>
      <c r="JE246">
        <v>0</v>
      </c>
      <c r="JF246">
        <v>0</v>
      </c>
      <c r="JG246">
        <v>0</v>
      </c>
      <c r="JH246">
        <v>0</v>
      </c>
      <c r="JI246">
        <v>0</v>
      </c>
      <c r="JJ246">
        <v>0</v>
      </c>
      <c r="JK246">
        <v>0</v>
      </c>
      <c r="JL246">
        <v>0</v>
      </c>
      <c r="JM246">
        <v>0</v>
      </c>
      <c r="JN246">
        <v>0</v>
      </c>
      <c r="JO246">
        <v>0</v>
      </c>
      <c r="JP246">
        <v>0</v>
      </c>
      <c r="JQ246">
        <v>0</v>
      </c>
      <c r="JR246">
        <v>0</v>
      </c>
      <c r="JS246">
        <v>0</v>
      </c>
      <c r="JT246">
        <v>0</v>
      </c>
      <c r="JU246">
        <v>0</v>
      </c>
      <c r="JV246">
        <v>0</v>
      </c>
      <c r="JW246">
        <v>0</v>
      </c>
      <c r="JX246">
        <v>0</v>
      </c>
      <c r="JY246">
        <v>0</v>
      </c>
      <c r="JZ246">
        <v>0</v>
      </c>
      <c r="KA246">
        <v>0</v>
      </c>
      <c r="KB246">
        <v>0</v>
      </c>
      <c r="KC246">
        <v>0</v>
      </c>
      <c r="KD246">
        <v>0</v>
      </c>
      <c r="KE246">
        <v>0</v>
      </c>
      <c r="KF246">
        <v>0</v>
      </c>
      <c r="KG246">
        <v>0</v>
      </c>
      <c r="KH246">
        <v>0</v>
      </c>
      <c r="KI246">
        <v>0</v>
      </c>
      <c r="KJ246">
        <v>0</v>
      </c>
      <c r="KK246">
        <v>0</v>
      </c>
      <c r="KL246">
        <v>0</v>
      </c>
      <c r="KM246">
        <v>0</v>
      </c>
      <c r="KN246">
        <v>0</v>
      </c>
      <c r="KO246">
        <v>0</v>
      </c>
    </row>
    <row r="247" spans="1:301" x14ac:dyDescent="0.25">
      <c r="A247">
        <v>2040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  <c r="GQ247">
        <v>0</v>
      </c>
      <c r="GR247">
        <v>0</v>
      </c>
      <c r="GS247">
        <v>0</v>
      </c>
      <c r="GT247">
        <v>0</v>
      </c>
      <c r="GU247">
        <v>0</v>
      </c>
      <c r="GV247">
        <v>0</v>
      </c>
      <c r="GW247">
        <v>0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0</v>
      </c>
      <c r="HD247">
        <v>0</v>
      </c>
      <c r="HE247">
        <v>0</v>
      </c>
      <c r="HF247">
        <v>0</v>
      </c>
      <c r="HG247">
        <v>0</v>
      </c>
      <c r="HH247">
        <v>0</v>
      </c>
      <c r="HI247">
        <v>0</v>
      </c>
      <c r="HJ247">
        <v>0</v>
      </c>
      <c r="HK247">
        <v>0</v>
      </c>
      <c r="HL247">
        <v>0</v>
      </c>
      <c r="HM247">
        <v>0</v>
      </c>
      <c r="HN247">
        <v>0</v>
      </c>
      <c r="HO247">
        <v>0</v>
      </c>
      <c r="HP247">
        <v>0</v>
      </c>
      <c r="HQ247">
        <v>0</v>
      </c>
      <c r="HR247">
        <v>0</v>
      </c>
      <c r="HS247">
        <v>0</v>
      </c>
      <c r="HT247">
        <v>0</v>
      </c>
      <c r="HU247">
        <v>0</v>
      </c>
      <c r="HV247">
        <v>0</v>
      </c>
      <c r="HW247">
        <v>0</v>
      </c>
      <c r="HX247">
        <v>0</v>
      </c>
      <c r="HY247">
        <v>0</v>
      </c>
      <c r="HZ247">
        <v>0</v>
      </c>
      <c r="IA247">
        <v>0</v>
      </c>
      <c r="IB247">
        <v>0</v>
      </c>
      <c r="IC247">
        <v>0</v>
      </c>
      <c r="ID247">
        <v>0</v>
      </c>
      <c r="IE247">
        <v>0</v>
      </c>
      <c r="IF247">
        <v>0</v>
      </c>
      <c r="IG247">
        <v>0</v>
      </c>
      <c r="IH247">
        <v>0</v>
      </c>
      <c r="II247">
        <v>0</v>
      </c>
      <c r="IJ247">
        <v>0</v>
      </c>
      <c r="IK247">
        <v>0</v>
      </c>
      <c r="IL247">
        <v>0</v>
      </c>
      <c r="IM247">
        <v>0</v>
      </c>
      <c r="IN247">
        <v>0</v>
      </c>
      <c r="IO247">
        <v>0</v>
      </c>
      <c r="IP247">
        <v>0</v>
      </c>
      <c r="IQ247">
        <v>0</v>
      </c>
      <c r="IR247">
        <v>0</v>
      </c>
      <c r="IS247">
        <v>0</v>
      </c>
      <c r="IT247">
        <v>0</v>
      </c>
      <c r="IU247">
        <v>0</v>
      </c>
      <c r="IV247">
        <v>0</v>
      </c>
      <c r="IW247">
        <v>0</v>
      </c>
      <c r="IX247">
        <v>0</v>
      </c>
      <c r="IY247">
        <v>0</v>
      </c>
      <c r="IZ247">
        <v>0</v>
      </c>
      <c r="JA247">
        <v>0</v>
      </c>
      <c r="JB247">
        <v>0</v>
      </c>
      <c r="JC247">
        <v>0</v>
      </c>
      <c r="JD247">
        <v>0</v>
      </c>
      <c r="JE247">
        <v>0</v>
      </c>
      <c r="JF247">
        <v>0</v>
      </c>
      <c r="JG247">
        <v>0</v>
      </c>
      <c r="JH247">
        <v>0</v>
      </c>
      <c r="JI247">
        <v>0</v>
      </c>
      <c r="JJ247">
        <v>0</v>
      </c>
      <c r="JK247">
        <v>0</v>
      </c>
      <c r="JL247">
        <v>0</v>
      </c>
      <c r="JM247">
        <v>0</v>
      </c>
      <c r="JN247">
        <v>0</v>
      </c>
      <c r="JO247">
        <v>0</v>
      </c>
      <c r="JP247">
        <v>0</v>
      </c>
      <c r="JQ247">
        <v>0</v>
      </c>
      <c r="JR247">
        <v>0</v>
      </c>
      <c r="JS247">
        <v>0</v>
      </c>
      <c r="JT247">
        <v>0</v>
      </c>
      <c r="JU247">
        <v>0</v>
      </c>
      <c r="JV247">
        <v>0</v>
      </c>
      <c r="JW247">
        <v>0</v>
      </c>
      <c r="JX247">
        <v>0</v>
      </c>
      <c r="JY247">
        <v>0</v>
      </c>
      <c r="JZ247">
        <v>0</v>
      </c>
      <c r="KA247">
        <v>0</v>
      </c>
      <c r="KB247">
        <v>0</v>
      </c>
      <c r="KC247">
        <v>0</v>
      </c>
      <c r="KD247">
        <v>0</v>
      </c>
      <c r="KE247">
        <v>0</v>
      </c>
      <c r="KF247">
        <v>0</v>
      </c>
      <c r="KG247">
        <v>0</v>
      </c>
      <c r="KH247">
        <v>0</v>
      </c>
      <c r="KI247">
        <v>0</v>
      </c>
      <c r="KJ247">
        <v>0</v>
      </c>
      <c r="KK247">
        <v>0</v>
      </c>
      <c r="KL247">
        <v>0</v>
      </c>
      <c r="KM247">
        <v>0</v>
      </c>
      <c r="KN247">
        <v>0</v>
      </c>
      <c r="KO247">
        <v>0</v>
      </c>
    </row>
    <row r="248" spans="1:301" x14ac:dyDescent="0.25">
      <c r="A248">
        <v>7001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K248">
        <v>0</v>
      </c>
      <c r="HL248">
        <v>0</v>
      </c>
      <c r="HM248">
        <v>0</v>
      </c>
      <c r="HN248">
        <v>0</v>
      </c>
      <c r="HO248">
        <v>0</v>
      </c>
      <c r="HP248">
        <v>0</v>
      </c>
      <c r="HQ248">
        <v>0</v>
      </c>
      <c r="HR248">
        <v>0</v>
      </c>
      <c r="HS248">
        <v>0</v>
      </c>
      <c r="HT248">
        <v>0</v>
      </c>
      <c r="HU248">
        <v>0</v>
      </c>
      <c r="HV248">
        <v>0</v>
      </c>
      <c r="HW248">
        <v>0</v>
      </c>
      <c r="HX248">
        <v>0</v>
      </c>
      <c r="HY248">
        <v>0</v>
      </c>
      <c r="HZ248">
        <v>0</v>
      </c>
      <c r="IA248">
        <v>0</v>
      </c>
      <c r="IB248">
        <v>0</v>
      </c>
      <c r="IC248">
        <v>0</v>
      </c>
      <c r="ID248">
        <v>0</v>
      </c>
      <c r="IE248">
        <v>0</v>
      </c>
      <c r="IF248">
        <v>0</v>
      </c>
      <c r="IG248">
        <v>0</v>
      </c>
      <c r="IH248">
        <v>0</v>
      </c>
      <c r="II248">
        <v>0</v>
      </c>
      <c r="IJ248">
        <v>0</v>
      </c>
      <c r="IK248">
        <v>0</v>
      </c>
      <c r="IL248">
        <v>0</v>
      </c>
      <c r="IM248">
        <v>0</v>
      </c>
      <c r="IN248">
        <v>0</v>
      </c>
      <c r="IO248">
        <v>0</v>
      </c>
      <c r="IP248">
        <v>0</v>
      </c>
      <c r="IQ248">
        <v>0</v>
      </c>
      <c r="IR248">
        <v>0</v>
      </c>
      <c r="IS248">
        <v>0</v>
      </c>
      <c r="IT248">
        <v>0</v>
      </c>
      <c r="IU248">
        <v>0</v>
      </c>
      <c r="IV248">
        <v>0</v>
      </c>
      <c r="IW248">
        <v>0</v>
      </c>
      <c r="IX248">
        <v>0</v>
      </c>
      <c r="IY248">
        <v>0</v>
      </c>
      <c r="IZ248">
        <v>0</v>
      </c>
      <c r="JA248">
        <v>0</v>
      </c>
      <c r="JB248">
        <v>0</v>
      </c>
      <c r="JC248">
        <v>0</v>
      </c>
      <c r="JD248">
        <v>0</v>
      </c>
      <c r="JE248">
        <v>0</v>
      </c>
      <c r="JF248">
        <v>0</v>
      </c>
      <c r="JG248">
        <v>0</v>
      </c>
      <c r="JH248">
        <v>0</v>
      </c>
      <c r="JI248">
        <v>0</v>
      </c>
      <c r="JJ248">
        <v>0</v>
      </c>
      <c r="JK248">
        <v>0</v>
      </c>
      <c r="JL248">
        <v>0</v>
      </c>
      <c r="JM248">
        <v>0</v>
      </c>
      <c r="JN248">
        <v>0</v>
      </c>
      <c r="JO248">
        <v>0</v>
      </c>
      <c r="JP248">
        <v>0</v>
      </c>
      <c r="JQ248">
        <v>0</v>
      </c>
      <c r="JR248">
        <v>0</v>
      </c>
      <c r="JS248">
        <v>0</v>
      </c>
      <c r="JT248">
        <v>0</v>
      </c>
      <c r="JU248">
        <v>0</v>
      </c>
      <c r="JV248">
        <v>0</v>
      </c>
      <c r="JW248">
        <v>0</v>
      </c>
      <c r="JX248">
        <v>0</v>
      </c>
      <c r="JY248">
        <v>0</v>
      </c>
      <c r="JZ248">
        <v>0</v>
      </c>
      <c r="KA248">
        <v>0</v>
      </c>
      <c r="KB248">
        <v>0</v>
      </c>
      <c r="KC248">
        <v>0</v>
      </c>
      <c r="KD248">
        <v>0</v>
      </c>
      <c r="KE248">
        <v>0</v>
      </c>
      <c r="KF248">
        <v>0</v>
      </c>
      <c r="KG248">
        <v>0</v>
      </c>
      <c r="KH248">
        <v>0</v>
      </c>
      <c r="KI248">
        <v>0</v>
      </c>
      <c r="KJ248">
        <v>0</v>
      </c>
      <c r="KK248">
        <v>0</v>
      </c>
      <c r="KL248">
        <v>0</v>
      </c>
      <c r="KM248">
        <v>0</v>
      </c>
      <c r="KN248">
        <v>0</v>
      </c>
      <c r="KO248">
        <v>0</v>
      </c>
    </row>
    <row r="249" spans="1:301" x14ac:dyDescent="0.25">
      <c r="A249">
        <v>7002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  <c r="GQ249">
        <v>0</v>
      </c>
      <c r="GR249">
        <v>0</v>
      </c>
      <c r="GS249">
        <v>0</v>
      </c>
      <c r="GT249">
        <v>0</v>
      </c>
      <c r="GU249">
        <v>0</v>
      </c>
      <c r="GV249">
        <v>0</v>
      </c>
      <c r="GW249">
        <v>0</v>
      </c>
      <c r="GX249">
        <v>0</v>
      </c>
      <c r="GY249">
        <v>0</v>
      </c>
      <c r="GZ249">
        <v>0</v>
      </c>
      <c r="HA249">
        <v>0</v>
      </c>
      <c r="HB249">
        <v>0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  <c r="HI249">
        <v>0</v>
      </c>
      <c r="HJ249">
        <v>0</v>
      </c>
      <c r="HK249">
        <v>0</v>
      </c>
      <c r="HL249">
        <v>0</v>
      </c>
      <c r="HM249">
        <v>0</v>
      </c>
      <c r="HN249">
        <v>0</v>
      </c>
      <c r="HO249">
        <v>0</v>
      </c>
      <c r="HP249">
        <v>0</v>
      </c>
      <c r="HQ249">
        <v>0</v>
      </c>
      <c r="HR249">
        <v>0</v>
      </c>
      <c r="HS249">
        <v>0</v>
      </c>
      <c r="HT249">
        <v>0</v>
      </c>
      <c r="HU249">
        <v>0</v>
      </c>
      <c r="HV249">
        <v>0</v>
      </c>
      <c r="HW249">
        <v>0</v>
      </c>
      <c r="HX249">
        <v>0</v>
      </c>
      <c r="HY249">
        <v>0</v>
      </c>
      <c r="HZ249">
        <v>0</v>
      </c>
      <c r="IA249">
        <v>0</v>
      </c>
      <c r="IB249">
        <v>0</v>
      </c>
      <c r="IC249">
        <v>0</v>
      </c>
      <c r="ID249">
        <v>0</v>
      </c>
      <c r="IE249">
        <v>0</v>
      </c>
      <c r="IF249">
        <v>0</v>
      </c>
      <c r="IG249">
        <v>0</v>
      </c>
      <c r="IH249">
        <v>0</v>
      </c>
      <c r="II249">
        <v>0</v>
      </c>
      <c r="IJ249">
        <v>0</v>
      </c>
      <c r="IK249">
        <v>0</v>
      </c>
      <c r="IL249">
        <v>0</v>
      </c>
      <c r="IM249">
        <v>0</v>
      </c>
      <c r="IN249">
        <v>0</v>
      </c>
      <c r="IO249">
        <v>0</v>
      </c>
      <c r="IP249">
        <v>0</v>
      </c>
      <c r="IQ249">
        <v>0</v>
      </c>
      <c r="IR249">
        <v>0</v>
      </c>
      <c r="IS249">
        <v>0</v>
      </c>
      <c r="IT249">
        <v>0</v>
      </c>
      <c r="IU249">
        <v>0</v>
      </c>
      <c r="IV249">
        <v>0</v>
      </c>
      <c r="IW249">
        <v>0</v>
      </c>
      <c r="IX249">
        <v>0</v>
      </c>
      <c r="IY249">
        <v>0</v>
      </c>
      <c r="IZ249">
        <v>0</v>
      </c>
      <c r="JA249">
        <v>0</v>
      </c>
      <c r="JB249">
        <v>0</v>
      </c>
      <c r="JC249">
        <v>0</v>
      </c>
      <c r="JD249">
        <v>0</v>
      </c>
      <c r="JE249">
        <v>0</v>
      </c>
      <c r="JF249">
        <v>0</v>
      </c>
      <c r="JG249">
        <v>0</v>
      </c>
      <c r="JH249">
        <v>0</v>
      </c>
      <c r="JI249">
        <v>0</v>
      </c>
      <c r="JJ249">
        <v>0</v>
      </c>
      <c r="JK249">
        <v>0</v>
      </c>
      <c r="JL249">
        <v>0</v>
      </c>
      <c r="JM249">
        <v>0</v>
      </c>
      <c r="JN249">
        <v>0</v>
      </c>
      <c r="JO249">
        <v>0</v>
      </c>
      <c r="JP249">
        <v>0</v>
      </c>
      <c r="JQ249">
        <v>0</v>
      </c>
      <c r="JR249">
        <v>0</v>
      </c>
      <c r="JS249">
        <v>0</v>
      </c>
      <c r="JT249">
        <v>0</v>
      </c>
      <c r="JU249">
        <v>0</v>
      </c>
      <c r="JV249">
        <v>0</v>
      </c>
      <c r="JW249">
        <v>0</v>
      </c>
      <c r="JX249">
        <v>0</v>
      </c>
      <c r="JY249">
        <v>0</v>
      </c>
      <c r="JZ249">
        <v>0</v>
      </c>
      <c r="KA249">
        <v>0</v>
      </c>
      <c r="KB249">
        <v>0</v>
      </c>
      <c r="KC249">
        <v>0</v>
      </c>
      <c r="KD249">
        <v>0</v>
      </c>
      <c r="KE249">
        <v>0</v>
      </c>
      <c r="KF249">
        <v>0</v>
      </c>
      <c r="KG249">
        <v>0</v>
      </c>
      <c r="KH249">
        <v>0</v>
      </c>
      <c r="KI249">
        <v>0</v>
      </c>
      <c r="KJ249">
        <v>0</v>
      </c>
      <c r="KK249">
        <v>0</v>
      </c>
      <c r="KL249">
        <v>0</v>
      </c>
      <c r="KM249">
        <v>0</v>
      </c>
      <c r="KN249">
        <v>0</v>
      </c>
      <c r="KO249">
        <v>0</v>
      </c>
    </row>
    <row r="250" spans="1:301" x14ac:dyDescent="0.25">
      <c r="A250">
        <v>7003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0</v>
      </c>
      <c r="GT250">
        <v>0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K250">
        <v>0</v>
      </c>
      <c r="HL250">
        <v>0</v>
      </c>
      <c r="HM250">
        <v>0</v>
      </c>
      <c r="HN250">
        <v>0</v>
      </c>
      <c r="HO250">
        <v>0</v>
      </c>
      <c r="HP250">
        <v>0</v>
      </c>
      <c r="HQ250">
        <v>0</v>
      </c>
      <c r="HR250">
        <v>0</v>
      </c>
      <c r="HS250">
        <v>0</v>
      </c>
      <c r="HT250">
        <v>0</v>
      </c>
      <c r="HU250">
        <v>0</v>
      </c>
      <c r="HV250">
        <v>0</v>
      </c>
      <c r="HW250">
        <v>0</v>
      </c>
      <c r="HX250">
        <v>0</v>
      </c>
      <c r="HY250">
        <v>0</v>
      </c>
      <c r="HZ250">
        <v>0</v>
      </c>
      <c r="IA250">
        <v>0</v>
      </c>
      <c r="IB250">
        <v>0</v>
      </c>
      <c r="IC250">
        <v>0</v>
      </c>
      <c r="ID250">
        <v>0</v>
      </c>
      <c r="IE250">
        <v>0</v>
      </c>
      <c r="IF250">
        <v>0</v>
      </c>
      <c r="IG250">
        <v>0</v>
      </c>
      <c r="IH250">
        <v>0</v>
      </c>
      <c r="II250">
        <v>0</v>
      </c>
      <c r="IJ250">
        <v>0</v>
      </c>
      <c r="IK250">
        <v>0</v>
      </c>
      <c r="IL250">
        <v>0</v>
      </c>
      <c r="IM250">
        <v>0</v>
      </c>
      <c r="IN250">
        <v>0</v>
      </c>
      <c r="IO250">
        <v>0</v>
      </c>
      <c r="IP250">
        <v>0</v>
      </c>
      <c r="IQ250">
        <v>0</v>
      </c>
      <c r="IR250">
        <v>0</v>
      </c>
      <c r="IS250">
        <v>0</v>
      </c>
      <c r="IT250">
        <v>0</v>
      </c>
      <c r="IU250">
        <v>0</v>
      </c>
      <c r="IV250">
        <v>0</v>
      </c>
      <c r="IW250">
        <v>0</v>
      </c>
      <c r="IX250">
        <v>0</v>
      </c>
      <c r="IY250">
        <v>0</v>
      </c>
      <c r="IZ250">
        <v>0</v>
      </c>
      <c r="JA250">
        <v>0</v>
      </c>
      <c r="JB250">
        <v>0</v>
      </c>
      <c r="JC250">
        <v>0</v>
      </c>
      <c r="JD250">
        <v>0</v>
      </c>
      <c r="JE250">
        <v>0</v>
      </c>
      <c r="JF250">
        <v>0</v>
      </c>
      <c r="JG250">
        <v>0</v>
      </c>
      <c r="JH250">
        <v>0</v>
      </c>
      <c r="JI250">
        <v>0</v>
      </c>
      <c r="JJ250">
        <v>0</v>
      </c>
      <c r="JK250">
        <v>0</v>
      </c>
      <c r="JL250">
        <v>0</v>
      </c>
      <c r="JM250">
        <v>0</v>
      </c>
      <c r="JN250">
        <v>0</v>
      </c>
      <c r="JO250">
        <v>0</v>
      </c>
      <c r="JP250">
        <v>0</v>
      </c>
      <c r="JQ250">
        <v>0</v>
      </c>
      <c r="JR250">
        <v>0</v>
      </c>
      <c r="JS250">
        <v>0</v>
      </c>
      <c r="JT250">
        <v>0</v>
      </c>
      <c r="JU250">
        <v>0</v>
      </c>
      <c r="JV250">
        <v>0</v>
      </c>
      <c r="JW250">
        <v>0</v>
      </c>
      <c r="JX250">
        <v>0</v>
      </c>
      <c r="JY250">
        <v>0</v>
      </c>
      <c r="JZ250">
        <v>0</v>
      </c>
      <c r="KA250">
        <v>0</v>
      </c>
      <c r="KB250">
        <v>0</v>
      </c>
      <c r="KC250">
        <v>0</v>
      </c>
      <c r="KD250">
        <v>0</v>
      </c>
      <c r="KE250">
        <v>0</v>
      </c>
      <c r="KF250">
        <v>0</v>
      </c>
      <c r="KG250">
        <v>0</v>
      </c>
      <c r="KH250">
        <v>0</v>
      </c>
      <c r="KI250">
        <v>0</v>
      </c>
      <c r="KJ250">
        <v>0</v>
      </c>
      <c r="KK250">
        <v>0</v>
      </c>
      <c r="KL250">
        <v>0</v>
      </c>
      <c r="KM250">
        <v>0</v>
      </c>
      <c r="KN250">
        <v>0</v>
      </c>
      <c r="KO250">
        <v>0</v>
      </c>
    </row>
    <row r="251" spans="1:301" x14ac:dyDescent="0.25">
      <c r="A251">
        <v>7011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0</v>
      </c>
      <c r="GT251">
        <v>0</v>
      </c>
      <c r="GU251">
        <v>0</v>
      </c>
      <c r="GV251">
        <v>0</v>
      </c>
      <c r="GW251">
        <v>0</v>
      </c>
      <c r="GX251">
        <v>0</v>
      </c>
      <c r="GY251">
        <v>0</v>
      </c>
      <c r="GZ251">
        <v>0</v>
      </c>
      <c r="HA251">
        <v>0</v>
      </c>
      <c r="HB251">
        <v>0</v>
      </c>
      <c r="HC251">
        <v>0</v>
      </c>
      <c r="HD251">
        <v>0</v>
      </c>
      <c r="HE251">
        <v>0</v>
      </c>
      <c r="HF251">
        <v>0</v>
      </c>
      <c r="HG251">
        <v>0</v>
      </c>
      <c r="HH251">
        <v>0</v>
      </c>
      <c r="HI251">
        <v>0</v>
      </c>
      <c r="HJ251">
        <v>0</v>
      </c>
      <c r="HK251">
        <v>0</v>
      </c>
      <c r="HL251">
        <v>0</v>
      </c>
      <c r="HM251">
        <v>0</v>
      </c>
      <c r="HN251">
        <v>0</v>
      </c>
      <c r="HO251">
        <v>0</v>
      </c>
      <c r="HP251">
        <v>0</v>
      </c>
      <c r="HQ251">
        <v>0</v>
      </c>
      <c r="HR251">
        <v>0</v>
      </c>
      <c r="HS251">
        <v>0</v>
      </c>
      <c r="HT251">
        <v>0</v>
      </c>
      <c r="HU251">
        <v>0</v>
      </c>
      <c r="HV251">
        <v>0</v>
      </c>
      <c r="HW251">
        <v>0</v>
      </c>
      <c r="HX251">
        <v>0</v>
      </c>
      <c r="HY251">
        <v>0</v>
      </c>
      <c r="HZ251">
        <v>0</v>
      </c>
      <c r="IA251">
        <v>0</v>
      </c>
      <c r="IB251">
        <v>0</v>
      </c>
      <c r="IC251">
        <v>0</v>
      </c>
      <c r="ID251">
        <v>0</v>
      </c>
      <c r="IE251">
        <v>0</v>
      </c>
      <c r="IF251">
        <v>0</v>
      </c>
      <c r="IG251">
        <v>0</v>
      </c>
      <c r="IH251">
        <v>0</v>
      </c>
      <c r="II251">
        <v>0</v>
      </c>
      <c r="IJ251">
        <v>0</v>
      </c>
      <c r="IK251">
        <v>0</v>
      </c>
      <c r="IL251">
        <v>0</v>
      </c>
      <c r="IM251">
        <v>0</v>
      </c>
      <c r="IN251">
        <v>0</v>
      </c>
      <c r="IO251">
        <v>0</v>
      </c>
      <c r="IP251">
        <v>0</v>
      </c>
      <c r="IQ251">
        <v>0</v>
      </c>
      <c r="IR251">
        <v>0</v>
      </c>
      <c r="IS251">
        <v>0</v>
      </c>
      <c r="IT251">
        <v>0</v>
      </c>
      <c r="IU251">
        <v>0</v>
      </c>
      <c r="IV251">
        <v>0</v>
      </c>
      <c r="IW251">
        <v>0</v>
      </c>
      <c r="IX251">
        <v>0</v>
      </c>
      <c r="IY251">
        <v>0</v>
      </c>
      <c r="IZ251">
        <v>0</v>
      </c>
      <c r="JA251">
        <v>0</v>
      </c>
      <c r="JB251">
        <v>0</v>
      </c>
      <c r="JC251">
        <v>0</v>
      </c>
      <c r="JD251">
        <v>0</v>
      </c>
      <c r="JE251">
        <v>0</v>
      </c>
      <c r="JF251">
        <v>0</v>
      </c>
      <c r="JG251">
        <v>0</v>
      </c>
      <c r="JH251">
        <v>0</v>
      </c>
      <c r="JI251">
        <v>0</v>
      </c>
      <c r="JJ251">
        <v>0</v>
      </c>
      <c r="JK251">
        <v>0</v>
      </c>
      <c r="JL251">
        <v>0</v>
      </c>
      <c r="JM251">
        <v>0</v>
      </c>
      <c r="JN251">
        <v>0</v>
      </c>
      <c r="JO251">
        <v>0</v>
      </c>
      <c r="JP251">
        <v>0</v>
      </c>
      <c r="JQ251">
        <v>0</v>
      </c>
      <c r="JR251">
        <v>0</v>
      </c>
      <c r="JS251">
        <v>0</v>
      </c>
      <c r="JT251">
        <v>0</v>
      </c>
      <c r="JU251">
        <v>0</v>
      </c>
      <c r="JV251">
        <v>0</v>
      </c>
      <c r="JW251">
        <v>0</v>
      </c>
      <c r="JX251">
        <v>0</v>
      </c>
      <c r="JY251">
        <v>0</v>
      </c>
      <c r="JZ251">
        <v>0</v>
      </c>
      <c r="KA251">
        <v>0</v>
      </c>
      <c r="KB251">
        <v>0</v>
      </c>
      <c r="KC251">
        <v>0</v>
      </c>
      <c r="KD251">
        <v>0</v>
      </c>
      <c r="KE251">
        <v>0</v>
      </c>
      <c r="KF251">
        <v>0</v>
      </c>
      <c r="KG251">
        <v>0</v>
      </c>
      <c r="KH251">
        <v>0</v>
      </c>
      <c r="KI251">
        <v>0</v>
      </c>
      <c r="KJ251">
        <v>0</v>
      </c>
      <c r="KK251">
        <v>0</v>
      </c>
      <c r="KL251">
        <v>0</v>
      </c>
      <c r="KM251">
        <v>0</v>
      </c>
      <c r="KN251">
        <v>0</v>
      </c>
      <c r="KO251">
        <v>0</v>
      </c>
    </row>
    <row r="252" spans="1:301" x14ac:dyDescent="0.25">
      <c r="A252">
        <v>7012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0</v>
      </c>
      <c r="GU252">
        <v>0</v>
      </c>
      <c r="GV252">
        <v>0</v>
      </c>
      <c r="GW252">
        <v>0</v>
      </c>
      <c r="GX252">
        <v>0</v>
      </c>
      <c r="GY252">
        <v>0</v>
      </c>
      <c r="GZ252">
        <v>0</v>
      </c>
      <c r="HA252">
        <v>0</v>
      </c>
      <c r="HB252">
        <v>0</v>
      </c>
      <c r="HC252">
        <v>0</v>
      </c>
      <c r="HD252">
        <v>0</v>
      </c>
      <c r="HE252">
        <v>0</v>
      </c>
      <c r="HF252">
        <v>0</v>
      </c>
      <c r="HG252">
        <v>0</v>
      </c>
      <c r="HH252">
        <v>0</v>
      </c>
      <c r="HI252">
        <v>0</v>
      </c>
      <c r="HJ252">
        <v>0</v>
      </c>
      <c r="HK252">
        <v>0</v>
      </c>
      <c r="HL252">
        <v>0</v>
      </c>
      <c r="HM252">
        <v>0</v>
      </c>
      <c r="HN252">
        <v>0</v>
      </c>
      <c r="HO252">
        <v>0</v>
      </c>
      <c r="HP252">
        <v>0</v>
      </c>
      <c r="HQ252">
        <v>0</v>
      </c>
      <c r="HR252">
        <v>0</v>
      </c>
      <c r="HS252">
        <v>0</v>
      </c>
      <c r="HT252">
        <v>0</v>
      </c>
      <c r="HU252">
        <v>0</v>
      </c>
      <c r="HV252">
        <v>0</v>
      </c>
      <c r="HW252">
        <v>0</v>
      </c>
      <c r="HX252">
        <v>0</v>
      </c>
      <c r="HY252">
        <v>0</v>
      </c>
      <c r="HZ252">
        <v>0</v>
      </c>
      <c r="IA252">
        <v>0</v>
      </c>
      <c r="IB252">
        <v>0</v>
      </c>
      <c r="IC252">
        <v>0</v>
      </c>
      <c r="ID252">
        <v>0</v>
      </c>
      <c r="IE252">
        <v>0</v>
      </c>
      <c r="IF252">
        <v>0</v>
      </c>
      <c r="IG252">
        <v>0</v>
      </c>
      <c r="IH252">
        <v>0</v>
      </c>
      <c r="II252">
        <v>0</v>
      </c>
      <c r="IJ252">
        <v>0</v>
      </c>
      <c r="IK252">
        <v>0</v>
      </c>
      <c r="IL252">
        <v>0</v>
      </c>
      <c r="IM252">
        <v>0</v>
      </c>
      <c r="IN252">
        <v>0</v>
      </c>
      <c r="IO252">
        <v>0</v>
      </c>
      <c r="IP252">
        <v>0</v>
      </c>
      <c r="IQ252">
        <v>0</v>
      </c>
      <c r="IR252">
        <v>0</v>
      </c>
      <c r="IS252">
        <v>0</v>
      </c>
      <c r="IT252">
        <v>0</v>
      </c>
      <c r="IU252">
        <v>0</v>
      </c>
      <c r="IV252">
        <v>0</v>
      </c>
      <c r="IW252">
        <v>0</v>
      </c>
      <c r="IX252">
        <v>0</v>
      </c>
      <c r="IY252">
        <v>0</v>
      </c>
      <c r="IZ252">
        <v>0</v>
      </c>
      <c r="JA252">
        <v>0</v>
      </c>
      <c r="JB252">
        <v>0</v>
      </c>
      <c r="JC252">
        <v>0</v>
      </c>
      <c r="JD252">
        <v>0</v>
      </c>
      <c r="JE252">
        <v>0</v>
      </c>
      <c r="JF252">
        <v>0</v>
      </c>
      <c r="JG252">
        <v>0</v>
      </c>
      <c r="JH252">
        <v>0</v>
      </c>
      <c r="JI252">
        <v>0</v>
      </c>
      <c r="JJ252">
        <v>0</v>
      </c>
      <c r="JK252">
        <v>0</v>
      </c>
      <c r="JL252">
        <v>0</v>
      </c>
      <c r="JM252">
        <v>0</v>
      </c>
      <c r="JN252">
        <v>0</v>
      </c>
      <c r="JO252">
        <v>0</v>
      </c>
      <c r="JP252">
        <v>0</v>
      </c>
      <c r="JQ252">
        <v>0</v>
      </c>
      <c r="JR252">
        <v>0</v>
      </c>
      <c r="JS252">
        <v>0</v>
      </c>
      <c r="JT252">
        <v>0</v>
      </c>
      <c r="JU252">
        <v>0</v>
      </c>
      <c r="JV252">
        <v>0</v>
      </c>
      <c r="JW252">
        <v>0</v>
      </c>
      <c r="JX252">
        <v>0</v>
      </c>
      <c r="JY252">
        <v>0</v>
      </c>
      <c r="JZ252">
        <v>0</v>
      </c>
      <c r="KA252">
        <v>0</v>
      </c>
      <c r="KB252">
        <v>0</v>
      </c>
      <c r="KC252">
        <v>0</v>
      </c>
      <c r="KD252">
        <v>0</v>
      </c>
      <c r="KE252">
        <v>0</v>
      </c>
      <c r="KF252">
        <v>0</v>
      </c>
      <c r="KG252">
        <v>0</v>
      </c>
      <c r="KH252">
        <v>0</v>
      </c>
      <c r="KI252">
        <v>0</v>
      </c>
      <c r="KJ252">
        <v>0</v>
      </c>
      <c r="KK252">
        <v>0</v>
      </c>
      <c r="KL252">
        <v>0</v>
      </c>
      <c r="KM252">
        <v>0</v>
      </c>
      <c r="KN252">
        <v>0</v>
      </c>
      <c r="KO252">
        <v>0</v>
      </c>
    </row>
    <row r="253" spans="1:301" x14ac:dyDescent="0.25">
      <c r="A253">
        <v>7017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0</v>
      </c>
      <c r="GV253">
        <v>0</v>
      </c>
      <c r="GW253">
        <v>0</v>
      </c>
      <c r="GX253">
        <v>0</v>
      </c>
      <c r="GY253">
        <v>0</v>
      </c>
      <c r="GZ253">
        <v>0</v>
      </c>
      <c r="HA253">
        <v>0</v>
      </c>
      <c r="HB253">
        <v>0</v>
      </c>
      <c r="HC253">
        <v>0</v>
      </c>
      <c r="HD253">
        <v>0</v>
      </c>
      <c r="HE253">
        <v>0</v>
      </c>
      <c r="HF253">
        <v>0</v>
      </c>
      <c r="HG253">
        <v>0</v>
      </c>
      <c r="HH253">
        <v>0</v>
      </c>
      <c r="HI253">
        <v>0</v>
      </c>
      <c r="HJ253">
        <v>0</v>
      </c>
      <c r="HK253">
        <v>0</v>
      </c>
      <c r="HL253">
        <v>0</v>
      </c>
      <c r="HM253">
        <v>0</v>
      </c>
      <c r="HN253">
        <v>0</v>
      </c>
      <c r="HO253">
        <v>0</v>
      </c>
      <c r="HP253">
        <v>0</v>
      </c>
      <c r="HQ253">
        <v>0</v>
      </c>
      <c r="HR253">
        <v>0</v>
      </c>
      <c r="HS253">
        <v>0</v>
      </c>
      <c r="HT253">
        <v>0</v>
      </c>
      <c r="HU253">
        <v>0</v>
      </c>
      <c r="HV253">
        <v>0</v>
      </c>
      <c r="HW253">
        <v>0</v>
      </c>
      <c r="HX253">
        <v>0</v>
      </c>
      <c r="HY253">
        <v>0</v>
      </c>
      <c r="HZ253">
        <v>0</v>
      </c>
      <c r="IA253">
        <v>0</v>
      </c>
      <c r="IB253">
        <v>0</v>
      </c>
      <c r="IC253">
        <v>0</v>
      </c>
      <c r="ID253">
        <v>0</v>
      </c>
      <c r="IE253">
        <v>0</v>
      </c>
      <c r="IF253">
        <v>0</v>
      </c>
      <c r="IG253">
        <v>0</v>
      </c>
      <c r="IH253">
        <v>0</v>
      </c>
      <c r="II253">
        <v>0</v>
      </c>
      <c r="IJ253">
        <v>0</v>
      </c>
      <c r="IK253">
        <v>0</v>
      </c>
      <c r="IL253">
        <v>0</v>
      </c>
      <c r="IM253">
        <v>0</v>
      </c>
      <c r="IN253">
        <v>0</v>
      </c>
      <c r="IO253">
        <v>0</v>
      </c>
      <c r="IP253">
        <v>0</v>
      </c>
      <c r="IQ253">
        <v>0</v>
      </c>
      <c r="IR253">
        <v>0</v>
      </c>
      <c r="IS253">
        <v>0</v>
      </c>
      <c r="IT253">
        <v>0</v>
      </c>
      <c r="IU253">
        <v>0</v>
      </c>
      <c r="IV253">
        <v>0</v>
      </c>
      <c r="IW253">
        <v>0</v>
      </c>
      <c r="IX253">
        <v>0</v>
      </c>
      <c r="IY253">
        <v>0</v>
      </c>
      <c r="IZ253">
        <v>0</v>
      </c>
      <c r="JA253">
        <v>0</v>
      </c>
      <c r="JB253">
        <v>0</v>
      </c>
      <c r="JC253">
        <v>0</v>
      </c>
      <c r="JD253">
        <v>0</v>
      </c>
      <c r="JE253">
        <v>0</v>
      </c>
      <c r="JF253">
        <v>0</v>
      </c>
      <c r="JG253">
        <v>0</v>
      </c>
      <c r="JH253">
        <v>0</v>
      </c>
      <c r="JI253">
        <v>0</v>
      </c>
      <c r="JJ253">
        <v>0</v>
      </c>
      <c r="JK253">
        <v>0</v>
      </c>
      <c r="JL253">
        <v>0</v>
      </c>
      <c r="JM253">
        <v>0</v>
      </c>
      <c r="JN253">
        <v>0</v>
      </c>
      <c r="JO253">
        <v>0</v>
      </c>
      <c r="JP253">
        <v>0</v>
      </c>
      <c r="JQ253">
        <v>0</v>
      </c>
      <c r="JR253">
        <v>0</v>
      </c>
      <c r="JS253">
        <v>0</v>
      </c>
      <c r="JT253">
        <v>0</v>
      </c>
      <c r="JU253">
        <v>0</v>
      </c>
      <c r="JV253">
        <v>0</v>
      </c>
      <c r="JW253">
        <v>0</v>
      </c>
      <c r="JX253">
        <v>0</v>
      </c>
      <c r="JY253">
        <v>0</v>
      </c>
      <c r="JZ253">
        <v>0</v>
      </c>
      <c r="KA253">
        <v>0</v>
      </c>
      <c r="KB253">
        <v>0</v>
      </c>
      <c r="KC253">
        <v>0</v>
      </c>
      <c r="KD253">
        <v>0</v>
      </c>
      <c r="KE253">
        <v>0</v>
      </c>
      <c r="KF253">
        <v>0</v>
      </c>
      <c r="KG253">
        <v>0</v>
      </c>
      <c r="KH253">
        <v>0</v>
      </c>
      <c r="KI253">
        <v>0</v>
      </c>
      <c r="KJ253">
        <v>0</v>
      </c>
      <c r="KK253">
        <v>0</v>
      </c>
      <c r="KL253">
        <v>0</v>
      </c>
      <c r="KM253">
        <v>0</v>
      </c>
      <c r="KN253">
        <v>0</v>
      </c>
      <c r="KO253">
        <v>0</v>
      </c>
    </row>
    <row r="254" spans="1:301" x14ac:dyDescent="0.25">
      <c r="A254">
        <v>7023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0</v>
      </c>
      <c r="GW254">
        <v>0</v>
      </c>
      <c r="GX254">
        <v>0</v>
      </c>
      <c r="GY254">
        <v>0</v>
      </c>
      <c r="GZ254">
        <v>0</v>
      </c>
      <c r="HA254">
        <v>0</v>
      </c>
      <c r="HB254">
        <v>0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  <c r="HI254">
        <v>0</v>
      </c>
      <c r="HJ254">
        <v>0</v>
      </c>
      <c r="HK254">
        <v>0</v>
      </c>
      <c r="HL254">
        <v>0</v>
      </c>
      <c r="HM254">
        <v>0</v>
      </c>
      <c r="HN254">
        <v>0</v>
      </c>
      <c r="HO254">
        <v>0</v>
      </c>
      <c r="HP254">
        <v>0</v>
      </c>
      <c r="HQ254">
        <v>0</v>
      </c>
      <c r="HR254">
        <v>0</v>
      </c>
      <c r="HS254">
        <v>0</v>
      </c>
      <c r="HT254">
        <v>0</v>
      </c>
      <c r="HU254">
        <v>0</v>
      </c>
      <c r="HV254">
        <v>0</v>
      </c>
      <c r="HW254">
        <v>0</v>
      </c>
      <c r="HX254">
        <v>0</v>
      </c>
      <c r="HY254">
        <v>0</v>
      </c>
      <c r="HZ254">
        <v>0</v>
      </c>
      <c r="IA254">
        <v>0</v>
      </c>
      <c r="IB254">
        <v>0</v>
      </c>
      <c r="IC254">
        <v>0</v>
      </c>
      <c r="ID254">
        <v>0</v>
      </c>
      <c r="IE254">
        <v>0</v>
      </c>
      <c r="IF254">
        <v>0</v>
      </c>
      <c r="IG254">
        <v>0</v>
      </c>
      <c r="IH254">
        <v>0</v>
      </c>
      <c r="II254">
        <v>0</v>
      </c>
      <c r="IJ254">
        <v>0</v>
      </c>
      <c r="IK254">
        <v>0</v>
      </c>
      <c r="IL254">
        <v>0</v>
      </c>
      <c r="IM254">
        <v>0</v>
      </c>
      <c r="IN254">
        <v>0</v>
      </c>
      <c r="IO254">
        <v>0</v>
      </c>
      <c r="IP254">
        <v>0</v>
      </c>
      <c r="IQ254">
        <v>0</v>
      </c>
      <c r="IR254">
        <v>0</v>
      </c>
      <c r="IS254">
        <v>0</v>
      </c>
      <c r="IT254">
        <v>0</v>
      </c>
      <c r="IU254">
        <v>0</v>
      </c>
      <c r="IV254">
        <v>0</v>
      </c>
      <c r="IW254">
        <v>0</v>
      </c>
      <c r="IX254">
        <v>0</v>
      </c>
      <c r="IY254">
        <v>0</v>
      </c>
      <c r="IZ254">
        <v>0</v>
      </c>
      <c r="JA254">
        <v>0</v>
      </c>
      <c r="JB254">
        <v>0</v>
      </c>
      <c r="JC254">
        <v>0</v>
      </c>
      <c r="JD254">
        <v>0</v>
      </c>
      <c r="JE254">
        <v>0</v>
      </c>
      <c r="JF254">
        <v>0</v>
      </c>
      <c r="JG254">
        <v>0</v>
      </c>
      <c r="JH254">
        <v>0</v>
      </c>
      <c r="JI254">
        <v>0</v>
      </c>
      <c r="JJ254">
        <v>0</v>
      </c>
      <c r="JK254">
        <v>0</v>
      </c>
      <c r="JL254">
        <v>0</v>
      </c>
      <c r="JM254">
        <v>0</v>
      </c>
      <c r="JN254">
        <v>0</v>
      </c>
      <c r="JO254">
        <v>0</v>
      </c>
      <c r="JP254">
        <v>0</v>
      </c>
      <c r="JQ254">
        <v>0</v>
      </c>
      <c r="JR254">
        <v>0</v>
      </c>
      <c r="JS254">
        <v>0</v>
      </c>
      <c r="JT254">
        <v>0</v>
      </c>
      <c r="JU254">
        <v>0</v>
      </c>
      <c r="JV254">
        <v>0</v>
      </c>
      <c r="JW254">
        <v>0</v>
      </c>
      <c r="JX254">
        <v>0</v>
      </c>
      <c r="JY254">
        <v>0</v>
      </c>
      <c r="JZ254">
        <v>0</v>
      </c>
      <c r="KA254">
        <v>0</v>
      </c>
      <c r="KB254">
        <v>0</v>
      </c>
      <c r="KC254">
        <v>0</v>
      </c>
      <c r="KD254">
        <v>0</v>
      </c>
      <c r="KE254">
        <v>0</v>
      </c>
      <c r="KF254">
        <v>0</v>
      </c>
      <c r="KG254">
        <v>0</v>
      </c>
      <c r="KH254">
        <v>0</v>
      </c>
      <c r="KI254">
        <v>0</v>
      </c>
      <c r="KJ254">
        <v>0</v>
      </c>
      <c r="KK254">
        <v>0</v>
      </c>
      <c r="KL254">
        <v>0</v>
      </c>
      <c r="KM254">
        <v>0</v>
      </c>
      <c r="KN254">
        <v>0</v>
      </c>
      <c r="KO254">
        <v>0</v>
      </c>
    </row>
    <row r="255" spans="1:301" x14ac:dyDescent="0.25">
      <c r="A255">
        <v>7024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0</v>
      </c>
      <c r="GY255">
        <v>0</v>
      </c>
      <c r="GZ255">
        <v>0</v>
      </c>
      <c r="HA255">
        <v>0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0</v>
      </c>
      <c r="HN255">
        <v>0</v>
      </c>
      <c r="HO255">
        <v>0</v>
      </c>
      <c r="HP255">
        <v>0</v>
      </c>
      <c r="HQ255">
        <v>0</v>
      </c>
      <c r="HR255">
        <v>0</v>
      </c>
      <c r="HS255">
        <v>0</v>
      </c>
      <c r="HT255">
        <v>0</v>
      </c>
      <c r="HU255">
        <v>0</v>
      </c>
      <c r="HV255">
        <v>0</v>
      </c>
      <c r="HW255">
        <v>0</v>
      </c>
      <c r="HX255">
        <v>0</v>
      </c>
      <c r="HY255">
        <v>0</v>
      </c>
      <c r="HZ255">
        <v>0</v>
      </c>
      <c r="IA255">
        <v>0</v>
      </c>
      <c r="IB255">
        <v>0</v>
      </c>
      <c r="IC255">
        <v>0</v>
      </c>
      <c r="ID255">
        <v>0</v>
      </c>
      <c r="IE255">
        <v>0</v>
      </c>
      <c r="IF255">
        <v>0</v>
      </c>
      <c r="IG255">
        <v>0</v>
      </c>
      <c r="IH255">
        <v>0</v>
      </c>
      <c r="II255">
        <v>0</v>
      </c>
      <c r="IJ255">
        <v>0</v>
      </c>
      <c r="IK255">
        <v>0</v>
      </c>
      <c r="IL255">
        <v>0</v>
      </c>
      <c r="IM255">
        <v>0</v>
      </c>
      <c r="IN255">
        <v>0</v>
      </c>
      <c r="IO255">
        <v>0</v>
      </c>
      <c r="IP255">
        <v>0</v>
      </c>
      <c r="IQ255">
        <v>0</v>
      </c>
      <c r="IR255">
        <v>0</v>
      </c>
      <c r="IS255">
        <v>0</v>
      </c>
      <c r="IT255">
        <v>0</v>
      </c>
      <c r="IU255">
        <v>0</v>
      </c>
      <c r="IV255">
        <v>0</v>
      </c>
      <c r="IW255">
        <v>0</v>
      </c>
      <c r="IX255">
        <v>0</v>
      </c>
      <c r="IY255">
        <v>0</v>
      </c>
      <c r="IZ255">
        <v>0</v>
      </c>
      <c r="JA255">
        <v>0</v>
      </c>
      <c r="JB255">
        <v>0</v>
      </c>
      <c r="JC255">
        <v>0</v>
      </c>
      <c r="JD255">
        <v>0</v>
      </c>
      <c r="JE255">
        <v>0</v>
      </c>
      <c r="JF255">
        <v>0</v>
      </c>
      <c r="JG255">
        <v>0</v>
      </c>
      <c r="JH255">
        <v>0</v>
      </c>
      <c r="JI255">
        <v>0</v>
      </c>
      <c r="JJ255">
        <v>0</v>
      </c>
      <c r="JK255">
        <v>0</v>
      </c>
      <c r="JL255">
        <v>0</v>
      </c>
      <c r="JM255">
        <v>0</v>
      </c>
      <c r="JN255">
        <v>0</v>
      </c>
      <c r="JO255">
        <v>0</v>
      </c>
      <c r="JP255">
        <v>0</v>
      </c>
      <c r="JQ255">
        <v>0</v>
      </c>
      <c r="JR255">
        <v>0</v>
      </c>
      <c r="JS255">
        <v>0</v>
      </c>
      <c r="JT255">
        <v>0</v>
      </c>
      <c r="JU255">
        <v>0</v>
      </c>
      <c r="JV255">
        <v>0</v>
      </c>
      <c r="JW255">
        <v>0</v>
      </c>
      <c r="JX255">
        <v>0</v>
      </c>
      <c r="JY255">
        <v>0</v>
      </c>
      <c r="JZ255">
        <v>0</v>
      </c>
      <c r="KA255">
        <v>0</v>
      </c>
      <c r="KB255">
        <v>0</v>
      </c>
      <c r="KC255">
        <v>0</v>
      </c>
      <c r="KD255">
        <v>0</v>
      </c>
      <c r="KE255">
        <v>0</v>
      </c>
      <c r="KF255">
        <v>0</v>
      </c>
      <c r="KG255">
        <v>0</v>
      </c>
      <c r="KH255">
        <v>0</v>
      </c>
      <c r="KI255">
        <v>0</v>
      </c>
      <c r="KJ255">
        <v>0</v>
      </c>
      <c r="KK255">
        <v>0</v>
      </c>
      <c r="KL255">
        <v>0</v>
      </c>
      <c r="KM255">
        <v>0</v>
      </c>
      <c r="KN255">
        <v>0</v>
      </c>
      <c r="KO255">
        <v>0</v>
      </c>
    </row>
    <row r="256" spans="1:301" x14ac:dyDescent="0.25">
      <c r="A256">
        <v>7039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0</v>
      </c>
      <c r="GX256">
        <v>0</v>
      </c>
      <c r="GY256">
        <v>0</v>
      </c>
      <c r="GZ256">
        <v>0</v>
      </c>
      <c r="HA256">
        <v>0</v>
      </c>
      <c r="HB256">
        <v>0</v>
      </c>
      <c r="HC256">
        <v>0</v>
      </c>
      <c r="HD256">
        <v>0</v>
      </c>
      <c r="HE256">
        <v>0</v>
      </c>
      <c r="HF256">
        <v>0</v>
      </c>
      <c r="HG256">
        <v>0</v>
      </c>
      <c r="HH256">
        <v>0</v>
      </c>
      <c r="HI256">
        <v>0</v>
      </c>
      <c r="HJ256">
        <v>0</v>
      </c>
      <c r="HK256">
        <v>0</v>
      </c>
      <c r="HL256">
        <v>0</v>
      </c>
      <c r="HM256">
        <v>0</v>
      </c>
      <c r="HN256">
        <v>0</v>
      </c>
      <c r="HO256">
        <v>0</v>
      </c>
      <c r="HP256">
        <v>0</v>
      </c>
      <c r="HQ256">
        <v>0</v>
      </c>
      <c r="HR256">
        <v>0</v>
      </c>
      <c r="HS256">
        <v>0</v>
      </c>
      <c r="HT256">
        <v>0</v>
      </c>
      <c r="HU256">
        <v>0</v>
      </c>
      <c r="HV256">
        <v>0</v>
      </c>
      <c r="HW256">
        <v>0</v>
      </c>
      <c r="HX256">
        <v>0</v>
      </c>
      <c r="HY256">
        <v>0</v>
      </c>
      <c r="HZ256">
        <v>0</v>
      </c>
      <c r="IA256">
        <v>0</v>
      </c>
      <c r="IB256">
        <v>0</v>
      </c>
      <c r="IC256">
        <v>0</v>
      </c>
      <c r="ID256">
        <v>0</v>
      </c>
      <c r="IE256">
        <v>0</v>
      </c>
      <c r="IF256">
        <v>0</v>
      </c>
      <c r="IG256">
        <v>0</v>
      </c>
      <c r="IH256">
        <v>0</v>
      </c>
      <c r="II256">
        <v>0</v>
      </c>
      <c r="IJ256">
        <v>0</v>
      </c>
      <c r="IK256">
        <v>0</v>
      </c>
      <c r="IL256">
        <v>0</v>
      </c>
      <c r="IM256">
        <v>0</v>
      </c>
      <c r="IN256">
        <v>0</v>
      </c>
      <c r="IO256">
        <v>0</v>
      </c>
      <c r="IP256">
        <v>0</v>
      </c>
      <c r="IQ256">
        <v>0</v>
      </c>
      <c r="IR256">
        <v>0</v>
      </c>
      <c r="IS256">
        <v>0</v>
      </c>
      <c r="IT256">
        <v>0</v>
      </c>
      <c r="IU256">
        <v>0</v>
      </c>
      <c r="IV256">
        <v>0</v>
      </c>
      <c r="IW256">
        <v>0</v>
      </c>
      <c r="IX256">
        <v>0</v>
      </c>
      <c r="IY256">
        <v>0</v>
      </c>
      <c r="IZ256">
        <v>0</v>
      </c>
      <c r="JA256">
        <v>0</v>
      </c>
      <c r="JB256">
        <v>0</v>
      </c>
      <c r="JC256">
        <v>0</v>
      </c>
      <c r="JD256">
        <v>0</v>
      </c>
      <c r="JE256">
        <v>0</v>
      </c>
      <c r="JF256">
        <v>0</v>
      </c>
      <c r="JG256">
        <v>0</v>
      </c>
      <c r="JH256">
        <v>0</v>
      </c>
      <c r="JI256">
        <v>0</v>
      </c>
      <c r="JJ256">
        <v>0</v>
      </c>
      <c r="JK256">
        <v>0</v>
      </c>
      <c r="JL256">
        <v>0</v>
      </c>
      <c r="JM256">
        <v>0</v>
      </c>
      <c r="JN256">
        <v>0</v>
      </c>
      <c r="JO256">
        <v>0</v>
      </c>
      <c r="JP256">
        <v>0</v>
      </c>
      <c r="JQ256">
        <v>0</v>
      </c>
      <c r="JR256">
        <v>0</v>
      </c>
      <c r="JS256">
        <v>0</v>
      </c>
      <c r="JT256">
        <v>0</v>
      </c>
      <c r="JU256">
        <v>0</v>
      </c>
      <c r="JV256">
        <v>0</v>
      </c>
      <c r="JW256">
        <v>0</v>
      </c>
      <c r="JX256">
        <v>0</v>
      </c>
      <c r="JY256">
        <v>0</v>
      </c>
      <c r="JZ256">
        <v>0</v>
      </c>
      <c r="KA256">
        <v>0</v>
      </c>
      <c r="KB256">
        <v>0</v>
      </c>
      <c r="KC256">
        <v>0</v>
      </c>
      <c r="KD256">
        <v>0</v>
      </c>
      <c r="KE256">
        <v>0</v>
      </c>
      <c r="KF256">
        <v>0</v>
      </c>
      <c r="KG256">
        <v>0</v>
      </c>
      <c r="KH256">
        <v>0</v>
      </c>
      <c r="KI256">
        <v>0</v>
      </c>
      <c r="KJ256">
        <v>0</v>
      </c>
      <c r="KK256">
        <v>0</v>
      </c>
      <c r="KL256">
        <v>0</v>
      </c>
      <c r="KM256">
        <v>0</v>
      </c>
      <c r="KN256">
        <v>0</v>
      </c>
      <c r="KO256">
        <v>0</v>
      </c>
    </row>
    <row r="257" spans="1:301" x14ac:dyDescent="0.25">
      <c r="A257">
        <v>7044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  <c r="GQ257">
        <v>0</v>
      </c>
      <c r="GR257">
        <v>0</v>
      </c>
      <c r="GS257">
        <v>0</v>
      </c>
      <c r="GT257">
        <v>0</v>
      </c>
      <c r="GU257">
        <v>0</v>
      </c>
      <c r="GV257">
        <v>0</v>
      </c>
      <c r="GW257">
        <v>0</v>
      </c>
      <c r="GX257">
        <v>0</v>
      </c>
      <c r="GY257">
        <v>0</v>
      </c>
      <c r="GZ257">
        <v>0</v>
      </c>
      <c r="HA257">
        <v>0</v>
      </c>
      <c r="HB257">
        <v>0</v>
      </c>
      <c r="HC257">
        <v>0</v>
      </c>
      <c r="HD257">
        <v>0</v>
      </c>
      <c r="HE257">
        <v>0</v>
      </c>
      <c r="HF257">
        <v>0</v>
      </c>
      <c r="HG257">
        <v>0</v>
      </c>
      <c r="HH257">
        <v>0</v>
      </c>
      <c r="HI257">
        <v>0</v>
      </c>
      <c r="HJ257">
        <v>0</v>
      </c>
      <c r="HK257">
        <v>0</v>
      </c>
      <c r="HL257">
        <v>0</v>
      </c>
      <c r="HM257">
        <v>0</v>
      </c>
      <c r="HN257">
        <v>0</v>
      </c>
      <c r="HO257">
        <v>0</v>
      </c>
      <c r="HP257">
        <v>0</v>
      </c>
      <c r="HQ257">
        <v>0</v>
      </c>
      <c r="HR257">
        <v>0</v>
      </c>
      <c r="HS257">
        <v>0</v>
      </c>
      <c r="HT257">
        <v>0</v>
      </c>
      <c r="HU257">
        <v>0</v>
      </c>
      <c r="HV257">
        <v>0</v>
      </c>
      <c r="HW257">
        <v>0</v>
      </c>
      <c r="HX257">
        <v>0</v>
      </c>
      <c r="HY257">
        <v>0</v>
      </c>
      <c r="HZ257">
        <v>0</v>
      </c>
      <c r="IA257">
        <v>0</v>
      </c>
      <c r="IB257">
        <v>0</v>
      </c>
      <c r="IC257">
        <v>0</v>
      </c>
      <c r="ID257">
        <v>0</v>
      </c>
      <c r="IE257">
        <v>0</v>
      </c>
      <c r="IF257">
        <v>0</v>
      </c>
      <c r="IG257">
        <v>0</v>
      </c>
      <c r="IH257">
        <v>0</v>
      </c>
      <c r="II257">
        <v>0</v>
      </c>
      <c r="IJ257">
        <v>0</v>
      </c>
      <c r="IK257">
        <v>0</v>
      </c>
      <c r="IL257">
        <v>0</v>
      </c>
      <c r="IM257">
        <v>0</v>
      </c>
      <c r="IN257">
        <v>0</v>
      </c>
      <c r="IO257">
        <v>0</v>
      </c>
      <c r="IP257">
        <v>0</v>
      </c>
      <c r="IQ257">
        <v>0</v>
      </c>
      <c r="IR257">
        <v>0</v>
      </c>
      <c r="IS257">
        <v>0</v>
      </c>
      <c r="IT257">
        <v>0</v>
      </c>
      <c r="IU257">
        <v>0</v>
      </c>
      <c r="IV257">
        <v>0</v>
      </c>
      <c r="IW257">
        <v>0</v>
      </c>
      <c r="IX257">
        <v>0</v>
      </c>
      <c r="IY257">
        <v>0</v>
      </c>
      <c r="IZ257">
        <v>0</v>
      </c>
      <c r="JA257">
        <v>0</v>
      </c>
      <c r="JB257">
        <v>0</v>
      </c>
      <c r="JC257">
        <v>0</v>
      </c>
      <c r="JD257">
        <v>0</v>
      </c>
      <c r="JE257">
        <v>0</v>
      </c>
      <c r="JF257">
        <v>0</v>
      </c>
      <c r="JG257">
        <v>0</v>
      </c>
      <c r="JH257">
        <v>0</v>
      </c>
      <c r="JI257">
        <v>0</v>
      </c>
      <c r="JJ257">
        <v>0</v>
      </c>
      <c r="JK257">
        <v>0</v>
      </c>
      <c r="JL257">
        <v>0</v>
      </c>
      <c r="JM257">
        <v>0</v>
      </c>
      <c r="JN257">
        <v>0</v>
      </c>
      <c r="JO257">
        <v>0</v>
      </c>
      <c r="JP257">
        <v>0</v>
      </c>
      <c r="JQ257">
        <v>0</v>
      </c>
      <c r="JR257">
        <v>0</v>
      </c>
      <c r="JS257">
        <v>0</v>
      </c>
      <c r="JT257">
        <v>0</v>
      </c>
      <c r="JU257">
        <v>0</v>
      </c>
      <c r="JV257">
        <v>0</v>
      </c>
      <c r="JW257">
        <v>0</v>
      </c>
      <c r="JX257">
        <v>0</v>
      </c>
      <c r="JY257">
        <v>0</v>
      </c>
      <c r="JZ257">
        <v>0</v>
      </c>
      <c r="KA257">
        <v>0</v>
      </c>
      <c r="KB257">
        <v>0</v>
      </c>
      <c r="KC257">
        <v>0</v>
      </c>
      <c r="KD257">
        <v>0</v>
      </c>
      <c r="KE257">
        <v>0</v>
      </c>
      <c r="KF257">
        <v>0</v>
      </c>
      <c r="KG257">
        <v>0</v>
      </c>
      <c r="KH257">
        <v>0</v>
      </c>
      <c r="KI257">
        <v>0</v>
      </c>
      <c r="KJ257">
        <v>0</v>
      </c>
      <c r="KK257">
        <v>0</v>
      </c>
      <c r="KL257">
        <v>0</v>
      </c>
      <c r="KM257">
        <v>0</v>
      </c>
      <c r="KN257">
        <v>0</v>
      </c>
      <c r="KO257">
        <v>0</v>
      </c>
    </row>
    <row r="258" spans="1:301" x14ac:dyDescent="0.25">
      <c r="A258">
        <v>7049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0</v>
      </c>
      <c r="GV258">
        <v>0</v>
      </c>
      <c r="GW258">
        <v>0</v>
      </c>
      <c r="GX258">
        <v>0</v>
      </c>
      <c r="GY258">
        <v>0</v>
      </c>
      <c r="GZ258">
        <v>0</v>
      </c>
      <c r="HA258">
        <v>0</v>
      </c>
      <c r="HB258">
        <v>0</v>
      </c>
      <c r="HC258">
        <v>0</v>
      </c>
      <c r="HD258">
        <v>0</v>
      </c>
      <c r="HE258">
        <v>0</v>
      </c>
      <c r="HF258">
        <v>0</v>
      </c>
      <c r="HG258">
        <v>0</v>
      </c>
      <c r="HH258">
        <v>0</v>
      </c>
      <c r="HI258">
        <v>0</v>
      </c>
      <c r="HJ258">
        <v>0</v>
      </c>
      <c r="HK258">
        <v>0</v>
      </c>
      <c r="HL258">
        <v>0</v>
      </c>
      <c r="HM258">
        <v>0</v>
      </c>
      <c r="HN258">
        <v>0</v>
      </c>
      <c r="HO258">
        <v>0</v>
      </c>
      <c r="HP258">
        <v>0</v>
      </c>
      <c r="HQ258">
        <v>0</v>
      </c>
      <c r="HR258">
        <v>0</v>
      </c>
      <c r="HS258">
        <v>0</v>
      </c>
      <c r="HT258">
        <v>0</v>
      </c>
      <c r="HU258">
        <v>0</v>
      </c>
      <c r="HV258">
        <v>0</v>
      </c>
      <c r="HW258">
        <v>0</v>
      </c>
      <c r="HX258">
        <v>0</v>
      </c>
      <c r="HY258">
        <v>0</v>
      </c>
      <c r="HZ258">
        <v>0</v>
      </c>
      <c r="IA258">
        <v>0</v>
      </c>
      <c r="IB258">
        <v>0</v>
      </c>
      <c r="IC258">
        <v>0</v>
      </c>
      <c r="ID258">
        <v>0</v>
      </c>
      <c r="IE258">
        <v>0</v>
      </c>
      <c r="IF258">
        <v>0</v>
      </c>
      <c r="IG258">
        <v>0</v>
      </c>
      <c r="IH258">
        <v>0</v>
      </c>
      <c r="II258">
        <v>0</v>
      </c>
      <c r="IJ258">
        <v>0</v>
      </c>
      <c r="IK258">
        <v>0</v>
      </c>
      <c r="IL258">
        <v>0</v>
      </c>
      <c r="IM258">
        <v>0</v>
      </c>
      <c r="IN258">
        <v>0</v>
      </c>
      <c r="IO258">
        <v>0</v>
      </c>
      <c r="IP258">
        <v>0</v>
      </c>
      <c r="IQ258">
        <v>0</v>
      </c>
      <c r="IR258">
        <v>0</v>
      </c>
      <c r="IS258">
        <v>0</v>
      </c>
      <c r="IT258">
        <v>0</v>
      </c>
      <c r="IU258">
        <v>0</v>
      </c>
      <c r="IV258">
        <v>0</v>
      </c>
      <c r="IW258">
        <v>0</v>
      </c>
      <c r="IX258">
        <v>0</v>
      </c>
      <c r="IY258">
        <v>0</v>
      </c>
      <c r="IZ258">
        <v>0</v>
      </c>
      <c r="JA258">
        <v>0</v>
      </c>
      <c r="JB258">
        <v>0</v>
      </c>
      <c r="JC258">
        <v>0</v>
      </c>
      <c r="JD258">
        <v>0</v>
      </c>
      <c r="JE258">
        <v>0</v>
      </c>
      <c r="JF258">
        <v>0</v>
      </c>
      <c r="JG258">
        <v>0</v>
      </c>
      <c r="JH258">
        <v>0</v>
      </c>
      <c r="JI258">
        <v>0</v>
      </c>
      <c r="JJ258">
        <v>0</v>
      </c>
      <c r="JK258">
        <v>0</v>
      </c>
      <c r="JL258">
        <v>0</v>
      </c>
      <c r="JM258">
        <v>0</v>
      </c>
      <c r="JN258">
        <v>0</v>
      </c>
      <c r="JO258">
        <v>0</v>
      </c>
      <c r="JP258">
        <v>0</v>
      </c>
      <c r="JQ258">
        <v>0</v>
      </c>
      <c r="JR258">
        <v>0</v>
      </c>
      <c r="JS258">
        <v>0</v>
      </c>
      <c r="JT258">
        <v>0</v>
      </c>
      <c r="JU258">
        <v>0</v>
      </c>
      <c r="JV258">
        <v>0</v>
      </c>
      <c r="JW258">
        <v>0</v>
      </c>
      <c r="JX258">
        <v>0</v>
      </c>
      <c r="JY258">
        <v>0</v>
      </c>
      <c r="JZ258">
        <v>0</v>
      </c>
      <c r="KA258">
        <v>0</v>
      </c>
      <c r="KB258">
        <v>0</v>
      </c>
      <c r="KC258">
        <v>0</v>
      </c>
      <c r="KD258">
        <v>0</v>
      </c>
      <c r="KE258">
        <v>0</v>
      </c>
      <c r="KF258">
        <v>0</v>
      </c>
      <c r="KG258">
        <v>0</v>
      </c>
      <c r="KH258">
        <v>0</v>
      </c>
      <c r="KI258">
        <v>0</v>
      </c>
      <c r="KJ258">
        <v>0</v>
      </c>
      <c r="KK258">
        <v>0</v>
      </c>
      <c r="KL258">
        <v>0</v>
      </c>
      <c r="KM258">
        <v>0</v>
      </c>
      <c r="KN258">
        <v>0</v>
      </c>
      <c r="KO258">
        <v>0</v>
      </c>
    </row>
    <row r="259" spans="1:301" x14ac:dyDescent="0.25">
      <c r="A259">
        <v>7055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0</v>
      </c>
      <c r="GV259">
        <v>0</v>
      </c>
      <c r="GW259">
        <v>0</v>
      </c>
      <c r="GX259">
        <v>0</v>
      </c>
      <c r="GY259">
        <v>0</v>
      </c>
      <c r="GZ259">
        <v>0</v>
      </c>
      <c r="HA259">
        <v>0</v>
      </c>
      <c r="HB259">
        <v>0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  <c r="HI259">
        <v>0</v>
      </c>
      <c r="HJ259">
        <v>0</v>
      </c>
      <c r="HK259">
        <v>0</v>
      </c>
      <c r="HL259">
        <v>0</v>
      </c>
      <c r="HM259">
        <v>0</v>
      </c>
      <c r="HN259">
        <v>0</v>
      </c>
      <c r="HO259">
        <v>0</v>
      </c>
      <c r="HP259">
        <v>0</v>
      </c>
      <c r="HQ259">
        <v>0</v>
      </c>
      <c r="HR259">
        <v>0</v>
      </c>
      <c r="HS259">
        <v>0</v>
      </c>
      <c r="HT259">
        <v>0</v>
      </c>
      <c r="HU259">
        <v>0</v>
      </c>
      <c r="HV259">
        <v>0</v>
      </c>
      <c r="HW259">
        <v>0</v>
      </c>
      <c r="HX259">
        <v>0</v>
      </c>
      <c r="HY259">
        <v>0</v>
      </c>
      <c r="HZ259">
        <v>0</v>
      </c>
      <c r="IA259">
        <v>0</v>
      </c>
      <c r="IB259">
        <v>0</v>
      </c>
      <c r="IC259">
        <v>0</v>
      </c>
      <c r="ID259">
        <v>0</v>
      </c>
      <c r="IE259">
        <v>0</v>
      </c>
      <c r="IF259">
        <v>0</v>
      </c>
      <c r="IG259">
        <v>0</v>
      </c>
      <c r="IH259">
        <v>0</v>
      </c>
      <c r="II259">
        <v>0</v>
      </c>
      <c r="IJ259">
        <v>0</v>
      </c>
      <c r="IK259">
        <v>0</v>
      </c>
      <c r="IL259">
        <v>0</v>
      </c>
      <c r="IM259">
        <v>0</v>
      </c>
      <c r="IN259">
        <v>0</v>
      </c>
      <c r="IO259">
        <v>0</v>
      </c>
      <c r="IP259">
        <v>0</v>
      </c>
      <c r="IQ259">
        <v>0</v>
      </c>
      <c r="IR259">
        <v>0</v>
      </c>
      <c r="IS259">
        <v>0</v>
      </c>
      <c r="IT259">
        <v>0</v>
      </c>
      <c r="IU259">
        <v>0</v>
      </c>
      <c r="IV259">
        <v>0</v>
      </c>
      <c r="IW259">
        <v>0</v>
      </c>
      <c r="IX259">
        <v>0</v>
      </c>
      <c r="IY259">
        <v>0</v>
      </c>
      <c r="IZ259">
        <v>0</v>
      </c>
      <c r="JA259">
        <v>0</v>
      </c>
      <c r="JB259">
        <v>0</v>
      </c>
      <c r="JC259">
        <v>0</v>
      </c>
      <c r="JD259">
        <v>0</v>
      </c>
      <c r="JE259">
        <v>0</v>
      </c>
      <c r="JF259">
        <v>0</v>
      </c>
      <c r="JG259">
        <v>0</v>
      </c>
      <c r="JH259">
        <v>0</v>
      </c>
      <c r="JI259">
        <v>0</v>
      </c>
      <c r="JJ259">
        <v>0</v>
      </c>
      <c r="JK259">
        <v>0</v>
      </c>
      <c r="JL259">
        <v>0</v>
      </c>
      <c r="JM259">
        <v>0</v>
      </c>
      <c r="JN259">
        <v>0</v>
      </c>
      <c r="JO259">
        <v>0</v>
      </c>
      <c r="JP259">
        <v>0</v>
      </c>
      <c r="JQ259">
        <v>0</v>
      </c>
      <c r="JR259">
        <v>0</v>
      </c>
      <c r="JS259">
        <v>0</v>
      </c>
      <c r="JT259">
        <v>0</v>
      </c>
      <c r="JU259">
        <v>0</v>
      </c>
      <c r="JV259">
        <v>0</v>
      </c>
      <c r="JW259">
        <v>0</v>
      </c>
      <c r="JX259">
        <v>0</v>
      </c>
      <c r="JY259">
        <v>0</v>
      </c>
      <c r="JZ259">
        <v>0</v>
      </c>
      <c r="KA259">
        <v>0</v>
      </c>
      <c r="KB259">
        <v>0</v>
      </c>
      <c r="KC259">
        <v>0</v>
      </c>
      <c r="KD259">
        <v>0</v>
      </c>
      <c r="KE259">
        <v>0</v>
      </c>
      <c r="KF259">
        <v>0</v>
      </c>
      <c r="KG259">
        <v>0</v>
      </c>
      <c r="KH259">
        <v>0</v>
      </c>
      <c r="KI259">
        <v>0</v>
      </c>
      <c r="KJ259">
        <v>0</v>
      </c>
      <c r="KK259">
        <v>0</v>
      </c>
      <c r="KL259">
        <v>0</v>
      </c>
      <c r="KM259">
        <v>0</v>
      </c>
      <c r="KN259">
        <v>0</v>
      </c>
      <c r="KO259">
        <v>0</v>
      </c>
    </row>
    <row r="260" spans="1:301" x14ac:dyDescent="0.25">
      <c r="A260">
        <v>7057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0</v>
      </c>
      <c r="GU260">
        <v>0</v>
      </c>
      <c r="GV260">
        <v>0</v>
      </c>
      <c r="GW260">
        <v>0</v>
      </c>
      <c r="GX260">
        <v>0</v>
      </c>
      <c r="GY260">
        <v>0</v>
      </c>
      <c r="GZ260">
        <v>0</v>
      </c>
      <c r="HA260">
        <v>0</v>
      </c>
      <c r="HB260">
        <v>0</v>
      </c>
      <c r="HC260">
        <v>0</v>
      </c>
      <c r="HD260">
        <v>0</v>
      </c>
      <c r="HE260">
        <v>0</v>
      </c>
      <c r="HF260">
        <v>0</v>
      </c>
      <c r="HG260">
        <v>0</v>
      </c>
      <c r="HH260">
        <v>0</v>
      </c>
      <c r="HI260">
        <v>0</v>
      </c>
      <c r="HJ260">
        <v>0</v>
      </c>
      <c r="HK260">
        <v>0</v>
      </c>
      <c r="HL260">
        <v>0</v>
      </c>
      <c r="HM260">
        <v>0</v>
      </c>
      <c r="HN260">
        <v>0</v>
      </c>
      <c r="HO260">
        <v>0</v>
      </c>
      <c r="HP260">
        <v>0</v>
      </c>
      <c r="HQ260">
        <v>0</v>
      </c>
      <c r="HR260">
        <v>0</v>
      </c>
      <c r="HS260">
        <v>0</v>
      </c>
      <c r="HT260">
        <v>0</v>
      </c>
      <c r="HU260">
        <v>0</v>
      </c>
      <c r="HV260">
        <v>0</v>
      </c>
      <c r="HW260">
        <v>0</v>
      </c>
      <c r="HX260">
        <v>0</v>
      </c>
      <c r="HY260">
        <v>0</v>
      </c>
      <c r="HZ260">
        <v>0</v>
      </c>
      <c r="IA260">
        <v>0</v>
      </c>
      <c r="IB260">
        <v>0</v>
      </c>
      <c r="IC260">
        <v>0</v>
      </c>
      <c r="ID260">
        <v>0</v>
      </c>
      <c r="IE260">
        <v>0</v>
      </c>
      <c r="IF260">
        <v>0</v>
      </c>
      <c r="IG260">
        <v>0</v>
      </c>
      <c r="IH260">
        <v>0</v>
      </c>
      <c r="II260">
        <v>0</v>
      </c>
      <c r="IJ260">
        <v>0</v>
      </c>
      <c r="IK260">
        <v>0</v>
      </c>
      <c r="IL260">
        <v>0</v>
      </c>
      <c r="IM260">
        <v>0</v>
      </c>
      <c r="IN260">
        <v>0</v>
      </c>
      <c r="IO260">
        <v>0</v>
      </c>
      <c r="IP260">
        <v>0</v>
      </c>
      <c r="IQ260">
        <v>0</v>
      </c>
      <c r="IR260">
        <v>0</v>
      </c>
      <c r="IS260">
        <v>0</v>
      </c>
      <c r="IT260">
        <v>0</v>
      </c>
      <c r="IU260">
        <v>0</v>
      </c>
      <c r="IV260">
        <v>0</v>
      </c>
      <c r="IW260">
        <v>0</v>
      </c>
      <c r="IX260">
        <v>0</v>
      </c>
      <c r="IY260">
        <v>0</v>
      </c>
      <c r="IZ260">
        <v>0</v>
      </c>
      <c r="JA260">
        <v>0</v>
      </c>
      <c r="JB260">
        <v>0</v>
      </c>
      <c r="JC260">
        <v>0</v>
      </c>
      <c r="JD260">
        <v>0</v>
      </c>
      <c r="JE260">
        <v>0</v>
      </c>
      <c r="JF260">
        <v>0</v>
      </c>
      <c r="JG260">
        <v>0</v>
      </c>
      <c r="JH260">
        <v>0</v>
      </c>
      <c r="JI260">
        <v>0</v>
      </c>
      <c r="JJ260">
        <v>0</v>
      </c>
      <c r="JK260">
        <v>0</v>
      </c>
      <c r="JL260">
        <v>0</v>
      </c>
      <c r="JM260">
        <v>0</v>
      </c>
      <c r="JN260">
        <v>0</v>
      </c>
      <c r="JO260">
        <v>0</v>
      </c>
      <c r="JP260">
        <v>0</v>
      </c>
      <c r="JQ260">
        <v>0</v>
      </c>
      <c r="JR260">
        <v>0</v>
      </c>
      <c r="JS260">
        <v>0</v>
      </c>
      <c r="JT260">
        <v>0</v>
      </c>
      <c r="JU260">
        <v>0</v>
      </c>
      <c r="JV260">
        <v>0</v>
      </c>
      <c r="JW260">
        <v>0</v>
      </c>
      <c r="JX260">
        <v>0</v>
      </c>
      <c r="JY260">
        <v>0</v>
      </c>
      <c r="JZ260">
        <v>0</v>
      </c>
      <c r="KA260">
        <v>0</v>
      </c>
      <c r="KB260">
        <v>0</v>
      </c>
      <c r="KC260">
        <v>0</v>
      </c>
      <c r="KD260">
        <v>0</v>
      </c>
      <c r="KE260">
        <v>0</v>
      </c>
      <c r="KF260">
        <v>0</v>
      </c>
      <c r="KG260">
        <v>0</v>
      </c>
      <c r="KH260">
        <v>0</v>
      </c>
      <c r="KI260">
        <v>0</v>
      </c>
      <c r="KJ260">
        <v>0</v>
      </c>
      <c r="KK260">
        <v>0</v>
      </c>
      <c r="KL260">
        <v>0</v>
      </c>
      <c r="KM260">
        <v>0</v>
      </c>
      <c r="KN260">
        <v>0</v>
      </c>
      <c r="KO260">
        <v>0</v>
      </c>
    </row>
    <row r="261" spans="1:301" x14ac:dyDescent="0.25">
      <c r="A261">
        <v>7061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0</v>
      </c>
      <c r="GU261">
        <v>0</v>
      </c>
      <c r="GV261">
        <v>0</v>
      </c>
      <c r="GW261">
        <v>0</v>
      </c>
      <c r="GX261">
        <v>0</v>
      </c>
      <c r="GY261">
        <v>0</v>
      </c>
      <c r="GZ261">
        <v>0</v>
      </c>
      <c r="HA261">
        <v>0</v>
      </c>
      <c r="HB261">
        <v>0</v>
      </c>
      <c r="HC261">
        <v>0</v>
      </c>
      <c r="HD261">
        <v>0</v>
      </c>
      <c r="HE261">
        <v>0</v>
      </c>
      <c r="HF261">
        <v>0</v>
      </c>
      <c r="HG261">
        <v>0</v>
      </c>
      <c r="HH261">
        <v>0</v>
      </c>
      <c r="HI261">
        <v>0</v>
      </c>
      <c r="HJ261">
        <v>0</v>
      </c>
      <c r="HK261">
        <v>0</v>
      </c>
      <c r="HL261">
        <v>0</v>
      </c>
      <c r="HM261">
        <v>0</v>
      </c>
      <c r="HN261">
        <v>0</v>
      </c>
      <c r="HO261">
        <v>0</v>
      </c>
      <c r="HP261">
        <v>0</v>
      </c>
      <c r="HQ261">
        <v>0</v>
      </c>
      <c r="HR261">
        <v>0</v>
      </c>
      <c r="HS261">
        <v>0</v>
      </c>
      <c r="HT261">
        <v>0</v>
      </c>
      <c r="HU261">
        <v>0</v>
      </c>
      <c r="HV261">
        <v>0</v>
      </c>
      <c r="HW261">
        <v>0</v>
      </c>
      <c r="HX261">
        <v>0</v>
      </c>
      <c r="HY261">
        <v>0</v>
      </c>
      <c r="HZ261">
        <v>0</v>
      </c>
      <c r="IA261">
        <v>0</v>
      </c>
      <c r="IB261">
        <v>0</v>
      </c>
      <c r="IC261">
        <v>0</v>
      </c>
      <c r="ID261">
        <v>0</v>
      </c>
      <c r="IE261">
        <v>0</v>
      </c>
      <c r="IF261">
        <v>0</v>
      </c>
      <c r="IG261">
        <v>0</v>
      </c>
      <c r="IH261">
        <v>0</v>
      </c>
      <c r="II261">
        <v>0</v>
      </c>
      <c r="IJ261">
        <v>0</v>
      </c>
      <c r="IK261">
        <v>0</v>
      </c>
      <c r="IL261">
        <v>0</v>
      </c>
      <c r="IM261">
        <v>0</v>
      </c>
      <c r="IN261">
        <v>0</v>
      </c>
      <c r="IO261">
        <v>0</v>
      </c>
      <c r="IP261">
        <v>0</v>
      </c>
      <c r="IQ261">
        <v>0</v>
      </c>
      <c r="IR261">
        <v>0</v>
      </c>
      <c r="IS261">
        <v>0</v>
      </c>
      <c r="IT261">
        <v>0</v>
      </c>
      <c r="IU261">
        <v>0</v>
      </c>
      <c r="IV261">
        <v>0</v>
      </c>
      <c r="IW261">
        <v>0</v>
      </c>
      <c r="IX261">
        <v>0</v>
      </c>
      <c r="IY261">
        <v>0</v>
      </c>
      <c r="IZ261">
        <v>0</v>
      </c>
      <c r="JA261">
        <v>0</v>
      </c>
      <c r="JB261">
        <v>0</v>
      </c>
      <c r="JC261">
        <v>0</v>
      </c>
      <c r="JD261">
        <v>0</v>
      </c>
      <c r="JE261">
        <v>0</v>
      </c>
      <c r="JF261">
        <v>0</v>
      </c>
      <c r="JG261">
        <v>0</v>
      </c>
      <c r="JH261">
        <v>0</v>
      </c>
      <c r="JI261">
        <v>0</v>
      </c>
      <c r="JJ261">
        <v>0</v>
      </c>
      <c r="JK261">
        <v>0</v>
      </c>
      <c r="JL261">
        <v>0</v>
      </c>
      <c r="JM261">
        <v>0</v>
      </c>
      <c r="JN261">
        <v>0</v>
      </c>
      <c r="JO261">
        <v>0</v>
      </c>
      <c r="JP261">
        <v>0</v>
      </c>
      <c r="JQ261">
        <v>0</v>
      </c>
      <c r="JR261">
        <v>0</v>
      </c>
      <c r="JS261">
        <v>0</v>
      </c>
      <c r="JT261">
        <v>0</v>
      </c>
      <c r="JU261">
        <v>0</v>
      </c>
      <c r="JV261">
        <v>0</v>
      </c>
      <c r="JW261">
        <v>0</v>
      </c>
      <c r="JX261">
        <v>0</v>
      </c>
      <c r="JY261">
        <v>0</v>
      </c>
      <c r="JZ261">
        <v>0</v>
      </c>
      <c r="KA261">
        <v>0</v>
      </c>
      <c r="KB261">
        <v>0</v>
      </c>
      <c r="KC261">
        <v>0</v>
      </c>
      <c r="KD261">
        <v>0</v>
      </c>
      <c r="KE261">
        <v>0</v>
      </c>
      <c r="KF261">
        <v>0</v>
      </c>
      <c r="KG261">
        <v>0</v>
      </c>
      <c r="KH261">
        <v>0</v>
      </c>
      <c r="KI261">
        <v>0</v>
      </c>
      <c r="KJ261">
        <v>0</v>
      </c>
      <c r="KK261">
        <v>0</v>
      </c>
      <c r="KL261">
        <v>0</v>
      </c>
      <c r="KM261">
        <v>0</v>
      </c>
      <c r="KN261">
        <v>0</v>
      </c>
      <c r="KO261">
        <v>0</v>
      </c>
    </row>
    <row r="262" spans="1:301" x14ac:dyDescent="0.25">
      <c r="A262">
        <v>7062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0</v>
      </c>
      <c r="GT262">
        <v>0</v>
      </c>
      <c r="GU262">
        <v>0</v>
      </c>
      <c r="GV262">
        <v>0</v>
      </c>
      <c r="GW262">
        <v>0</v>
      </c>
      <c r="GX262">
        <v>0</v>
      </c>
      <c r="GY262">
        <v>0</v>
      </c>
      <c r="GZ262">
        <v>0</v>
      </c>
      <c r="HA262">
        <v>0</v>
      </c>
      <c r="HB262">
        <v>0</v>
      </c>
      <c r="HC262">
        <v>0</v>
      </c>
      <c r="HD262">
        <v>0</v>
      </c>
      <c r="HE262">
        <v>0</v>
      </c>
      <c r="HF262">
        <v>0</v>
      </c>
      <c r="HG262">
        <v>0</v>
      </c>
      <c r="HH262">
        <v>0</v>
      </c>
      <c r="HI262">
        <v>0</v>
      </c>
      <c r="HJ262">
        <v>0</v>
      </c>
      <c r="HK262">
        <v>0</v>
      </c>
      <c r="HL262">
        <v>0</v>
      </c>
      <c r="HM262">
        <v>0</v>
      </c>
      <c r="HN262">
        <v>0</v>
      </c>
      <c r="HO262">
        <v>0</v>
      </c>
      <c r="HP262">
        <v>0</v>
      </c>
      <c r="HQ262">
        <v>0</v>
      </c>
      <c r="HR262">
        <v>0</v>
      </c>
      <c r="HS262">
        <v>0</v>
      </c>
      <c r="HT262">
        <v>0</v>
      </c>
      <c r="HU262">
        <v>0</v>
      </c>
      <c r="HV262">
        <v>0</v>
      </c>
      <c r="HW262">
        <v>0</v>
      </c>
      <c r="HX262">
        <v>0</v>
      </c>
      <c r="HY262">
        <v>0</v>
      </c>
      <c r="HZ262">
        <v>0</v>
      </c>
      <c r="IA262">
        <v>0</v>
      </c>
      <c r="IB262">
        <v>0</v>
      </c>
      <c r="IC262">
        <v>0</v>
      </c>
      <c r="ID262">
        <v>0</v>
      </c>
      <c r="IE262">
        <v>0</v>
      </c>
      <c r="IF262">
        <v>0</v>
      </c>
      <c r="IG262">
        <v>0</v>
      </c>
      <c r="IH262">
        <v>0</v>
      </c>
      <c r="II262">
        <v>0</v>
      </c>
      <c r="IJ262">
        <v>0</v>
      </c>
      <c r="IK262">
        <v>0</v>
      </c>
      <c r="IL262">
        <v>0</v>
      </c>
      <c r="IM262">
        <v>0</v>
      </c>
      <c r="IN262">
        <v>0</v>
      </c>
      <c r="IO262">
        <v>0</v>
      </c>
      <c r="IP262">
        <v>0</v>
      </c>
      <c r="IQ262">
        <v>0</v>
      </c>
      <c r="IR262">
        <v>0</v>
      </c>
      <c r="IS262">
        <v>0</v>
      </c>
      <c r="IT262">
        <v>0</v>
      </c>
      <c r="IU262">
        <v>0</v>
      </c>
      <c r="IV262">
        <v>0</v>
      </c>
      <c r="IW262">
        <v>0</v>
      </c>
      <c r="IX262">
        <v>0</v>
      </c>
      <c r="IY262">
        <v>0</v>
      </c>
      <c r="IZ262">
        <v>0</v>
      </c>
      <c r="JA262">
        <v>0</v>
      </c>
      <c r="JB262">
        <v>0</v>
      </c>
      <c r="JC262">
        <v>0</v>
      </c>
      <c r="JD262">
        <v>0</v>
      </c>
      <c r="JE262">
        <v>0</v>
      </c>
      <c r="JF262">
        <v>0</v>
      </c>
      <c r="JG262">
        <v>0</v>
      </c>
      <c r="JH262">
        <v>0</v>
      </c>
      <c r="JI262">
        <v>0</v>
      </c>
      <c r="JJ262">
        <v>0</v>
      </c>
      <c r="JK262">
        <v>0</v>
      </c>
      <c r="JL262">
        <v>0</v>
      </c>
      <c r="JM262">
        <v>0</v>
      </c>
      <c r="JN262">
        <v>0</v>
      </c>
      <c r="JO262">
        <v>0</v>
      </c>
      <c r="JP262">
        <v>0</v>
      </c>
      <c r="JQ262">
        <v>0</v>
      </c>
      <c r="JR262">
        <v>0</v>
      </c>
      <c r="JS262">
        <v>0</v>
      </c>
      <c r="JT262">
        <v>0</v>
      </c>
      <c r="JU262">
        <v>0</v>
      </c>
      <c r="JV262">
        <v>0</v>
      </c>
      <c r="JW262">
        <v>0</v>
      </c>
      <c r="JX262">
        <v>0</v>
      </c>
      <c r="JY262">
        <v>0</v>
      </c>
      <c r="JZ262">
        <v>0</v>
      </c>
      <c r="KA262">
        <v>0</v>
      </c>
      <c r="KB262">
        <v>0</v>
      </c>
      <c r="KC262">
        <v>0</v>
      </c>
      <c r="KD262">
        <v>0</v>
      </c>
      <c r="KE262">
        <v>0</v>
      </c>
      <c r="KF262">
        <v>0</v>
      </c>
      <c r="KG262">
        <v>0</v>
      </c>
      <c r="KH262">
        <v>0</v>
      </c>
      <c r="KI262">
        <v>0</v>
      </c>
      <c r="KJ262">
        <v>0</v>
      </c>
      <c r="KK262">
        <v>0</v>
      </c>
      <c r="KL262">
        <v>0</v>
      </c>
      <c r="KM262">
        <v>0</v>
      </c>
      <c r="KN262">
        <v>0</v>
      </c>
      <c r="KO262">
        <v>0</v>
      </c>
    </row>
    <row r="263" spans="1:301" x14ac:dyDescent="0.25">
      <c r="A263">
        <v>7071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0</v>
      </c>
      <c r="GT263">
        <v>0</v>
      </c>
      <c r="GU263">
        <v>0</v>
      </c>
      <c r="GV263">
        <v>0</v>
      </c>
      <c r="GW263">
        <v>0</v>
      </c>
      <c r="GX263">
        <v>0</v>
      </c>
      <c r="GY263">
        <v>0</v>
      </c>
      <c r="GZ263">
        <v>0</v>
      </c>
      <c r="HA263">
        <v>0</v>
      </c>
      <c r="HB263">
        <v>0</v>
      </c>
      <c r="HC263">
        <v>0</v>
      </c>
      <c r="HD263">
        <v>0</v>
      </c>
      <c r="HE263">
        <v>0</v>
      </c>
      <c r="HF263">
        <v>0</v>
      </c>
      <c r="HG263">
        <v>0</v>
      </c>
      <c r="HH263">
        <v>0</v>
      </c>
      <c r="HI263">
        <v>0</v>
      </c>
      <c r="HJ263">
        <v>0</v>
      </c>
      <c r="HK263">
        <v>0</v>
      </c>
      <c r="HL263">
        <v>0</v>
      </c>
      <c r="HM263">
        <v>0</v>
      </c>
      <c r="HN263">
        <v>0</v>
      </c>
      <c r="HO263">
        <v>0</v>
      </c>
      <c r="HP263">
        <v>0</v>
      </c>
      <c r="HQ263">
        <v>0</v>
      </c>
      <c r="HR263">
        <v>0</v>
      </c>
      <c r="HS263">
        <v>0</v>
      </c>
      <c r="HT263">
        <v>0</v>
      </c>
      <c r="HU263">
        <v>0</v>
      </c>
      <c r="HV263">
        <v>0</v>
      </c>
      <c r="HW263">
        <v>0</v>
      </c>
      <c r="HX263">
        <v>0</v>
      </c>
      <c r="HY263">
        <v>0</v>
      </c>
      <c r="HZ263">
        <v>0</v>
      </c>
      <c r="IA263">
        <v>0</v>
      </c>
      <c r="IB263">
        <v>0</v>
      </c>
      <c r="IC263">
        <v>0</v>
      </c>
      <c r="ID263">
        <v>0</v>
      </c>
      <c r="IE263">
        <v>0</v>
      </c>
      <c r="IF263">
        <v>0</v>
      </c>
      <c r="IG263">
        <v>0</v>
      </c>
      <c r="IH263">
        <v>0</v>
      </c>
      <c r="II263">
        <v>0</v>
      </c>
      <c r="IJ263">
        <v>0</v>
      </c>
      <c r="IK263">
        <v>0</v>
      </c>
      <c r="IL263">
        <v>0</v>
      </c>
      <c r="IM263">
        <v>0</v>
      </c>
      <c r="IN263">
        <v>0</v>
      </c>
      <c r="IO263">
        <v>0</v>
      </c>
      <c r="IP263">
        <v>0</v>
      </c>
      <c r="IQ263">
        <v>0</v>
      </c>
      <c r="IR263">
        <v>0</v>
      </c>
      <c r="IS263">
        <v>0</v>
      </c>
      <c r="IT263">
        <v>0</v>
      </c>
      <c r="IU263">
        <v>0</v>
      </c>
      <c r="IV263">
        <v>0</v>
      </c>
      <c r="IW263">
        <v>0</v>
      </c>
      <c r="IX263">
        <v>0</v>
      </c>
      <c r="IY263">
        <v>0</v>
      </c>
      <c r="IZ263">
        <v>0</v>
      </c>
      <c r="JA263">
        <v>0</v>
      </c>
      <c r="JB263">
        <v>0</v>
      </c>
      <c r="JC263">
        <v>0</v>
      </c>
      <c r="JD263">
        <v>0</v>
      </c>
      <c r="JE263">
        <v>0</v>
      </c>
      <c r="JF263">
        <v>0</v>
      </c>
      <c r="JG263">
        <v>0</v>
      </c>
      <c r="JH263">
        <v>0</v>
      </c>
      <c r="JI263">
        <v>0</v>
      </c>
      <c r="JJ263">
        <v>0</v>
      </c>
      <c r="JK263">
        <v>0</v>
      </c>
      <c r="JL263">
        <v>0</v>
      </c>
      <c r="JM263">
        <v>0</v>
      </c>
      <c r="JN263">
        <v>0</v>
      </c>
      <c r="JO263">
        <v>0</v>
      </c>
      <c r="JP263">
        <v>0</v>
      </c>
      <c r="JQ263">
        <v>0</v>
      </c>
      <c r="JR263">
        <v>0</v>
      </c>
      <c r="JS263">
        <v>0</v>
      </c>
      <c r="JT263">
        <v>0</v>
      </c>
      <c r="JU263">
        <v>0</v>
      </c>
      <c r="JV263">
        <v>0</v>
      </c>
      <c r="JW263">
        <v>0</v>
      </c>
      <c r="JX263">
        <v>0</v>
      </c>
      <c r="JY263">
        <v>0</v>
      </c>
      <c r="JZ263">
        <v>0</v>
      </c>
      <c r="KA263">
        <v>0</v>
      </c>
      <c r="KB263">
        <v>0</v>
      </c>
      <c r="KC263">
        <v>0</v>
      </c>
      <c r="KD263">
        <v>0</v>
      </c>
      <c r="KE263">
        <v>0</v>
      </c>
      <c r="KF263">
        <v>0</v>
      </c>
      <c r="KG263">
        <v>0</v>
      </c>
      <c r="KH263">
        <v>0</v>
      </c>
      <c r="KI263">
        <v>0</v>
      </c>
      <c r="KJ263">
        <v>0</v>
      </c>
      <c r="KK263">
        <v>0</v>
      </c>
      <c r="KL263">
        <v>0</v>
      </c>
      <c r="KM263">
        <v>0</v>
      </c>
      <c r="KN263">
        <v>0</v>
      </c>
      <c r="KO263">
        <v>0</v>
      </c>
    </row>
    <row r="264" spans="1:301" x14ac:dyDescent="0.25">
      <c r="A264">
        <v>7130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0</v>
      </c>
      <c r="GS264">
        <v>0</v>
      </c>
      <c r="GT264">
        <v>0</v>
      </c>
      <c r="GU264">
        <v>0</v>
      </c>
      <c r="GV264">
        <v>0</v>
      </c>
      <c r="GW264">
        <v>0</v>
      </c>
      <c r="GX264">
        <v>0</v>
      </c>
      <c r="GY264">
        <v>0</v>
      </c>
      <c r="GZ264">
        <v>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0</v>
      </c>
      <c r="HH264">
        <v>0</v>
      </c>
      <c r="HI264">
        <v>0</v>
      </c>
      <c r="HJ264">
        <v>0</v>
      </c>
      <c r="HK264">
        <v>0</v>
      </c>
      <c r="HL264">
        <v>0</v>
      </c>
      <c r="HM264">
        <v>0</v>
      </c>
      <c r="HN264">
        <v>0</v>
      </c>
      <c r="HO264">
        <v>0</v>
      </c>
      <c r="HP264">
        <v>0</v>
      </c>
      <c r="HQ264">
        <v>0</v>
      </c>
      <c r="HR264">
        <v>0</v>
      </c>
      <c r="HS264">
        <v>0</v>
      </c>
      <c r="HT264">
        <v>0</v>
      </c>
      <c r="HU264">
        <v>0</v>
      </c>
      <c r="HV264">
        <v>0</v>
      </c>
      <c r="HW264">
        <v>0</v>
      </c>
      <c r="HX264">
        <v>0</v>
      </c>
      <c r="HY264">
        <v>0</v>
      </c>
      <c r="HZ264">
        <v>0</v>
      </c>
      <c r="IA264">
        <v>0</v>
      </c>
      <c r="IB264">
        <v>0</v>
      </c>
      <c r="IC264">
        <v>0</v>
      </c>
      <c r="ID264">
        <v>0</v>
      </c>
      <c r="IE264">
        <v>0</v>
      </c>
      <c r="IF264">
        <v>0</v>
      </c>
      <c r="IG264">
        <v>0</v>
      </c>
      <c r="IH264">
        <v>0</v>
      </c>
      <c r="II264">
        <v>0</v>
      </c>
      <c r="IJ264">
        <v>0</v>
      </c>
      <c r="IK264">
        <v>0</v>
      </c>
      <c r="IL264">
        <v>0</v>
      </c>
      <c r="IM264">
        <v>0</v>
      </c>
      <c r="IN264">
        <v>0</v>
      </c>
      <c r="IO264">
        <v>0</v>
      </c>
      <c r="IP264">
        <v>0</v>
      </c>
      <c r="IQ264">
        <v>0</v>
      </c>
      <c r="IR264">
        <v>0</v>
      </c>
      <c r="IS264">
        <v>0</v>
      </c>
      <c r="IT264">
        <v>0</v>
      </c>
      <c r="IU264">
        <v>0</v>
      </c>
      <c r="IV264">
        <v>0</v>
      </c>
      <c r="IW264">
        <v>0</v>
      </c>
      <c r="IX264">
        <v>0</v>
      </c>
      <c r="IY264">
        <v>0</v>
      </c>
      <c r="IZ264">
        <v>0</v>
      </c>
      <c r="JA264">
        <v>0</v>
      </c>
      <c r="JB264">
        <v>0</v>
      </c>
      <c r="JC264">
        <v>0</v>
      </c>
      <c r="JD264">
        <v>0</v>
      </c>
      <c r="JE264">
        <v>0</v>
      </c>
      <c r="JF264">
        <v>0</v>
      </c>
      <c r="JG264">
        <v>0</v>
      </c>
      <c r="JH264">
        <v>0</v>
      </c>
      <c r="JI264">
        <v>0</v>
      </c>
      <c r="JJ264">
        <v>0</v>
      </c>
      <c r="JK264">
        <v>0</v>
      </c>
      <c r="JL264">
        <v>0</v>
      </c>
      <c r="JM264">
        <v>0</v>
      </c>
      <c r="JN264">
        <v>0</v>
      </c>
      <c r="JO264">
        <v>0</v>
      </c>
      <c r="JP264">
        <v>0</v>
      </c>
      <c r="JQ264">
        <v>0</v>
      </c>
      <c r="JR264">
        <v>0</v>
      </c>
      <c r="JS264">
        <v>0</v>
      </c>
      <c r="JT264">
        <v>0</v>
      </c>
      <c r="JU264">
        <v>0</v>
      </c>
      <c r="JV264">
        <v>0</v>
      </c>
      <c r="JW264">
        <v>0</v>
      </c>
      <c r="JX264">
        <v>0</v>
      </c>
      <c r="JY264">
        <v>0</v>
      </c>
      <c r="JZ264">
        <v>0</v>
      </c>
      <c r="KA264">
        <v>0</v>
      </c>
      <c r="KB264">
        <v>0</v>
      </c>
      <c r="KC264">
        <v>0</v>
      </c>
      <c r="KD264">
        <v>0</v>
      </c>
      <c r="KE264">
        <v>0</v>
      </c>
      <c r="KF264">
        <v>0</v>
      </c>
      <c r="KG264">
        <v>0</v>
      </c>
      <c r="KH264">
        <v>0</v>
      </c>
      <c r="KI264">
        <v>0</v>
      </c>
      <c r="KJ264">
        <v>0</v>
      </c>
      <c r="KK264">
        <v>0</v>
      </c>
      <c r="KL264">
        <v>0</v>
      </c>
      <c r="KM264">
        <v>0</v>
      </c>
      <c r="KN264">
        <v>0</v>
      </c>
      <c r="KO264">
        <v>0</v>
      </c>
    </row>
    <row r="265" spans="1:301" x14ac:dyDescent="0.25">
      <c r="A265">
        <v>7139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0</v>
      </c>
      <c r="GS265">
        <v>0</v>
      </c>
      <c r="GT265">
        <v>0</v>
      </c>
      <c r="GU265">
        <v>0</v>
      </c>
      <c r="GV265">
        <v>0</v>
      </c>
      <c r="GW265">
        <v>0</v>
      </c>
      <c r="GX265">
        <v>0</v>
      </c>
      <c r="GY265">
        <v>0</v>
      </c>
      <c r="GZ265">
        <v>0</v>
      </c>
      <c r="HA265">
        <v>0</v>
      </c>
      <c r="HB265">
        <v>0</v>
      </c>
      <c r="HC265">
        <v>0</v>
      </c>
      <c r="HD265">
        <v>0</v>
      </c>
      <c r="HE265">
        <v>0</v>
      </c>
      <c r="HF265">
        <v>0</v>
      </c>
      <c r="HG265">
        <v>0</v>
      </c>
      <c r="HH265">
        <v>0</v>
      </c>
      <c r="HI265">
        <v>0</v>
      </c>
      <c r="HJ265">
        <v>0</v>
      </c>
      <c r="HK265">
        <v>0</v>
      </c>
      <c r="HL265">
        <v>0</v>
      </c>
      <c r="HM265">
        <v>0</v>
      </c>
      <c r="HN265">
        <v>0</v>
      </c>
      <c r="HO265">
        <v>0</v>
      </c>
      <c r="HP265">
        <v>0</v>
      </c>
      <c r="HQ265">
        <v>0</v>
      </c>
      <c r="HR265">
        <v>0</v>
      </c>
      <c r="HS265">
        <v>0</v>
      </c>
      <c r="HT265">
        <v>0</v>
      </c>
      <c r="HU265">
        <v>0</v>
      </c>
      <c r="HV265">
        <v>0</v>
      </c>
      <c r="HW265">
        <v>0</v>
      </c>
      <c r="HX265">
        <v>0</v>
      </c>
      <c r="HY265">
        <v>0</v>
      </c>
      <c r="HZ265">
        <v>0</v>
      </c>
      <c r="IA265">
        <v>0</v>
      </c>
      <c r="IB265">
        <v>0</v>
      </c>
      <c r="IC265">
        <v>0</v>
      </c>
      <c r="ID265">
        <v>0</v>
      </c>
      <c r="IE265">
        <v>0</v>
      </c>
      <c r="IF265">
        <v>0</v>
      </c>
      <c r="IG265">
        <v>0</v>
      </c>
      <c r="IH265">
        <v>0</v>
      </c>
      <c r="II265">
        <v>0</v>
      </c>
      <c r="IJ265">
        <v>0</v>
      </c>
      <c r="IK265">
        <v>0</v>
      </c>
      <c r="IL265">
        <v>0</v>
      </c>
      <c r="IM265">
        <v>0</v>
      </c>
      <c r="IN265">
        <v>0</v>
      </c>
      <c r="IO265">
        <v>0</v>
      </c>
      <c r="IP265">
        <v>0</v>
      </c>
      <c r="IQ265">
        <v>0</v>
      </c>
      <c r="IR265">
        <v>0</v>
      </c>
      <c r="IS265">
        <v>0</v>
      </c>
      <c r="IT265">
        <v>0</v>
      </c>
      <c r="IU265">
        <v>0</v>
      </c>
      <c r="IV265">
        <v>0</v>
      </c>
      <c r="IW265">
        <v>0</v>
      </c>
      <c r="IX265">
        <v>0</v>
      </c>
      <c r="IY265">
        <v>0</v>
      </c>
      <c r="IZ265">
        <v>0</v>
      </c>
      <c r="JA265">
        <v>0</v>
      </c>
      <c r="JB265">
        <v>0</v>
      </c>
      <c r="JC265">
        <v>0</v>
      </c>
      <c r="JD265">
        <v>0</v>
      </c>
      <c r="JE265">
        <v>0</v>
      </c>
      <c r="JF265">
        <v>0</v>
      </c>
      <c r="JG265">
        <v>0</v>
      </c>
      <c r="JH265">
        <v>0</v>
      </c>
      <c r="JI265">
        <v>0</v>
      </c>
      <c r="JJ265">
        <v>0</v>
      </c>
      <c r="JK265">
        <v>0</v>
      </c>
      <c r="JL265">
        <v>0</v>
      </c>
      <c r="JM265">
        <v>0</v>
      </c>
      <c r="JN265">
        <v>0</v>
      </c>
      <c r="JO265">
        <v>0</v>
      </c>
      <c r="JP265">
        <v>0</v>
      </c>
      <c r="JQ265">
        <v>0</v>
      </c>
      <c r="JR265">
        <v>0</v>
      </c>
      <c r="JS265">
        <v>0</v>
      </c>
      <c r="JT265">
        <v>0</v>
      </c>
      <c r="JU265">
        <v>0</v>
      </c>
      <c r="JV265">
        <v>0</v>
      </c>
      <c r="JW265">
        <v>0</v>
      </c>
      <c r="JX265">
        <v>0</v>
      </c>
      <c r="JY265">
        <v>0</v>
      </c>
      <c r="JZ265">
        <v>0</v>
      </c>
      <c r="KA265">
        <v>0</v>
      </c>
      <c r="KB265">
        <v>0</v>
      </c>
      <c r="KC265">
        <v>0</v>
      </c>
      <c r="KD265">
        <v>0</v>
      </c>
      <c r="KE265">
        <v>0</v>
      </c>
      <c r="KF265">
        <v>0</v>
      </c>
      <c r="KG265">
        <v>0</v>
      </c>
      <c r="KH265">
        <v>0</v>
      </c>
      <c r="KI265">
        <v>0</v>
      </c>
      <c r="KJ265">
        <v>0</v>
      </c>
      <c r="KK265">
        <v>0</v>
      </c>
      <c r="KL265">
        <v>0</v>
      </c>
      <c r="KM265">
        <v>0</v>
      </c>
      <c r="KN265">
        <v>0</v>
      </c>
      <c r="KO265">
        <v>0</v>
      </c>
    </row>
    <row r="266" spans="1:301" x14ac:dyDescent="0.25">
      <c r="A266">
        <v>7166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0</v>
      </c>
      <c r="GR266">
        <v>0</v>
      </c>
      <c r="GS266">
        <v>0</v>
      </c>
      <c r="GT266">
        <v>0</v>
      </c>
      <c r="GU266">
        <v>0</v>
      </c>
      <c r="GV266">
        <v>0</v>
      </c>
      <c r="GW266">
        <v>0</v>
      </c>
      <c r="GX266">
        <v>0</v>
      </c>
      <c r="GY266">
        <v>0</v>
      </c>
      <c r="GZ266">
        <v>0</v>
      </c>
      <c r="HA266">
        <v>0</v>
      </c>
      <c r="HB266">
        <v>0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  <c r="HI266">
        <v>0</v>
      </c>
      <c r="HJ266">
        <v>0</v>
      </c>
      <c r="HK266">
        <v>0</v>
      </c>
      <c r="HL266">
        <v>0</v>
      </c>
      <c r="HM266">
        <v>0</v>
      </c>
      <c r="HN266">
        <v>0</v>
      </c>
      <c r="HO266">
        <v>0</v>
      </c>
      <c r="HP266">
        <v>0</v>
      </c>
      <c r="HQ266">
        <v>0</v>
      </c>
      <c r="HR266">
        <v>0</v>
      </c>
      <c r="HS266">
        <v>0</v>
      </c>
      <c r="HT266">
        <v>0</v>
      </c>
      <c r="HU266">
        <v>0</v>
      </c>
      <c r="HV266">
        <v>0</v>
      </c>
      <c r="HW266">
        <v>0</v>
      </c>
      <c r="HX266">
        <v>0</v>
      </c>
      <c r="HY266">
        <v>0</v>
      </c>
      <c r="HZ266">
        <v>0</v>
      </c>
      <c r="IA266">
        <v>0</v>
      </c>
      <c r="IB266">
        <v>0</v>
      </c>
      <c r="IC266">
        <v>0</v>
      </c>
      <c r="ID266">
        <v>0</v>
      </c>
      <c r="IE266">
        <v>0</v>
      </c>
      <c r="IF266">
        <v>0</v>
      </c>
      <c r="IG266">
        <v>0</v>
      </c>
      <c r="IH266">
        <v>0</v>
      </c>
      <c r="II266">
        <v>0</v>
      </c>
      <c r="IJ266">
        <v>0</v>
      </c>
      <c r="IK266">
        <v>0</v>
      </c>
      <c r="IL266">
        <v>0</v>
      </c>
      <c r="IM266">
        <v>0</v>
      </c>
      <c r="IN266">
        <v>0</v>
      </c>
      <c r="IO266">
        <v>0</v>
      </c>
      <c r="IP266">
        <v>0</v>
      </c>
      <c r="IQ266">
        <v>0</v>
      </c>
      <c r="IR266">
        <v>0</v>
      </c>
      <c r="IS266">
        <v>0</v>
      </c>
      <c r="IT266">
        <v>0</v>
      </c>
      <c r="IU266">
        <v>0</v>
      </c>
      <c r="IV266">
        <v>0</v>
      </c>
      <c r="IW266">
        <v>0</v>
      </c>
      <c r="IX266">
        <v>0</v>
      </c>
      <c r="IY266">
        <v>0</v>
      </c>
      <c r="IZ266">
        <v>0</v>
      </c>
      <c r="JA266">
        <v>0</v>
      </c>
      <c r="JB266">
        <v>0</v>
      </c>
      <c r="JC266">
        <v>0</v>
      </c>
      <c r="JD266">
        <v>0</v>
      </c>
      <c r="JE266">
        <v>0</v>
      </c>
      <c r="JF266">
        <v>0</v>
      </c>
      <c r="JG266">
        <v>0</v>
      </c>
      <c r="JH266">
        <v>0</v>
      </c>
      <c r="JI266">
        <v>0</v>
      </c>
      <c r="JJ266">
        <v>0</v>
      </c>
      <c r="JK266">
        <v>0</v>
      </c>
      <c r="JL266">
        <v>0</v>
      </c>
      <c r="JM266">
        <v>0</v>
      </c>
      <c r="JN266">
        <v>0</v>
      </c>
      <c r="JO266">
        <v>0</v>
      </c>
      <c r="JP266">
        <v>0</v>
      </c>
      <c r="JQ266">
        <v>0</v>
      </c>
      <c r="JR266">
        <v>0</v>
      </c>
      <c r="JS266">
        <v>0</v>
      </c>
      <c r="JT266">
        <v>0</v>
      </c>
      <c r="JU266">
        <v>0</v>
      </c>
      <c r="JV266">
        <v>0</v>
      </c>
      <c r="JW266">
        <v>0</v>
      </c>
      <c r="JX266">
        <v>0</v>
      </c>
      <c r="JY266">
        <v>0</v>
      </c>
      <c r="JZ266">
        <v>0</v>
      </c>
      <c r="KA266">
        <v>0</v>
      </c>
      <c r="KB266">
        <v>0</v>
      </c>
      <c r="KC266">
        <v>0</v>
      </c>
      <c r="KD266">
        <v>0</v>
      </c>
      <c r="KE266">
        <v>0</v>
      </c>
      <c r="KF266">
        <v>0</v>
      </c>
      <c r="KG266">
        <v>0</v>
      </c>
      <c r="KH266">
        <v>0</v>
      </c>
      <c r="KI266">
        <v>0</v>
      </c>
      <c r="KJ266">
        <v>0</v>
      </c>
      <c r="KK266">
        <v>0</v>
      </c>
      <c r="KL266">
        <v>0</v>
      </c>
      <c r="KM266">
        <v>0</v>
      </c>
      <c r="KN266">
        <v>0</v>
      </c>
      <c r="KO266">
        <v>0</v>
      </c>
    </row>
    <row r="267" spans="1:301" x14ac:dyDescent="0.25">
      <c r="A267">
        <v>9001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0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0</v>
      </c>
      <c r="GR267">
        <v>0</v>
      </c>
      <c r="GS267">
        <v>0</v>
      </c>
      <c r="GT267">
        <v>0</v>
      </c>
      <c r="GU267">
        <v>0</v>
      </c>
      <c r="GV267">
        <v>0</v>
      </c>
      <c r="GW267">
        <v>0</v>
      </c>
      <c r="GX267">
        <v>0</v>
      </c>
      <c r="GY267">
        <v>0</v>
      </c>
      <c r="GZ267">
        <v>0</v>
      </c>
      <c r="HA267">
        <v>0</v>
      </c>
      <c r="HB267">
        <v>0</v>
      </c>
      <c r="HC267">
        <v>0</v>
      </c>
      <c r="HD267">
        <v>0</v>
      </c>
      <c r="HE267">
        <v>0</v>
      </c>
      <c r="HF267">
        <v>0</v>
      </c>
      <c r="HG267">
        <v>0</v>
      </c>
      <c r="HH267">
        <v>0</v>
      </c>
      <c r="HI267">
        <v>0</v>
      </c>
      <c r="HJ267">
        <v>0</v>
      </c>
      <c r="HK267">
        <v>0</v>
      </c>
      <c r="HL267">
        <v>0</v>
      </c>
      <c r="HM267">
        <v>0</v>
      </c>
      <c r="HN267">
        <v>0</v>
      </c>
      <c r="HO267">
        <v>0</v>
      </c>
      <c r="HP267">
        <v>0</v>
      </c>
      <c r="HQ267">
        <v>0</v>
      </c>
      <c r="HR267">
        <v>0</v>
      </c>
      <c r="HS267">
        <v>0</v>
      </c>
      <c r="HT267">
        <v>0</v>
      </c>
      <c r="HU267">
        <v>0</v>
      </c>
      <c r="HV267">
        <v>0</v>
      </c>
      <c r="HW267">
        <v>0</v>
      </c>
      <c r="HX267">
        <v>0</v>
      </c>
      <c r="HY267">
        <v>0</v>
      </c>
      <c r="HZ267">
        <v>0</v>
      </c>
      <c r="IA267">
        <v>0</v>
      </c>
      <c r="IB267">
        <v>0</v>
      </c>
      <c r="IC267">
        <v>0</v>
      </c>
      <c r="ID267">
        <v>0</v>
      </c>
      <c r="IE267">
        <v>0</v>
      </c>
      <c r="IF267">
        <v>0</v>
      </c>
      <c r="IG267">
        <v>0</v>
      </c>
      <c r="IH267">
        <v>0</v>
      </c>
      <c r="II267">
        <v>0</v>
      </c>
      <c r="IJ267">
        <v>0</v>
      </c>
      <c r="IK267">
        <v>0</v>
      </c>
      <c r="IL267">
        <v>0</v>
      </c>
      <c r="IM267">
        <v>0</v>
      </c>
      <c r="IN267">
        <v>0</v>
      </c>
      <c r="IO267">
        <v>0</v>
      </c>
      <c r="IP267">
        <v>0</v>
      </c>
      <c r="IQ267">
        <v>0</v>
      </c>
      <c r="IR267">
        <v>0</v>
      </c>
      <c r="IS267">
        <v>0</v>
      </c>
      <c r="IT267">
        <v>0</v>
      </c>
      <c r="IU267">
        <v>0</v>
      </c>
      <c r="IV267">
        <v>0</v>
      </c>
      <c r="IW267">
        <v>0</v>
      </c>
      <c r="IX267">
        <v>0</v>
      </c>
      <c r="IY267">
        <v>0</v>
      </c>
      <c r="IZ267">
        <v>0</v>
      </c>
      <c r="JA267">
        <v>0</v>
      </c>
      <c r="JB267">
        <v>0</v>
      </c>
      <c r="JC267">
        <v>0</v>
      </c>
      <c r="JD267">
        <v>0</v>
      </c>
      <c r="JE267">
        <v>0</v>
      </c>
      <c r="JF267">
        <v>0</v>
      </c>
      <c r="JG267">
        <v>0</v>
      </c>
      <c r="JH267">
        <v>0</v>
      </c>
      <c r="JI267">
        <v>0</v>
      </c>
      <c r="JJ267">
        <v>0</v>
      </c>
      <c r="JK267">
        <v>0</v>
      </c>
      <c r="JL267">
        <v>0</v>
      </c>
      <c r="JM267">
        <v>0</v>
      </c>
      <c r="JN267">
        <v>0</v>
      </c>
      <c r="JO267">
        <v>0</v>
      </c>
      <c r="JP267">
        <v>0</v>
      </c>
      <c r="JQ267">
        <v>0</v>
      </c>
      <c r="JR267">
        <v>0</v>
      </c>
      <c r="JS267">
        <v>0</v>
      </c>
      <c r="JT267">
        <v>0</v>
      </c>
      <c r="JU267">
        <v>0</v>
      </c>
      <c r="JV267">
        <v>0</v>
      </c>
      <c r="JW267">
        <v>0</v>
      </c>
      <c r="JX267">
        <v>0</v>
      </c>
      <c r="JY267">
        <v>0</v>
      </c>
      <c r="JZ267">
        <v>0</v>
      </c>
      <c r="KA267">
        <v>0</v>
      </c>
      <c r="KB267">
        <v>0</v>
      </c>
      <c r="KC267">
        <v>0</v>
      </c>
      <c r="KD267">
        <v>0</v>
      </c>
      <c r="KE267">
        <v>0</v>
      </c>
      <c r="KF267">
        <v>0</v>
      </c>
      <c r="KG267">
        <v>0</v>
      </c>
      <c r="KH267">
        <v>0</v>
      </c>
      <c r="KI267">
        <v>0</v>
      </c>
      <c r="KJ267">
        <v>0</v>
      </c>
      <c r="KK267">
        <v>0</v>
      </c>
      <c r="KL267">
        <v>0</v>
      </c>
      <c r="KM267">
        <v>0</v>
      </c>
      <c r="KN267">
        <v>0</v>
      </c>
      <c r="KO267">
        <v>0</v>
      </c>
    </row>
    <row r="268" spans="1:301" x14ac:dyDescent="0.25">
      <c r="A268">
        <v>9002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0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  <c r="GQ268">
        <v>0</v>
      </c>
      <c r="GR268">
        <v>0</v>
      </c>
      <c r="GS268">
        <v>0</v>
      </c>
      <c r="GT268">
        <v>0</v>
      </c>
      <c r="GU268">
        <v>0</v>
      </c>
      <c r="GV268">
        <v>0</v>
      </c>
      <c r="GW268">
        <v>0</v>
      </c>
      <c r="GX268">
        <v>0</v>
      </c>
      <c r="GY268">
        <v>0</v>
      </c>
      <c r="GZ268">
        <v>0</v>
      </c>
      <c r="HA268">
        <v>0</v>
      </c>
      <c r="HB268">
        <v>0</v>
      </c>
      <c r="HC268">
        <v>0</v>
      </c>
      <c r="HD268">
        <v>0</v>
      </c>
      <c r="HE268">
        <v>0</v>
      </c>
      <c r="HF268">
        <v>0</v>
      </c>
      <c r="HG268">
        <v>0</v>
      </c>
      <c r="HH268">
        <v>0</v>
      </c>
      <c r="HI268">
        <v>0</v>
      </c>
      <c r="HJ268">
        <v>0</v>
      </c>
      <c r="HK268">
        <v>0</v>
      </c>
      <c r="HL268">
        <v>0</v>
      </c>
      <c r="HM268">
        <v>0</v>
      </c>
      <c r="HN268">
        <v>0</v>
      </c>
      <c r="HO268">
        <v>0</v>
      </c>
      <c r="HP268">
        <v>0</v>
      </c>
      <c r="HQ268">
        <v>0</v>
      </c>
      <c r="HR268">
        <v>0</v>
      </c>
      <c r="HS268">
        <v>0</v>
      </c>
      <c r="HT268">
        <v>0</v>
      </c>
      <c r="HU268">
        <v>0</v>
      </c>
      <c r="HV268">
        <v>0</v>
      </c>
      <c r="HW268">
        <v>0</v>
      </c>
      <c r="HX268">
        <v>0</v>
      </c>
      <c r="HY268">
        <v>0</v>
      </c>
      <c r="HZ268">
        <v>0</v>
      </c>
      <c r="IA268">
        <v>0</v>
      </c>
      <c r="IB268">
        <v>0</v>
      </c>
      <c r="IC268">
        <v>0</v>
      </c>
      <c r="ID268">
        <v>0</v>
      </c>
      <c r="IE268">
        <v>0</v>
      </c>
      <c r="IF268">
        <v>0</v>
      </c>
      <c r="IG268">
        <v>0</v>
      </c>
      <c r="IH268">
        <v>0</v>
      </c>
      <c r="II268">
        <v>0</v>
      </c>
      <c r="IJ268">
        <v>0</v>
      </c>
      <c r="IK268">
        <v>0</v>
      </c>
      <c r="IL268">
        <v>0</v>
      </c>
      <c r="IM268">
        <v>0</v>
      </c>
      <c r="IN268">
        <v>0</v>
      </c>
      <c r="IO268">
        <v>0</v>
      </c>
      <c r="IP268">
        <v>0</v>
      </c>
      <c r="IQ268">
        <v>0</v>
      </c>
      <c r="IR268">
        <v>0</v>
      </c>
      <c r="IS268">
        <v>0</v>
      </c>
      <c r="IT268">
        <v>0</v>
      </c>
      <c r="IU268">
        <v>0</v>
      </c>
      <c r="IV268">
        <v>0</v>
      </c>
      <c r="IW268">
        <v>0</v>
      </c>
      <c r="IX268">
        <v>0</v>
      </c>
      <c r="IY268">
        <v>0</v>
      </c>
      <c r="IZ268">
        <v>0</v>
      </c>
      <c r="JA268">
        <v>0</v>
      </c>
      <c r="JB268">
        <v>0</v>
      </c>
      <c r="JC268">
        <v>0</v>
      </c>
      <c r="JD268">
        <v>0</v>
      </c>
      <c r="JE268">
        <v>0</v>
      </c>
      <c r="JF268">
        <v>0</v>
      </c>
      <c r="JG268">
        <v>0</v>
      </c>
      <c r="JH268">
        <v>0</v>
      </c>
      <c r="JI268">
        <v>0</v>
      </c>
      <c r="JJ268">
        <v>0</v>
      </c>
      <c r="JK268">
        <v>0</v>
      </c>
      <c r="JL268">
        <v>0</v>
      </c>
      <c r="JM268">
        <v>0</v>
      </c>
      <c r="JN268">
        <v>0</v>
      </c>
      <c r="JO268">
        <v>0</v>
      </c>
      <c r="JP268">
        <v>0</v>
      </c>
      <c r="JQ268">
        <v>0</v>
      </c>
      <c r="JR268">
        <v>0</v>
      </c>
      <c r="JS268">
        <v>0</v>
      </c>
      <c r="JT268">
        <v>0</v>
      </c>
      <c r="JU268">
        <v>0</v>
      </c>
      <c r="JV268">
        <v>0</v>
      </c>
      <c r="JW268">
        <v>0</v>
      </c>
      <c r="JX268">
        <v>0</v>
      </c>
      <c r="JY268">
        <v>0</v>
      </c>
      <c r="JZ268">
        <v>0</v>
      </c>
      <c r="KA268">
        <v>0</v>
      </c>
      <c r="KB268">
        <v>0</v>
      </c>
      <c r="KC268">
        <v>0</v>
      </c>
      <c r="KD268">
        <v>0</v>
      </c>
      <c r="KE268">
        <v>0</v>
      </c>
      <c r="KF268">
        <v>0</v>
      </c>
      <c r="KG268">
        <v>0</v>
      </c>
      <c r="KH268">
        <v>0</v>
      </c>
      <c r="KI268">
        <v>0</v>
      </c>
      <c r="KJ268">
        <v>0</v>
      </c>
      <c r="KK268">
        <v>0</v>
      </c>
      <c r="KL268">
        <v>0</v>
      </c>
      <c r="KM268">
        <v>0</v>
      </c>
      <c r="KN268">
        <v>0</v>
      </c>
      <c r="KO268">
        <v>0</v>
      </c>
    </row>
    <row r="269" spans="1:301" x14ac:dyDescent="0.25">
      <c r="A269">
        <v>9003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  <c r="GQ269">
        <v>0</v>
      </c>
      <c r="GR269">
        <v>0</v>
      </c>
      <c r="GS269">
        <v>0</v>
      </c>
      <c r="GT269">
        <v>0</v>
      </c>
      <c r="GU269">
        <v>0</v>
      </c>
      <c r="GV269">
        <v>0</v>
      </c>
      <c r="GW269">
        <v>0</v>
      </c>
      <c r="GX269">
        <v>0</v>
      </c>
      <c r="GY269">
        <v>0</v>
      </c>
      <c r="GZ269">
        <v>0</v>
      </c>
      <c r="HA269">
        <v>0</v>
      </c>
      <c r="HB269">
        <v>0</v>
      </c>
      <c r="HC269">
        <v>0</v>
      </c>
      <c r="HD269">
        <v>0</v>
      </c>
      <c r="HE269">
        <v>0</v>
      </c>
      <c r="HF269">
        <v>0</v>
      </c>
      <c r="HG269">
        <v>0</v>
      </c>
      <c r="HH269">
        <v>0</v>
      </c>
      <c r="HI269">
        <v>0</v>
      </c>
      <c r="HJ269">
        <v>0</v>
      </c>
      <c r="HK269">
        <v>0</v>
      </c>
      <c r="HL269">
        <v>0</v>
      </c>
      <c r="HM269">
        <v>0</v>
      </c>
      <c r="HN269">
        <v>0</v>
      </c>
      <c r="HO269">
        <v>0</v>
      </c>
      <c r="HP269">
        <v>0</v>
      </c>
      <c r="HQ269">
        <v>0</v>
      </c>
      <c r="HR269">
        <v>0</v>
      </c>
      <c r="HS269">
        <v>0</v>
      </c>
      <c r="HT269">
        <v>0</v>
      </c>
      <c r="HU269">
        <v>0</v>
      </c>
      <c r="HV269">
        <v>0</v>
      </c>
      <c r="HW269">
        <v>0</v>
      </c>
      <c r="HX269">
        <v>0</v>
      </c>
      <c r="HY269">
        <v>0</v>
      </c>
      <c r="HZ269">
        <v>0</v>
      </c>
      <c r="IA269">
        <v>0</v>
      </c>
      <c r="IB269">
        <v>0</v>
      </c>
      <c r="IC269">
        <v>0</v>
      </c>
      <c r="ID269">
        <v>0</v>
      </c>
      <c r="IE269">
        <v>0</v>
      </c>
      <c r="IF269">
        <v>0</v>
      </c>
      <c r="IG269">
        <v>0</v>
      </c>
      <c r="IH269">
        <v>0</v>
      </c>
      <c r="II269">
        <v>0</v>
      </c>
      <c r="IJ269">
        <v>0</v>
      </c>
      <c r="IK269">
        <v>0</v>
      </c>
      <c r="IL269">
        <v>0</v>
      </c>
      <c r="IM269">
        <v>0</v>
      </c>
      <c r="IN269">
        <v>0</v>
      </c>
      <c r="IO269">
        <v>0</v>
      </c>
      <c r="IP269">
        <v>0</v>
      </c>
      <c r="IQ269">
        <v>0</v>
      </c>
      <c r="IR269">
        <v>0</v>
      </c>
      <c r="IS269">
        <v>0</v>
      </c>
      <c r="IT269">
        <v>0</v>
      </c>
      <c r="IU269">
        <v>0</v>
      </c>
      <c r="IV269">
        <v>0</v>
      </c>
      <c r="IW269">
        <v>0</v>
      </c>
      <c r="IX269">
        <v>0</v>
      </c>
      <c r="IY269">
        <v>0</v>
      </c>
      <c r="IZ269">
        <v>0</v>
      </c>
      <c r="JA269">
        <v>0</v>
      </c>
      <c r="JB269">
        <v>0</v>
      </c>
      <c r="JC269">
        <v>0</v>
      </c>
      <c r="JD269">
        <v>0</v>
      </c>
      <c r="JE269">
        <v>0</v>
      </c>
      <c r="JF269">
        <v>0</v>
      </c>
      <c r="JG269">
        <v>0</v>
      </c>
      <c r="JH269">
        <v>0</v>
      </c>
      <c r="JI269">
        <v>0</v>
      </c>
      <c r="JJ269">
        <v>0</v>
      </c>
      <c r="JK269">
        <v>0</v>
      </c>
      <c r="JL269">
        <v>0</v>
      </c>
      <c r="JM269">
        <v>0</v>
      </c>
      <c r="JN269">
        <v>0</v>
      </c>
      <c r="JO269">
        <v>0</v>
      </c>
      <c r="JP269">
        <v>0</v>
      </c>
      <c r="JQ269">
        <v>0</v>
      </c>
      <c r="JR269">
        <v>0</v>
      </c>
      <c r="JS269">
        <v>0</v>
      </c>
      <c r="JT269">
        <v>0</v>
      </c>
      <c r="JU269">
        <v>0</v>
      </c>
      <c r="JV269">
        <v>0</v>
      </c>
      <c r="JW269">
        <v>0</v>
      </c>
      <c r="JX269">
        <v>0</v>
      </c>
      <c r="JY269">
        <v>0</v>
      </c>
      <c r="JZ269">
        <v>0</v>
      </c>
      <c r="KA269">
        <v>0</v>
      </c>
      <c r="KB269">
        <v>0</v>
      </c>
      <c r="KC269">
        <v>0</v>
      </c>
      <c r="KD269">
        <v>0</v>
      </c>
      <c r="KE269">
        <v>0</v>
      </c>
      <c r="KF269">
        <v>0</v>
      </c>
      <c r="KG269">
        <v>0</v>
      </c>
      <c r="KH269">
        <v>0</v>
      </c>
      <c r="KI269">
        <v>0</v>
      </c>
      <c r="KJ269">
        <v>0</v>
      </c>
      <c r="KK269">
        <v>0</v>
      </c>
      <c r="KL269">
        <v>0</v>
      </c>
      <c r="KM269">
        <v>0</v>
      </c>
      <c r="KN269">
        <v>0</v>
      </c>
      <c r="KO269">
        <v>0</v>
      </c>
    </row>
    <row r="270" spans="1:301" x14ac:dyDescent="0.25">
      <c r="A270">
        <v>9004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  <c r="GQ270">
        <v>0</v>
      </c>
      <c r="GR270">
        <v>0</v>
      </c>
      <c r="GS270">
        <v>0</v>
      </c>
      <c r="GT270">
        <v>0</v>
      </c>
      <c r="GU270">
        <v>0</v>
      </c>
      <c r="GV270">
        <v>0</v>
      </c>
      <c r="GW270">
        <v>0</v>
      </c>
      <c r="GX270">
        <v>0</v>
      </c>
      <c r="GY270">
        <v>0</v>
      </c>
      <c r="GZ270">
        <v>0</v>
      </c>
      <c r="HA270">
        <v>0</v>
      </c>
      <c r="HB270">
        <v>0</v>
      </c>
      <c r="HC270">
        <v>0</v>
      </c>
      <c r="HD270">
        <v>0</v>
      </c>
      <c r="HE270">
        <v>0</v>
      </c>
      <c r="HF270">
        <v>0</v>
      </c>
      <c r="HG270">
        <v>0</v>
      </c>
      <c r="HH270">
        <v>0</v>
      </c>
      <c r="HI270">
        <v>0</v>
      </c>
      <c r="HJ270">
        <v>0</v>
      </c>
      <c r="HK270">
        <v>0</v>
      </c>
      <c r="HL270">
        <v>0</v>
      </c>
      <c r="HM270">
        <v>0</v>
      </c>
      <c r="HN270">
        <v>0</v>
      </c>
      <c r="HO270">
        <v>0</v>
      </c>
      <c r="HP270">
        <v>0</v>
      </c>
      <c r="HQ270">
        <v>0</v>
      </c>
      <c r="HR270">
        <v>0</v>
      </c>
      <c r="HS270">
        <v>0</v>
      </c>
      <c r="HT270">
        <v>0</v>
      </c>
      <c r="HU270">
        <v>0</v>
      </c>
      <c r="HV270">
        <v>0</v>
      </c>
      <c r="HW270">
        <v>0</v>
      </c>
      <c r="HX270">
        <v>0</v>
      </c>
      <c r="HY270">
        <v>0</v>
      </c>
      <c r="HZ270">
        <v>0</v>
      </c>
      <c r="IA270">
        <v>0</v>
      </c>
      <c r="IB270">
        <v>0</v>
      </c>
      <c r="IC270">
        <v>0</v>
      </c>
      <c r="ID270">
        <v>0</v>
      </c>
      <c r="IE270">
        <v>0</v>
      </c>
      <c r="IF270">
        <v>0</v>
      </c>
      <c r="IG270">
        <v>0</v>
      </c>
      <c r="IH270">
        <v>0</v>
      </c>
      <c r="II270">
        <v>0</v>
      </c>
      <c r="IJ270">
        <v>0</v>
      </c>
      <c r="IK270">
        <v>0</v>
      </c>
      <c r="IL270">
        <v>0</v>
      </c>
      <c r="IM270">
        <v>0</v>
      </c>
      <c r="IN270">
        <v>0</v>
      </c>
      <c r="IO270">
        <v>0</v>
      </c>
      <c r="IP270">
        <v>0</v>
      </c>
      <c r="IQ270">
        <v>0</v>
      </c>
      <c r="IR270">
        <v>0</v>
      </c>
      <c r="IS270">
        <v>0</v>
      </c>
      <c r="IT270">
        <v>0</v>
      </c>
      <c r="IU270">
        <v>0</v>
      </c>
      <c r="IV270">
        <v>0</v>
      </c>
      <c r="IW270">
        <v>0</v>
      </c>
      <c r="IX270">
        <v>0</v>
      </c>
      <c r="IY270">
        <v>0</v>
      </c>
      <c r="IZ270">
        <v>0</v>
      </c>
      <c r="JA270">
        <v>0</v>
      </c>
      <c r="JB270">
        <v>0</v>
      </c>
      <c r="JC270">
        <v>0</v>
      </c>
      <c r="JD270">
        <v>0</v>
      </c>
      <c r="JE270">
        <v>0</v>
      </c>
      <c r="JF270">
        <v>0</v>
      </c>
      <c r="JG270">
        <v>0</v>
      </c>
      <c r="JH270">
        <v>0</v>
      </c>
      <c r="JI270">
        <v>0</v>
      </c>
      <c r="JJ270">
        <v>0</v>
      </c>
      <c r="JK270">
        <v>0</v>
      </c>
      <c r="JL270">
        <v>0</v>
      </c>
      <c r="JM270">
        <v>0</v>
      </c>
      <c r="JN270">
        <v>0</v>
      </c>
      <c r="JO270">
        <v>0</v>
      </c>
      <c r="JP270">
        <v>0</v>
      </c>
      <c r="JQ270">
        <v>0</v>
      </c>
      <c r="JR270">
        <v>0</v>
      </c>
      <c r="JS270">
        <v>0</v>
      </c>
      <c r="JT270">
        <v>0</v>
      </c>
      <c r="JU270">
        <v>0</v>
      </c>
      <c r="JV270">
        <v>0</v>
      </c>
      <c r="JW270">
        <v>0</v>
      </c>
      <c r="JX270">
        <v>0</v>
      </c>
      <c r="JY270">
        <v>0</v>
      </c>
      <c r="JZ270">
        <v>0</v>
      </c>
      <c r="KA270">
        <v>0</v>
      </c>
      <c r="KB270">
        <v>0</v>
      </c>
      <c r="KC270">
        <v>0</v>
      </c>
      <c r="KD270">
        <v>0</v>
      </c>
      <c r="KE270">
        <v>0</v>
      </c>
      <c r="KF270">
        <v>0</v>
      </c>
      <c r="KG270">
        <v>0</v>
      </c>
      <c r="KH270">
        <v>0</v>
      </c>
      <c r="KI270">
        <v>0</v>
      </c>
      <c r="KJ270">
        <v>0</v>
      </c>
      <c r="KK270">
        <v>0</v>
      </c>
      <c r="KL270">
        <v>0</v>
      </c>
      <c r="KM270">
        <v>0</v>
      </c>
      <c r="KN270">
        <v>0</v>
      </c>
      <c r="KO270">
        <v>0</v>
      </c>
    </row>
    <row r="271" spans="1:301" x14ac:dyDescent="0.25">
      <c r="A271">
        <v>9005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0</v>
      </c>
      <c r="GR271">
        <v>0</v>
      </c>
      <c r="GS271">
        <v>0</v>
      </c>
      <c r="GT271">
        <v>0</v>
      </c>
      <c r="GU271">
        <v>0</v>
      </c>
      <c r="GV271">
        <v>0</v>
      </c>
      <c r="GW271">
        <v>0</v>
      </c>
      <c r="GX271">
        <v>0</v>
      </c>
      <c r="GY271">
        <v>0</v>
      </c>
      <c r="GZ271">
        <v>0</v>
      </c>
      <c r="HA271">
        <v>0</v>
      </c>
      <c r="HB271">
        <v>0</v>
      </c>
      <c r="HC271">
        <v>0</v>
      </c>
      <c r="HD271">
        <v>0</v>
      </c>
      <c r="HE271">
        <v>0</v>
      </c>
      <c r="HF271">
        <v>0</v>
      </c>
      <c r="HG271">
        <v>0</v>
      </c>
      <c r="HH271">
        <v>0</v>
      </c>
      <c r="HI271">
        <v>0</v>
      </c>
      <c r="HJ271">
        <v>0</v>
      </c>
      <c r="HK271">
        <v>0</v>
      </c>
      <c r="HL271">
        <v>0</v>
      </c>
      <c r="HM271">
        <v>0</v>
      </c>
      <c r="HN271">
        <v>0</v>
      </c>
      <c r="HO271">
        <v>0</v>
      </c>
      <c r="HP271">
        <v>0</v>
      </c>
      <c r="HQ271">
        <v>0</v>
      </c>
      <c r="HR271">
        <v>0</v>
      </c>
      <c r="HS271">
        <v>0</v>
      </c>
      <c r="HT271">
        <v>0</v>
      </c>
      <c r="HU271">
        <v>0</v>
      </c>
      <c r="HV271">
        <v>0</v>
      </c>
      <c r="HW271">
        <v>0</v>
      </c>
      <c r="HX271">
        <v>0</v>
      </c>
      <c r="HY271">
        <v>0</v>
      </c>
      <c r="HZ271">
        <v>0</v>
      </c>
      <c r="IA271">
        <v>0</v>
      </c>
      <c r="IB271">
        <v>0</v>
      </c>
      <c r="IC271">
        <v>0</v>
      </c>
      <c r="ID271">
        <v>0</v>
      </c>
      <c r="IE271">
        <v>0</v>
      </c>
      <c r="IF271">
        <v>0</v>
      </c>
      <c r="IG271">
        <v>0</v>
      </c>
      <c r="IH271">
        <v>0</v>
      </c>
      <c r="II271">
        <v>0</v>
      </c>
      <c r="IJ271">
        <v>0</v>
      </c>
      <c r="IK271">
        <v>0</v>
      </c>
      <c r="IL271">
        <v>0</v>
      </c>
      <c r="IM271">
        <v>0</v>
      </c>
      <c r="IN271">
        <v>0</v>
      </c>
      <c r="IO271">
        <v>0</v>
      </c>
      <c r="IP271">
        <v>0</v>
      </c>
      <c r="IQ271">
        <v>0</v>
      </c>
      <c r="IR271">
        <v>0</v>
      </c>
      <c r="IS271">
        <v>0</v>
      </c>
      <c r="IT271">
        <v>0</v>
      </c>
      <c r="IU271">
        <v>0</v>
      </c>
      <c r="IV271">
        <v>0</v>
      </c>
      <c r="IW271">
        <v>0</v>
      </c>
      <c r="IX271">
        <v>0</v>
      </c>
      <c r="IY271">
        <v>0</v>
      </c>
      <c r="IZ271">
        <v>0</v>
      </c>
      <c r="JA271">
        <v>0</v>
      </c>
      <c r="JB271">
        <v>0</v>
      </c>
      <c r="JC271">
        <v>0</v>
      </c>
      <c r="JD271">
        <v>0</v>
      </c>
      <c r="JE271">
        <v>0</v>
      </c>
      <c r="JF271">
        <v>0</v>
      </c>
      <c r="JG271">
        <v>0</v>
      </c>
      <c r="JH271">
        <v>0</v>
      </c>
      <c r="JI271">
        <v>0</v>
      </c>
      <c r="JJ271">
        <v>0</v>
      </c>
      <c r="JK271">
        <v>0</v>
      </c>
      <c r="JL271">
        <v>0</v>
      </c>
      <c r="JM271">
        <v>0</v>
      </c>
      <c r="JN271">
        <v>0</v>
      </c>
      <c r="JO271">
        <v>0</v>
      </c>
      <c r="JP271">
        <v>0</v>
      </c>
      <c r="JQ271">
        <v>0</v>
      </c>
      <c r="JR271">
        <v>0</v>
      </c>
      <c r="JS271">
        <v>0</v>
      </c>
      <c r="JT271">
        <v>0</v>
      </c>
      <c r="JU271">
        <v>0</v>
      </c>
      <c r="JV271">
        <v>0</v>
      </c>
      <c r="JW271">
        <v>0</v>
      </c>
      <c r="JX271">
        <v>0</v>
      </c>
      <c r="JY271">
        <v>0</v>
      </c>
      <c r="JZ271">
        <v>0</v>
      </c>
      <c r="KA271">
        <v>0</v>
      </c>
      <c r="KB271">
        <v>0</v>
      </c>
      <c r="KC271">
        <v>0</v>
      </c>
      <c r="KD271">
        <v>0</v>
      </c>
      <c r="KE271">
        <v>0</v>
      </c>
      <c r="KF271">
        <v>0</v>
      </c>
      <c r="KG271">
        <v>0</v>
      </c>
      <c r="KH271">
        <v>0</v>
      </c>
      <c r="KI271">
        <v>0</v>
      </c>
      <c r="KJ271">
        <v>0</v>
      </c>
      <c r="KK271">
        <v>0</v>
      </c>
      <c r="KL271">
        <v>0</v>
      </c>
      <c r="KM271">
        <v>0</v>
      </c>
      <c r="KN271">
        <v>0</v>
      </c>
      <c r="KO271">
        <v>0</v>
      </c>
    </row>
    <row r="272" spans="1:301" x14ac:dyDescent="0.25">
      <c r="A272">
        <v>9006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  <c r="GQ272">
        <v>0</v>
      </c>
      <c r="GR272">
        <v>0</v>
      </c>
      <c r="GS272">
        <v>0</v>
      </c>
      <c r="GT272">
        <v>0</v>
      </c>
      <c r="GU272">
        <v>0</v>
      </c>
      <c r="GV272">
        <v>0</v>
      </c>
      <c r="GW272">
        <v>0</v>
      </c>
      <c r="GX272">
        <v>0</v>
      </c>
      <c r="GY272">
        <v>0</v>
      </c>
      <c r="GZ272">
        <v>0</v>
      </c>
      <c r="HA272">
        <v>0</v>
      </c>
      <c r="HB272">
        <v>0</v>
      </c>
      <c r="HC272">
        <v>0</v>
      </c>
      <c r="HD272">
        <v>0</v>
      </c>
      <c r="HE272">
        <v>0</v>
      </c>
      <c r="HF272">
        <v>0</v>
      </c>
      <c r="HG272">
        <v>0</v>
      </c>
      <c r="HH272">
        <v>0</v>
      </c>
      <c r="HI272">
        <v>0</v>
      </c>
      <c r="HJ272">
        <v>0</v>
      </c>
      <c r="HK272">
        <v>0</v>
      </c>
      <c r="HL272">
        <v>0</v>
      </c>
      <c r="HM272">
        <v>0</v>
      </c>
      <c r="HN272">
        <v>0</v>
      </c>
      <c r="HO272">
        <v>0</v>
      </c>
      <c r="HP272">
        <v>0</v>
      </c>
      <c r="HQ272">
        <v>0</v>
      </c>
      <c r="HR272">
        <v>0</v>
      </c>
      <c r="HS272">
        <v>0</v>
      </c>
      <c r="HT272">
        <v>0</v>
      </c>
      <c r="HU272">
        <v>0</v>
      </c>
      <c r="HV272">
        <v>0</v>
      </c>
      <c r="HW272">
        <v>0</v>
      </c>
      <c r="HX272">
        <v>0</v>
      </c>
      <c r="HY272">
        <v>0</v>
      </c>
      <c r="HZ272">
        <v>0</v>
      </c>
      <c r="IA272">
        <v>0</v>
      </c>
      <c r="IB272">
        <v>0</v>
      </c>
      <c r="IC272">
        <v>0</v>
      </c>
      <c r="ID272">
        <v>0</v>
      </c>
      <c r="IE272">
        <v>0</v>
      </c>
      <c r="IF272">
        <v>0</v>
      </c>
      <c r="IG272">
        <v>0</v>
      </c>
      <c r="IH272">
        <v>0</v>
      </c>
      <c r="II272">
        <v>0</v>
      </c>
      <c r="IJ272">
        <v>0</v>
      </c>
      <c r="IK272">
        <v>0</v>
      </c>
      <c r="IL272">
        <v>0</v>
      </c>
      <c r="IM272">
        <v>0</v>
      </c>
      <c r="IN272">
        <v>0</v>
      </c>
      <c r="IO272">
        <v>0</v>
      </c>
      <c r="IP272">
        <v>0</v>
      </c>
      <c r="IQ272">
        <v>0</v>
      </c>
      <c r="IR272">
        <v>0</v>
      </c>
      <c r="IS272">
        <v>0</v>
      </c>
      <c r="IT272">
        <v>0</v>
      </c>
      <c r="IU272">
        <v>0</v>
      </c>
      <c r="IV272">
        <v>0</v>
      </c>
      <c r="IW272">
        <v>0</v>
      </c>
      <c r="IX272">
        <v>0</v>
      </c>
      <c r="IY272">
        <v>0</v>
      </c>
      <c r="IZ272">
        <v>0</v>
      </c>
      <c r="JA272">
        <v>0</v>
      </c>
      <c r="JB272">
        <v>0</v>
      </c>
      <c r="JC272">
        <v>0</v>
      </c>
      <c r="JD272">
        <v>0</v>
      </c>
      <c r="JE272">
        <v>0</v>
      </c>
      <c r="JF272">
        <v>0</v>
      </c>
      <c r="JG272">
        <v>0</v>
      </c>
      <c r="JH272">
        <v>0</v>
      </c>
      <c r="JI272">
        <v>0</v>
      </c>
      <c r="JJ272">
        <v>0</v>
      </c>
      <c r="JK272">
        <v>0</v>
      </c>
      <c r="JL272">
        <v>0</v>
      </c>
      <c r="JM272">
        <v>0</v>
      </c>
      <c r="JN272">
        <v>0</v>
      </c>
      <c r="JO272">
        <v>0</v>
      </c>
      <c r="JP272">
        <v>0</v>
      </c>
      <c r="JQ272">
        <v>0</v>
      </c>
      <c r="JR272">
        <v>0</v>
      </c>
      <c r="JS272">
        <v>0</v>
      </c>
      <c r="JT272">
        <v>0</v>
      </c>
      <c r="JU272">
        <v>0</v>
      </c>
      <c r="JV272">
        <v>0</v>
      </c>
      <c r="JW272">
        <v>0</v>
      </c>
      <c r="JX272">
        <v>0</v>
      </c>
      <c r="JY272">
        <v>0</v>
      </c>
      <c r="JZ272">
        <v>0</v>
      </c>
      <c r="KA272">
        <v>0</v>
      </c>
      <c r="KB272">
        <v>0</v>
      </c>
      <c r="KC272">
        <v>0</v>
      </c>
      <c r="KD272">
        <v>0</v>
      </c>
      <c r="KE272">
        <v>0</v>
      </c>
      <c r="KF272">
        <v>0</v>
      </c>
      <c r="KG272">
        <v>0</v>
      </c>
      <c r="KH272">
        <v>0</v>
      </c>
      <c r="KI272">
        <v>0</v>
      </c>
      <c r="KJ272">
        <v>0</v>
      </c>
      <c r="KK272">
        <v>0</v>
      </c>
      <c r="KL272">
        <v>0</v>
      </c>
      <c r="KM272">
        <v>0</v>
      </c>
      <c r="KN272">
        <v>0</v>
      </c>
      <c r="KO272">
        <v>0</v>
      </c>
    </row>
    <row r="273" spans="1:301" x14ac:dyDescent="0.25">
      <c r="A273">
        <v>9007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0</v>
      </c>
      <c r="GR273">
        <v>0</v>
      </c>
      <c r="GS273">
        <v>0</v>
      </c>
      <c r="GT273">
        <v>0</v>
      </c>
      <c r="GU273">
        <v>0</v>
      </c>
      <c r="GV273">
        <v>0</v>
      </c>
      <c r="GW273">
        <v>0</v>
      </c>
      <c r="GX273">
        <v>0</v>
      </c>
      <c r="GY273">
        <v>0</v>
      </c>
      <c r="GZ273">
        <v>0</v>
      </c>
      <c r="HA273">
        <v>0</v>
      </c>
      <c r="HB273">
        <v>0</v>
      </c>
      <c r="HC273">
        <v>0</v>
      </c>
      <c r="HD273">
        <v>0</v>
      </c>
      <c r="HE273">
        <v>0</v>
      </c>
      <c r="HF273">
        <v>0</v>
      </c>
      <c r="HG273">
        <v>0</v>
      </c>
      <c r="HH273">
        <v>0</v>
      </c>
      <c r="HI273">
        <v>0</v>
      </c>
      <c r="HJ273">
        <v>0</v>
      </c>
      <c r="HK273">
        <v>0</v>
      </c>
      <c r="HL273">
        <v>0</v>
      </c>
      <c r="HM273">
        <v>0</v>
      </c>
      <c r="HN273">
        <v>0</v>
      </c>
      <c r="HO273">
        <v>0</v>
      </c>
      <c r="HP273">
        <v>0</v>
      </c>
      <c r="HQ273">
        <v>0</v>
      </c>
      <c r="HR273">
        <v>0</v>
      </c>
      <c r="HS273">
        <v>0</v>
      </c>
      <c r="HT273">
        <v>0</v>
      </c>
      <c r="HU273">
        <v>0</v>
      </c>
      <c r="HV273">
        <v>0</v>
      </c>
      <c r="HW273">
        <v>0</v>
      </c>
      <c r="HX273">
        <v>0</v>
      </c>
      <c r="HY273">
        <v>0</v>
      </c>
      <c r="HZ273">
        <v>0</v>
      </c>
      <c r="IA273">
        <v>0</v>
      </c>
      <c r="IB273">
        <v>0</v>
      </c>
      <c r="IC273">
        <v>0</v>
      </c>
      <c r="ID273">
        <v>0</v>
      </c>
      <c r="IE273">
        <v>0</v>
      </c>
      <c r="IF273">
        <v>0</v>
      </c>
      <c r="IG273">
        <v>0</v>
      </c>
      <c r="IH273">
        <v>0</v>
      </c>
      <c r="II273">
        <v>0</v>
      </c>
      <c r="IJ273">
        <v>0</v>
      </c>
      <c r="IK273">
        <v>0</v>
      </c>
      <c r="IL273">
        <v>0</v>
      </c>
      <c r="IM273">
        <v>0</v>
      </c>
      <c r="IN273">
        <v>0</v>
      </c>
      <c r="IO273">
        <v>0</v>
      </c>
      <c r="IP273">
        <v>0</v>
      </c>
      <c r="IQ273">
        <v>0</v>
      </c>
      <c r="IR273">
        <v>0</v>
      </c>
      <c r="IS273">
        <v>0</v>
      </c>
      <c r="IT273">
        <v>0</v>
      </c>
      <c r="IU273">
        <v>0</v>
      </c>
      <c r="IV273">
        <v>0</v>
      </c>
      <c r="IW273">
        <v>0</v>
      </c>
      <c r="IX273">
        <v>0</v>
      </c>
      <c r="IY273">
        <v>0</v>
      </c>
      <c r="IZ273">
        <v>0</v>
      </c>
      <c r="JA273">
        <v>0</v>
      </c>
      <c r="JB273">
        <v>0</v>
      </c>
      <c r="JC273">
        <v>0</v>
      </c>
      <c r="JD273">
        <v>0</v>
      </c>
      <c r="JE273">
        <v>0</v>
      </c>
      <c r="JF273">
        <v>0</v>
      </c>
      <c r="JG273">
        <v>0</v>
      </c>
      <c r="JH273">
        <v>0</v>
      </c>
      <c r="JI273">
        <v>0</v>
      </c>
      <c r="JJ273">
        <v>0</v>
      </c>
      <c r="JK273">
        <v>0</v>
      </c>
      <c r="JL273">
        <v>0</v>
      </c>
      <c r="JM273">
        <v>0</v>
      </c>
      <c r="JN273">
        <v>0</v>
      </c>
      <c r="JO273">
        <v>0</v>
      </c>
      <c r="JP273">
        <v>0</v>
      </c>
      <c r="JQ273">
        <v>0</v>
      </c>
      <c r="JR273">
        <v>0</v>
      </c>
      <c r="JS273">
        <v>0</v>
      </c>
      <c r="JT273">
        <v>0</v>
      </c>
      <c r="JU273">
        <v>0</v>
      </c>
      <c r="JV273">
        <v>0</v>
      </c>
      <c r="JW273">
        <v>0</v>
      </c>
      <c r="JX273">
        <v>0</v>
      </c>
      <c r="JY273">
        <v>0</v>
      </c>
      <c r="JZ273">
        <v>0</v>
      </c>
      <c r="KA273">
        <v>0</v>
      </c>
      <c r="KB273">
        <v>0</v>
      </c>
      <c r="KC273">
        <v>0</v>
      </c>
      <c r="KD273">
        <v>0</v>
      </c>
      <c r="KE273">
        <v>0</v>
      </c>
      <c r="KF273">
        <v>0</v>
      </c>
      <c r="KG273">
        <v>0</v>
      </c>
      <c r="KH273">
        <v>0</v>
      </c>
      <c r="KI273">
        <v>0</v>
      </c>
      <c r="KJ273">
        <v>0</v>
      </c>
      <c r="KK273">
        <v>0</v>
      </c>
      <c r="KL273">
        <v>0</v>
      </c>
      <c r="KM273">
        <v>0</v>
      </c>
      <c r="KN273">
        <v>0</v>
      </c>
      <c r="KO273">
        <v>0</v>
      </c>
    </row>
    <row r="274" spans="1:301" x14ac:dyDescent="0.25">
      <c r="A274">
        <v>9012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0</v>
      </c>
      <c r="GR274">
        <v>0</v>
      </c>
      <c r="GS274">
        <v>0</v>
      </c>
      <c r="GT274">
        <v>0</v>
      </c>
      <c r="GU274">
        <v>0</v>
      </c>
      <c r="GV274">
        <v>0</v>
      </c>
      <c r="GW274">
        <v>0</v>
      </c>
      <c r="GX274">
        <v>0</v>
      </c>
      <c r="GY274">
        <v>0</v>
      </c>
      <c r="GZ274">
        <v>0</v>
      </c>
      <c r="HA274">
        <v>0</v>
      </c>
      <c r="HB274">
        <v>0</v>
      </c>
      <c r="HC274">
        <v>0</v>
      </c>
      <c r="HD274">
        <v>0</v>
      </c>
      <c r="HE274">
        <v>0</v>
      </c>
      <c r="HF274">
        <v>0</v>
      </c>
      <c r="HG274">
        <v>0</v>
      </c>
      <c r="HH274">
        <v>0</v>
      </c>
      <c r="HI274">
        <v>0</v>
      </c>
      <c r="HJ274">
        <v>0</v>
      </c>
      <c r="HK274">
        <v>0</v>
      </c>
      <c r="HL274">
        <v>0</v>
      </c>
      <c r="HM274">
        <v>0</v>
      </c>
      <c r="HN274">
        <v>0</v>
      </c>
      <c r="HO274">
        <v>0</v>
      </c>
      <c r="HP274">
        <v>0</v>
      </c>
      <c r="HQ274">
        <v>0</v>
      </c>
      <c r="HR274">
        <v>0</v>
      </c>
      <c r="HS274">
        <v>0</v>
      </c>
      <c r="HT274">
        <v>0</v>
      </c>
      <c r="HU274">
        <v>0</v>
      </c>
      <c r="HV274">
        <v>0</v>
      </c>
      <c r="HW274">
        <v>0</v>
      </c>
      <c r="HX274">
        <v>0</v>
      </c>
      <c r="HY274">
        <v>0</v>
      </c>
      <c r="HZ274">
        <v>0</v>
      </c>
      <c r="IA274">
        <v>0</v>
      </c>
      <c r="IB274">
        <v>0</v>
      </c>
      <c r="IC274">
        <v>0</v>
      </c>
      <c r="ID274">
        <v>0</v>
      </c>
      <c r="IE274">
        <v>0</v>
      </c>
      <c r="IF274">
        <v>0</v>
      </c>
      <c r="IG274">
        <v>0</v>
      </c>
      <c r="IH274">
        <v>0</v>
      </c>
      <c r="II274">
        <v>0</v>
      </c>
      <c r="IJ274">
        <v>0</v>
      </c>
      <c r="IK274">
        <v>0</v>
      </c>
      <c r="IL274">
        <v>0</v>
      </c>
      <c r="IM274">
        <v>0</v>
      </c>
      <c r="IN274">
        <v>0</v>
      </c>
      <c r="IO274">
        <v>0</v>
      </c>
      <c r="IP274">
        <v>0</v>
      </c>
      <c r="IQ274">
        <v>0</v>
      </c>
      <c r="IR274">
        <v>0</v>
      </c>
      <c r="IS274">
        <v>0</v>
      </c>
      <c r="IT274">
        <v>0</v>
      </c>
      <c r="IU274">
        <v>0</v>
      </c>
      <c r="IV274">
        <v>0</v>
      </c>
      <c r="IW274">
        <v>0</v>
      </c>
      <c r="IX274">
        <v>0</v>
      </c>
      <c r="IY274">
        <v>0</v>
      </c>
      <c r="IZ274">
        <v>0</v>
      </c>
      <c r="JA274">
        <v>0</v>
      </c>
      <c r="JB274">
        <v>0</v>
      </c>
      <c r="JC274">
        <v>0</v>
      </c>
      <c r="JD274">
        <v>0</v>
      </c>
      <c r="JE274">
        <v>0</v>
      </c>
      <c r="JF274">
        <v>0</v>
      </c>
      <c r="JG274">
        <v>0</v>
      </c>
      <c r="JH274">
        <v>0</v>
      </c>
      <c r="JI274">
        <v>0</v>
      </c>
      <c r="JJ274">
        <v>0</v>
      </c>
      <c r="JK274">
        <v>0</v>
      </c>
      <c r="JL274">
        <v>0</v>
      </c>
      <c r="JM274">
        <v>0</v>
      </c>
      <c r="JN274">
        <v>0</v>
      </c>
      <c r="JO274">
        <v>0</v>
      </c>
      <c r="JP274">
        <v>0</v>
      </c>
      <c r="JQ274">
        <v>0</v>
      </c>
      <c r="JR274">
        <v>0</v>
      </c>
      <c r="JS274">
        <v>0</v>
      </c>
      <c r="JT274">
        <v>0</v>
      </c>
      <c r="JU274">
        <v>0</v>
      </c>
      <c r="JV274">
        <v>0</v>
      </c>
      <c r="JW274">
        <v>0</v>
      </c>
      <c r="JX274">
        <v>0</v>
      </c>
      <c r="JY274">
        <v>0</v>
      </c>
      <c r="JZ274">
        <v>0</v>
      </c>
      <c r="KA274">
        <v>0</v>
      </c>
      <c r="KB274">
        <v>0</v>
      </c>
      <c r="KC274">
        <v>0</v>
      </c>
      <c r="KD274">
        <v>0</v>
      </c>
      <c r="KE274">
        <v>0</v>
      </c>
      <c r="KF274">
        <v>0</v>
      </c>
      <c r="KG274">
        <v>0</v>
      </c>
      <c r="KH274">
        <v>0</v>
      </c>
      <c r="KI274">
        <v>0</v>
      </c>
      <c r="KJ274">
        <v>0</v>
      </c>
      <c r="KK274">
        <v>0</v>
      </c>
      <c r="KL274">
        <v>0</v>
      </c>
      <c r="KM274">
        <v>0</v>
      </c>
      <c r="KN274">
        <v>0</v>
      </c>
      <c r="KO274">
        <v>0</v>
      </c>
    </row>
    <row r="275" spans="1:301" x14ac:dyDescent="0.25">
      <c r="A275">
        <v>9021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  <c r="GQ275">
        <v>0</v>
      </c>
      <c r="GR275">
        <v>0</v>
      </c>
      <c r="GS275">
        <v>0</v>
      </c>
      <c r="GT275">
        <v>0</v>
      </c>
      <c r="GU275">
        <v>0</v>
      </c>
      <c r="GV275">
        <v>0</v>
      </c>
      <c r="GW275">
        <v>0</v>
      </c>
      <c r="GX275">
        <v>0</v>
      </c>
      <c r="GY275">
        <v>0</v>
      </c>
      <c r="GZ275">
        <v>0</v>
      </c>
      <c r="HA275">
        <v>0</v>
      </c>
      <c r="HB275">
        <v>0</v>
      </c>
      <c r="HC275">
        <v>0</v>
      </c>
      <c r="HD275">
        <v>0</v>
      </c>
      <c r="HE275">
        <v>0</v>
      </c>
      <c r="HF275">
        <v>0</v>
      </c>
      <c r="HG275">
        <v>0</v>
      </c>
      <c r="HH275">
        <v>0</v>
      </c>
      <c r="HI275">
        <v>0</v>
      </c>
      <c r="HJ275">
        <v>0</v>
      </c>
      <c r="HK275">
        <v>0</v>
      </c>
      <c r="HL275">
        <v>0</v>
      </c>
      <c r="HM275">
        <v>0</v>
      </c>
      <c r="HN275">
        <v>0</v>
      </c>
      <c r="HO275">
        <v>0</v>
      </c>
      <c r="HP275">
        <v>0</v>
      </c>
      <c r="HQ275">
        <v>0</v>
      </c>
      <c r="HR275">
        <v>0</v>
      </c>
      <c r="HS275">
        <v>0</v>
      </c>
      <c r="HT275">
        <v>0</v>
      </c>
      <c r="HU275">
        <v>0</v>
      </c>
      <c r="HV275">
        <v>0</v>
      </c>
      <c r="HW275">
        <v>0</v>
      </c>
      <c r="HX275">
        <v>0</v>
      </c>
      <c r="HY275">
        <v>0</v>
      </c>
      <c r="HZ275">
        <v>0</v>
      </c>
      <c r="IA275">
        <v>0</v>
      </c>
      <c r="IB275">
        <v>0</v>
      </c>
      <c r="IC275">
        <v>0</v>
      </c>
      <c r="ID275">
        <v>0</v>
      </c>
      <c r="IE275">
        <v>0</v>
      </c>
      <c r="IF275">
        <v>0</v>
      </c>
      <c r="IG275">
        <v>0</v>
      </c>
      <c r="IH275">
        <v>0</v>
      </c>
      <c r="II275">
        <v>0</v>
      </c>
      <c r="IJ275">
        <v>0</v>
      </c>
      <c r="IK275">
        <v>0</v>
      </c>
      <c r="IL275">
        <v>0</v>
      </c>
      <c r="IM275">
        <v>0</v>
      </c>
      <c r="IN275">
        <v>0</v>
      </c>
      <c r="IO275">
        <v>0</v>
      </c>
      <c r="IP275">
        <v>0</v>
      </c>
      <c r="IQ275">
        <v>0</v>
      </c>
      <c r="IR275">
        <v>0</v>
      </c>
      <c r="IS275">
        <v>0</v>
      </c>
      <c r="IT275">
        <v>0</v>
      </c>
      <c r="IU275">
        <v>0</v>
      </c>
      <c r="IV275">
        <v>0</v>
      </c>
      <c r="IW275">
        <v>0</v>
      </c>
      <c r="IX275">
        <v>0</v>
      </c>
      <c r="IY275">
        <v>0</v>
      </c>
      <c r="IZ275">
        <v>0</v>
      </c>
      <c r="JA275">
        <v>0</v>
      </c>
      <c r="JB275">
        <v>0</v>
      </c>
      <c r="JC275">
        <v>0</v>
      </c>
      <c r="JD275">
        <v>0</v>
      </c>
      <c r="JE275">
        <v>0</v>
      </c>
      <c r="JF275">
        <v>0</v>
      </c>
      <c r="JG275">
        <v>0</v>
      </c>
      <c r="JH275">
        <v>0</v>
      </c>
      <c r="JI275">
        <v>0</v>
      </c>
      <c r="JJ275">
        <v>0</v>
      </c>
      <c r="JK275">
        <v>0</v>
      </c>
      <c r="JL275">
        <v>0</v>
      </c>
      <c r="JM275">
        <v>0</v>
      </c>
      <c r="JN275">
        <v>0</v>
      </c>
      <c r="JO275">
        <v>0</v>
      </c>
      <c r="JP275">
        <v>0</v>
      </c>
      <c r="JQ275">
        <v>0</v>
      </c>
      <c r="JR275">
        <v>0</v>
      </c>
      <c r="JS275">
        <v>0</v>
      </c>
      <c r="JT275">
        <v>0</v>
      </c>
      <c r="JU275">
        <v>0</v>
      </c>
      <c r="JV275">
        <v>0</v>
      </c>
      <c r="JW275">
        <v>0</v>
      </c>
      <c r="JX275">
        <v>0</v>
      </c>
      <c r="JY275">
        <v>0</v>
      </c>
      <c r="JZ275">
        <v>0</v>
      </c>
      <c r="KA275">
        <v>0</v>
      </c>
      <c r="KB275">
        <v>0</v>
      </c>
      <c r="KC275">
        <v>0</v>
      </c>
      <c r="KD275">
        <v>0</v>
      </c>
      <c r="KE275">
        <v>0</v>
      </c>
      <c r="KF275">
        <v>0</v>
      </c>
      <c r="KG275">
        <v>0</v>
      </c>
      <c r="KH275">
        <v>0</v>
      </c>
      <c r="KI275">
        <v>0</v>
      </c>
      <c r="KJ275">
        <v>0</v>
      </c>
      <c r="KK275">
        <v>0</v>
      </c>
      <c r="KL275">
        <v>0</v>
      </c>
      <c r="KM275">
        <v>0</v>
      </c>
      <c r="KN275">
        <v>0</v>
      </c>
      <c r="KO275">
        <v>0</v>
      </c>
    </row>
    <row r="276" spans="1:301" x14ac:dyDescent="0.25">
      <c r="A276">
        <v>9022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  <c r="GQ276">
        <v>0</v>
      </c>
      <c r="GR276">
        <v>0</v>
      </c>
      <c r="GS276">
        <v>0</v>
      </c>
      <c r="GT276">
        <v>0</v>
      </c>
      <c r="GU276">
        <v>0</v>
      </c>
      <c r="GV276">
        <v>0</v>
      </c>
      <c r="GW276">
        <v>0</v>
      </c>
      <c r="GX276">
        <v>0</v>
      </c>
      <c r="GY276">
        <v>0</v>
      </c>
      <c r="GZ276">
        <v>0</v>
      </c>
      <c r="HA276">
        <v>0</v>
      </c>
      <c r="HB276">
        <v>0</v>
      </c>
      <c r="HC276">
        <v>0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0</v>
      </c>
      <c r="HJ276">
        <v>0</v>
      </c>
      <c r="HK276">
        <v>0</v>
      </c>
      <c r="HL276">
        <v>0</v>
      </c>
      <c r="HM276">
        <v>0</v>
      </c>
      <c r="HN276">
        <v>0</v>
      </c>
      <c r="HO276">
        <v>0</v>
      </c>
      <c r="HP276">
        <v>0</v>
      </c>
      <c r="HQ276">
        <v>0</v>
      </c>
      <c r="HR276">
        <v>0</v>
      </c>
      <c r="HS276">
        <v>0</v>
      </c>
      <c r="HT276">
        <v>0</v>
      </c>
      <c r="HU276">
        <v>0</v>
      </c>
      <c r="HV276">
        <v>0</v>
      </c>
      <c r="HW276">
        <v>0</v>
      </c>
      <c r="HX276">
        <v>0</v>
      </c>
      <c r="HY276">
        <v>0</v>
      </c>
      <c r="HZ276">
        <v>0</v>
      </c>
      <c r="IA276">
        <v>0</v>
      </c>
      <c r="IB276">
        <v>0</v>
      </c>
      <c r="IC276">
        <v>0</v>
      </c>
      <c r="ID276">
        <v>0</v>
      </c>
      <c r="IE276">
        <v>0</v>
      </c>
      <c r="IF276">
        <v>0</v>
      </c>
      <c r="IG276">
        <v>0</v>
      </c>
      <c r="IH276">
        <v>0</v>
      </c>
      <c r="II276">
        <v>0</v>
      </c>
      <c r="IJ276">
        <v>0</v>
      </c>
      <c r="IK276">
        <v>0</v>
      </c>
      <c r="IL276">
        <v>0</v>
      </c>
      <c r="IM276">
        <v>0</v>
      </c>
      <c r="IN276">
        <v>0</v>
      </c>
      <c r="IO276">
        <v>0</v>
      </c>
      <c r="IP276">
        <v>0</v>
      </c>
      <c r="IQ276">
        <v>0</v>
      </c>
      <c r="IR276">
        <v>0</v>
      </c>
      <c r="IS276">
        <v>0</v>
      </c>
      <c r="IT276">
        <v>0</v>
      </c>
      <c r="IU276">
        <v>0</v>
      </c>
      <c r="IV276">
        <v>0</v>
      </c>
      <c r="IW276">
        <v>0</v>
      </c>
      <c r="IX276">
        <v>0</v>
      </c>
      <c r="IY276">
        <v>0</v>
      </c>
      <c r="IZ276">
        <v>0</v>
      </c>
      <c r="JA276">
        <v>0</v>
      </c>
      <c r="JB276">
        <v>0</v>
      </c>
      <c r="JC276">
        <v>0</v>
      </c>
      <c r="JD276">
        <v>0</v>
      </c>
      <c r="JE276">
        <v>0</v>
      </c>
      <c r="JF276">
        <v>0</v>
      </c>
      <c r="JG276">
        <v>0</v>
      </c>
      <c r="JH276">
        <v>0</v>
      </c>
      <c r="JI276">
        <v>0</v>
      </c>
      <c r="JJ276">
        <v>0</v>
      </c>
      <c r="JK276">
        <v>0</v>
      </c>
      <c r="JL276">
        <v>0</v>
      </c>
      <c r="JM276">
        <v>0</v>
      </c>
      <c r="JN276">
        <v>0</v>
      </c>
      <c r="JO276">
        <v>0</v>
      </c>
      <c r="JP276">
        <v>0</v>
      </c>
      <c r="JQ276">
        <v>0</v>
      </c>
      <c r="JR276">
        <v>0</v>
      </c>
      <c r="JS276">
        <v>0</v>
      </c>
      <c r="JT276">
        <v>0</v>
      </c>
      <c r="JU276">
        <v>0</v>
      </c>
      <c r="JV276">
        <v>0</v>
      </c>
      <c r="JW276">
        <v>0</v>
      </c>
      <c r="JX276">
        <v>0</v>
      </c>
      <c r="JY276">
        <v>0</v>
      </c>
      <c r="JZ276">
        <v>0</v>
      </c>
      <c r="KA276">
        <v>0</v>
      </c>
      <c r="KB276">
        <v>0</v>
      </c>
      <c r="KC276">
        <v>0</v>
      </c>
      <c r="KD276">
        <v>0</v>
      </c>
      <c r="KE276">
        <v>0</v>
      </c>
      <c r="KF276">
        <v>0</v>
      </c>
      <c r="KG276">
        <v>0</v>
      </c>
      <c r="KH276">
        <v>0</v>
      </c>
      <c r="KI276">
        <v>0</v>
      </c>
      <c r="KJ276">
        <v>0</v>
      </c>
      <c r="KK276">
        <v>0</v>
      </c>
      <c r="KL276">
        <v>0</v>
      </c>
      <c r="KM276">
        <v>0</v>
      </c>
      <c r="KN276">
        <v>0</v>
      </c>
      <c r="KO276">
        <v>0</v>
      </c>
    </row>
    <row r="277" spans="1:301" x14ac:dyDescent="0.25">
      <c r="A277">
        <v>9023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  <c r="GQ277">
        <v>0</v>
      </c>
      <c r="GR277">
        <v>0</v>
      </c>
      <c r="GS277">
        <v>0</v>
      </c>
      <c r="GT277">
        <v>0</v>
      </c>
      <c r="GU277">
        <v>0</v>
      </c>
      <c r="GV277">
        <v>0</v>
      </c>
      <c r="GW277">
        <v>0</v>
      </c>
      <c r="GX277">
        <v>0</v>
      </c>
      <c r="GY277">
        <v>0</v>
      </c>
      <c r="GZ277">
        <v>0</v>
      </c>
      <c r="HA277">
        <v>0</v>
      </c>
      <c r="HB277">
        <v>0</v>
      </c>
      <c r="HC277">
        <v>0</v>
      </c>
      <c r="HD277">
        <v>0</v>
      </c>
      <c r="HE277">
        <v>0</v>
      </c>
      <c r="HF277">
        <v>0</v>
      </c>
      <c r="HG277">
        <v>0</v>
      </c>
      <c r="HH277">
        <v>0</v>
      </c>
      <c r="HI277">
        <v>0</v>
      </c>
      <c r="HJ277">
        <v>0</v>
      </c>
      <c r="HK277">
        <v>0</v>
      </c>
      <c r="HL277">
        <v>0</v>
      </c>
      <c r="HM277">
        <v>0</v>
      </c>
      <c r="HN277">
        <v>0</v>
      </c>
      <c r="HO277">
        <v>0</v>
      </c>
      <c r="HP277">
        <v>0</v>
      </c>
      <c r="HQ277">
        <v>0</v>
      </c>
      <c r="HR277">
        <v>0</v>
      </c>
      <c r="HS277">
        <v>0</v>
      </c>
      <c r="HT277">
        <v>0</v>
      </c>
      <c r="HU277">
        <v>0</v>
      </c>
      <c r="HV277">
        <v>0</v>
      </c>
      <c r="HW277">
        <v>0</v>
      </c>
      <c r="HX277">
        <v>0</v>
      </c>
      <c r="HY277">
        <v>0</v>
      </c>
      <c r="HZ277">
        <v>0</v>
      </c>
      <c r="IA277">
        <v>0</v>
      </c>
      <c r="IB277">
        <v>0</v>
      </c>
      <c r="IC277">
        <v>0</v>
      </c>
      <c r="ID277">
        <v>0</v>
      </c>
      <c r="IE277">
        <v>0</v>
      </c>
      <c r="IF277">
        <v>0</v>
      </c>
      <c r="IG277">
        <v>0</v>
      </c>
      <c r="IH277">
        <v>0</v>
      </c>
      <c r="II277">
        <v>0</v>
      </c>
      <c r="IJ277">
        <v>0</v>
      </c>
      <c r="IK277">
        <v>0</v>
      </c>
      <c r="IL277">
        <v>0</v>
      </c>
      <c r="IM277">
        <v>0</v>
      </c>
      <c r="IN277">
        <v>0</v>
      </c>
      <c r="IO277">
        <v>0</v>
      </c>
      <c r="IP277">
        <v>0</v>
      </c>
      <c r="IQ277">
        <v>0</v>
      </c>
      <c r="IR277">
        <v>0</v>
      </c>
      <c r="IS277">
        <v>0</v>
      </c>
      <c r="IT277">
        <v>0</v>
      </c>
      <c r="IU277">
        <v>0</v>
      </c>
      <c r="IV277">
        <v>0</v>
      </c>
      <c r="IW277">
        <v>0</v>
      </c>
      <c r="IX277">
        <v>0</v>
      </c>
      <c r="IY277">
        <v>0</v>
      </c>
      <c r="IZ277">
        <v>0</v>
      </c>
      <c r="JA277">
        <v>0</v>
      </c>
      <c r="JB277">
        <v>0</v>
      </c>
      <c r="JC277">
        <v>0</v>
      </c>
      <c r="JD277">
        <v>0</v>
      </c>
      <c r="JE277">
        <v>0</v>
      </c>
      <c r="JF277">
        <v>0</v>
      </c>
      <c r="JG277">
        <v>0</v>
      </c>
      <c r="JH277">
        <v>0</v>
      </c>
      <c r="JI277">
        <v>0</v>
      </c>
      <c r="JJ277">
        <v>0</v>
      </c>
      <c r="JK277">
        <v>0</v>
      </c>
      <c r="JL277">
        <v>0</v>
      </c>
      <c r="JM277">
        <v>0</v>
      </c>
      <c r="JN277">
        <v>0</v>
      </c>
      <c r="JO277">
        <v>0</v>
      </c>
      <c r="JP277">
        <v>0</v>
      </c>
      <c r="JQ277">
        <v>0</v>
      </c>
      <c r="JR277">
        <v>0</v>
      </c>
      <c r="JS277">
        <v>0</v>
      </c>
      <c r="JT277">
        <v>0</v>
      </c>
      <c r="JU277">
        <v>0</v>
      </c>
      <c r="JV277">
        <v>0</v>
      </c>
      <c r="JW277">
        <v>0</v>
      </c>
      <c r="JX277">
        <v>0</v>
      </c>
      <c r="JY277">
        <v>0</v>
      </c>
      <c r="JZ277">
        <v>0</v>
      </c>
      <c r="KA277">
        <v>0</v>
      </c>
      <c r="KB277">
        <v>0</v>
      </c>
      <c r="KC277">
        <v>0</v>
      </c>
      <c r="KD277">
        <v>0</v>
      </c>
      <c r="KE277">
        <v>0</v>
      </c>
      <c r="KF277">
        <v>0</v>
      </c>
      <c r="KG277">
        <v>0</v>
      </c>
      <c r="KH277">
        <v>0</v>
      </c>
      <c r="KI277">
        <v>0</v>
      </c>
      <c r="KJ277">
        <v>0</v>
      </c>
      <c r="KK277">
        <v>0</v>
      </c>
      <c r="KL277">
        <v>0</v>
      </c>
      <c r="KM277">
        <v>0</v>
      </c>
      <c r="KN277">
        <v>0</v>
      </c>
      <c r="KO277">
        <v>0</v>
      </c>
    </row>
    <row r="278" spans="1:301" x14ac:dyDescent="0.25">
      <c r="A278">
        <v>9024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  <c r="GQ278">
        <v>0</v>
      </c>
      <c r="GR278">
        <v>0</v>
      </c>
      <c r="GS278">
        <v>0</v>
      </c>
      <c r="GT278">
        <v>0</v>
      </c>
      <c r="GU278">
        <v>0</v>
      </c>
      <c r="GV278">
        <v>0</v>
      </c>
      <c r="GW278">
        <v>0</v>
      </c>
      <c r="GX278">
        <v>0</v>
      </c>
      <c r="GY278">
        <v>0</v>
      </c>
      <c r="GZ278">
        <v>0</v>
      </c>
      <c r="HA278">
        <v>0</v>
      </c>
      <c r="HB278">
        <v>0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0</v>
      </c>
      <c r="HK278">
        <v>0</v>
      </c>
      <c r="HL278">
        <v>0</v>
      </c>
      <c r="HM278">
        <v>0</v>
      </c>
      <c r="HN278">
        <v>0</v>
      </c>
      <c r="HO278">
        <v>0</v>
      </c>
      <c r="HP278">
        <v>0</v>
      </c>
      <c r="HQ278">
        <v>0</v>
      </c>
      <c r="HR278">
        <v>0</v>
      </c>
      <c r="HS278">
        <v>0</v>
      </c>
      <c r="HT278">
        <v>0</v>
      </c>
      <c r="HU278">
        <v>0</v>
      </c>
      <c r="HV278">
        <v>0</v>
      </c>
      <c r="HW278">
        <v>0</v>
      </c>
      <c r="HX278">
        <v>0</v>
      </c>
      <c r="HY278">
        <v>0</v>
      </c>
      <c r="HZ278">
        <v>0</v>
      </c>
      <c r="IA278">
        <v>0</v>
      </c>
      <c r="IB278">
        <v>0</v>
      </c>
      <c r="IC278">
        <v>0</v>
      </c>
      <c r="ID278">
        <v>0</v>
      </c>
      <c r="IE278">
        <v>0</v>
      </c>
      <c r="IF278">
        <v>0</v>
      </c>
      <c r="IG278">
        <v>0</v>
      </c>
      <c r="IH278">
        <v>0</v>
      </c>
      <c r="II278">
        <v>0</v>
      </c>
      <c r="IJ278">
        <v>0</v>
      </c>
      <c r="IK278">
        <v>0</v>
      </c>
      <c r="IL278">
        <v>0</v>
      </c>
      <c r="IM278">
        <v>0</v>
      </c>
      <c r="IN278">
        <v>0</v>
      </c>
      <c r="IO278">
        <v>0</v>
      </c>
      <c r="IP278">
        <v>0</v>
      </c>
      <c r="IQ278">
        <v>0</v>
      </c>
      <c r="IR278">
        <v>0</v>
      </c>
      <c r="IS278">
        <v>0</v>
      </c>
      <c r="IT278">
        <v>0</v>
      </c>
      <c r="IU278">
        <v>0</v>
      </c>
      <c r="IV278">
        <v>0</v>
      </c>
      <c r="IW278">
        <v>0</v>
      </c>
      <c r="IX278">
        <v>0</v>
      </c>
      <c r="IY278">
        <v>0</v>
      </c>
      <c r="IZ278">
        <v>0</v>
      </c>
      <c r="JA278">
        <v>0</v>
      </c>
      <c r="JB278">
        <v>0</v>
      </c>
      <c r="JC278">
        <v>0</v>
      </c>
      <c r="JD278">
        <v>0</v>
      </c>
      <c r="JE278">
        <v>0</v>
      </c>
      <c r="JF278">
        <v>0</v>
      </c>
      <c r="JG278">
        <v>0</v>
      </c>
      <c r="JH278">
        <v>0</v>
      </c>
      <c r="JI278">
        <v>0</v>
      </c>
      <c r="JJ278">
        <v>0</v>
      </c>
      <c r="JK278">
        <v>0</v>
      </c>
      <c r="JL278">
        <v>0</v>
      </c>
      <c r="JM278">
        <v>0</v>
      </c>
      <c r="JN278">
        <v>0</v>
      </c>
      <c r="JO278">
        <v>0</v>
      </c>
      <c r="JP278">
        <v>0</v>
      </c>
      <c r="JQ278">
        <v>0</v>
      </c>
      <c r="JR278">
        <v>0</v>
      </c>
      <c r="JS278">
        <v>0</v>
      </c>
      <c r="JT278">
        <v>0</v>
      </c>
      <c r="JU278">
        <v>0</v>
      </c>
      <c r="JV278">
        <v>0</v>
      </c>
      <c r="JW278">
        <v>0</v>
      </c>
      <c r="JX278">
        <v>0</v>
      </c>
      <c r="JY278">
        <v>0</v>
      </c>
      <c r="JZ278">
        <v>0</v>
      </c>
      <c r="KA278">
        <v>0</v>
      </c>
      <c r="KB278">
        <v>0</v>
      </c>
      <c r="KC278">
        <v>0</v>
      </c>
      <c r="KD278">
        <v>0</v>
      </c>
      <c r="KE278">
        <v>0</v>
      </c>
      <c r="KF278">
        <v>0</v>
      </c>
      <c r="KG278">
        <v>0</v>
      </c>
      <c r="KH278">
        <v>0</v>
      </c>
      <c r="KI278">
        <v>0</v>
      </c>
      <c r="KJ278">
        <v>0</v>
      </c>
      <c r="KK278">
        <v>0</v>
      </c>
      <c r="KL278">
        <v>0</v>
      </c>
      <c r="KM278">
        <v>0</v>
      </c>
      <c r="KN278">
        <v>0</v>
      </c>
      <c r="KO278">
        <v>0</v>
      </c>
    </row>
    <row r="279" spans="1:301" x14ac:dyDescent="0.25">
      <c r="A279">
        <v>9025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  <c r="GQ279">
        <v>0</v>
      </c>
      <c r="GR279">
        <v>0</v>
      </c>
      <c r="GS279">
        <v>0</v>
      </c>
      <c r="GT279">
        <v>0</v>
      </c>
      <c r="GU279">
        <v>0</v>
      </c>
      <c r="GV279">
        <v>0</v>
      </c>
      <c r="GW279">
        <v>0</v>
      </c>
      <c r="GX279">
        <v>0</v>
      </c>
      <c r="GY279">
        <v>0</v>
      </c>
      <c r="GZ279">
        <v>0</v>
      </c>
      <c r="HA279">
        <v>0</v>
      </c>
      <c r="HB279">
        <v>0</v>
      </c>
      <c r="HC279">
        <v>0</v>
      </c>
      <c r="HD279">
        <v>0</v>
      </c>
      <c r="HE279">
        <v>0</v>
      </c>
      <c r="HF279">
        <v>0</v>
      </c>
      <c r="HG279">
        <v>0</v>
      </c>
      <c r="HH279">
        <v>0</v>
      </c>
      <c r="HI279">
        <v>0</v>
      </c>
      <c r="HJ279">
        <v>0</v>
      </c>
      <c r="HK279">
        <v>0</v>
      </c>
      <c r="HL279">
        <v>0</v>
      </c>
      <c r="HM279">
        <v>0</v>
      </c>
      <c r="HN279">
        <v>0</v>
      </c>
      <c r="HO279">
        <v>0</v>
      </c>
      <c r="HP279">
        <v>0</v>
      </c>
      <c r="HQ279">
        <v>0</v>
      </c>
      <c r="HR279">
        <v>0</v>
      </c>
      <c r="HS279">
        <v>0</v>
      </c>
      <c r="HT279">
        <v>0</v>
      </c>
      <c r="HU279">
        <v>0</v>
      </c>
      <c r="HV279">
        <v>0</v>
      </c>
      <c r="HW279">
        <v>0</v>
      </c>
      <c r="HX279">
        <v>0</v>
      </c>
      <c r="HY279">
        <v>0</v>
      </c>
      <c r="HZ279">
        <v>0</v>
      </c>
      <c r="IA279">
        <v>0</v>
      </c>
      <c r="IB279">
        <v>0</v>
      </c>
      <c r="IC279">
        <v>0</v>
      </c>
      <c r="ID279">
        <v>0</v>
      </c>
      <c r="IE279">
        <v>0</v>
      </c>
      <c r="IF279">
        <v>0</v>
      </c>
      <c r="IG279">
        <v>0</v>
      </c>
      <c r="IH279">
        <v>0</v>
      </c>
      <c r="II279">
        <v>0</v>
      </c>
      <c r="IJ279">
        <v>0</v>
      </c>
      <c r="IK279">
        <v>0</v>
      </c>
      <c r="IL279">
        <v>0</v>
      </c>
      <c r="IM279">
        <v>0</v>
      </c>
      <c r="IN279">
        <v>0</v>
      </c>
      <c r="IO279">
        <v>0</v>
      </c>
      <c r="IP279">
        <v>0</v>
      </c>
      <c r="IQ279">
        <v>0</v>
      </c>
      <c r="IR279">
        <v>0</v>
      </c>
      <c r="IS279">
        <v>0</v>
      </c>
      <c r="IT279">
        <v>0</v>
      </c>
      <c r="IU279">
        <v>0</v>
      </c>
      <c r="IV279">
        <v>0</v>
      </c>
      <c r="IW279">
        <v>0</v>
      </c>
      <c r="IX279">
        <v>0</v>
      </c>
      <c r="IY279">
        <v>0</v>
      </c>
      <c r="IZ279">
        <v>0</v>
      </c>
      <c r="JA279">
        <v>0</v>
      </c>
      <c r="JB279">
        <v>0</v>
      </c>
      <c r="JC279">
        <v>0</v>
      </c>
      <c r="JD279">
        <v>0</v>
      </c>
      <c r="JE279">
        <v>0</v>
      </c>
      <c r="JF279">
        <v>0</v>
      </c>
      <c r="JG279">
        <v>0</v>
      </c>
      <c r="JH279">
        <v>0</v>
      </c>
      <c r="JI279">
        <v>0</v>
      </c>
      <c r="JJ279">
        <v>0</v>
      </c>
      <c r="JK279">
        <v>0</v>
      </c>
      <c r="JL279">
        <v>0</v>
      </c>
      <c r="JM279">
        <v>0</v>
      </c>
      <c r="JN279">
        <v>0</v>
      </c>
      <c r="JO279">
        <v>0</v>
      </c>
      <c r="JP279">
        <v>0</v>
      </c>
      <c r="JQ279">
        <v>0</v>
      </c>
      <c r="JR279">
        <v>0</v>
      </c>
      <c r="JS279">
        <v>0</v>
      </c>
      <c r="JT279">
        <v>0</v>
      </c>
      <c r="JU279">
        <v>0</v>
      </c>
      <c r="JV279">
        <v>0</v>
      </c>
      <c r="JW279">
        <v>0</v>
      </c>
      <c r="JX279">
        <v>0</v>
      </c>
      <c r="JY279">
        <v>0</v>
      </c>
      <c r="JZ279">
        <v>0</v>
      </c>
      <c r="KA279">
        <v>0</v>
      </c>
      <c r="KB279">
        <v>0</v>
      </c>
      <c r="KC279">
        <v>0</v>
      </c>
      <c r="KD279">
        <v>0</v>
      </c>
      <c r="KE279">
        <v>0</v>
      </c>
      <c r="KF279">
        <v>0</v>
      </c>
      <c r="KG279">
        <v>0</v>
      </c>
      <c r="KH279">
        <v>0</v>
      </c>
      <c r="KI279">
        <v>0</v>
      </c>
      <c r="KJ279">
        <v>0</v>
      </c>
      <c r="KK279">
        <v>0</v>
      </c>
      <c r="KL279">
        <v>0</v>
      </c>
      <c r="KM279">
        <v>0</v>
      </c>
      <c r="KN279">
        <v>0</v>
      </c>
      <c r="KO279">
        <v>0</v>
      </c>
    </row>
    <row r="280" spans="1:301" x14ac:dyDescent="0.25">
      <c r="A280">
        <v>9026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  <c r="GQ280">
        <v>0</v>
      </c>
      <c r="GR280">
        <v>0</v>
      </c>
      <c r="GS280">
        <v>0</v>
      </c>
      <c r="GT280">
        <v>0</v>
      </c>
      <c r="GU280">
        <v>0</v>
      </c>
      <c r="GV280">
        <v>0</v>
      </c>
      <c r="GW280">
        <v>0</v>
      </c>
      <c r="GX280">
        <v>0</v>
      </c>
      <c r="GY280">
        <v>0</v>
      </c>
      <c r="GZ280">
        <v>0</v>
      </c>
      <c r="HA280">
        <v>0</v>
      </c>
      <c r="HB280">
        <v>0</v>
      </c>
      <c r="HC280">
        <v>0</v>
      </c>
      <c r="HD280">
        <v>0</v>
      </c>
      <c r="HE280">
        <v>0</v>
      </c>
      <c r="HF280">
        <v>0</v>
      </c>
      <c r="HG280">
        <v>0</v>
      </c>
      <c r="HH280">
        <v>0</v>
      </c>
      <c r="HI280">
        <v>0</v>
      </c>
      <c r="HJ280">
        <v>0</v>
      </c>
      <c r="HK280">
        <v>0</v>
      </c>
      <c r="HL280">
        <v>0</v>
      </c>
      <c r="HM280">
        <v>0</v>
      </c>
      <c r="HN280">
        <v>0</v>
      </c>
      <c r="HO280">
        <v>0</v>
      </c>
      <c r="HP280">
        <v>0</v>
      </c>
      <c r="HQ280">
        <v>0</v>
      </c>
      <c r="HR280">
        <v>0</v>
      </c>
      <c r="HS280">
        <v>0</v>
      </c>
      <c r="HT280">
        <v>0</v>
      </c>
      <c r="HU280">
        <v>0</v>
      </c>
      <c r="HV280">
        <v>0</v>
      </c>
      <c r="HW280">
        <v>0</v>
      </c>
      <c r="HX280">
        <v>0</v>
      </c>
      <c r="HY280">
        <v>0</v>
      </c>
      <c r="HZ280">
        <v>0</v>
      </c>
      <c r="IA280">
        <v>0</v>
      </c>
      <c r="IB280">
        <v>0</v>
      </c>
      <c r="IC280">
        <v>0</v>
      </c>
      <c r="ID280">
        <v>0</v>
      </c>
      <c r="IE280">
        <v>0</v>
      </c>
      <c r="IF280">
        <v>0</v>
      </c>
      <c r="IG280">
        <v>0</v>
      </c>
      <c r="IH280">
        <v>0</v>
      </c>
      <c r="II280">
        <v>0</v>
      </c>
      <c r="IJ280">
        <v>0</v>
      </c>
      <c r="IK280">
        <v>0</v>
      </c>
      <c r="IL280">
        <v>0</v>
      </c>
      <c r="IM280">
        <v>0</v>
      </c>
      <c r="IN280">
        <v>0</v>
      </c>
      <c r="IO280">
        <v>0</v>
      </c>
      <c r="IP280">
        <v>0</v>
      </c>
      <c r="IQ280">
        <v>0</v>
      </c>
      <c r="IR280">
        <v>0</v>
      </c>
      <c r="IS280">
        <v>0</v>
      </c>
      <c r="IT280">
        <v>0</v>
      </c>
      <c r="IU280">
        <v>0</v>
      </c>
      <c r="IV280">
        <v>0</v>
      </c>
      <c r="IW280">
        <v>0</v>
      </c>
      <c r="IX280">
        <v>0</v>
      </c>
      <c r="IY280">
        <v>0</v>
      </c>
      <c r="IZ280">
        <v>0</v>
      </c>
      <c r="JA280">
        <v>0</v>
      </c>
      <c r="JB280">
        <v>0</v>
      </c>
      <c r="JC280">
        <v>0</v>
      </c>
      <c r="JD280">
        <v>0</v>
      </c>
      <c r="JE280">
        <v>0</v>
      </c>
      <c r="JF280">
        <v>0</v>
      </c>
      <c r="JG280">
        <v>0</v>
      </c>
      <c r="JH280">
        <v>0</v>
      </c>
      <c r="JI280">
        <v>0</v>
      </c>
      <c r="JJ280">
        <v>0</v>
      </c>
      <c r="JK280">
        <v>0</v>
      </c>
      <c r="JL280">
        <v>0</v>
      </c>
      <c r="JM280">
        <v>0</v>
      </c>
      <c r="JN280">
        <v>0</v>
      </c>
      <c r="JO280">
        <v>0</v>
      </c>
      <c r="JP280">
        <v>0</v>
      </c>
      <c r="JQ280">
        <v>0</v>
      </c>
      <c r="JR280">
        <v>0</v>
      </c>
      <c r="JS280">
        <v>0</v>
      </c>
      <c r="JT280">
        <v>0</v>
      </c>
      <c r="JU280">
        <v>0</v>
      </c>
      <c r="JV280">
        <v>0</v>
      </c>
      <c r="JW280">
        <v>0</v>
      </c>
      <c r="JX280">
        <v>0</v>
      </c>
      <c r="JY280">
        <v>0</v>
      </c>
      <c r="JZ280">
        <v>0</v>
      </c>
      <c r="KA280">
        <v>0</v>
      </c>
      <c r="KB280">
        <v>0</v>
      </c>
      <c r="KC280">
        <v>0</v>
      </c>
      <c r="KD280">
        <v>0</v>
      </c>
      <c r="KE280">
        <v>0</v>
      </c>
      <c r="KF280">
        <v>0</v>
      </c>
      <c r="KG280">
        <v>0</v>
      </c>
      <c r="KH280">
        <v>0</v>
      </c>
      <c r="KI280">
        <v>0</v>
      </c>
      <c r="KJ280">
        <v>0</v>
      </c>
      <c r="KK280">
        <v>0</v>
      </c>
      <c r="KL280">
        <v>0</v>
      </c>
      <c r="KM280">
        <v>0</v>
      </c>
      <c r="KN280">
        <v>0</v>
      </c>
      <c r="KO280">
        <v>0</v>
      </c>
    </row>
    <row r="281" spans="1:301" x14ac:dyDescent="0.25">
      <c r="A281">
        <v>9031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  <c r="GQ281">
        <v>0</v>
      </c>
      <c r="GR281">
        <v>0</v>
      </c>
      <c r="GS281">
        <v>0</v>
      </c>
      <c r="GT281">
        <v>0</v>
      </c>
      <c r="GU281">
        <v>0</v>
      </c>
      <c r="GV281">
        <v>0</v>
      </c>
      <c r="GW281">
        <v>0</v>
      </c>
      <c r="GX281">
        <v>0</v>
      </c>
      <c r="GY281">
        <v>0</v>
      </c>
      <c r="GZ281">
        <v>0</v>
      </c>
      <c r="HA281">
        <v>0</v>
      </c>
      <c r="HB281">
        <v>0</v>
      </c>
      <c r="HC281">
        <v>0</v>
      </c>
      <c r="HD281">
        <v>0</v>
      </c>
      <c r="HE281">
        <v>0</v>
      </c>
      <c r="HF281">
        <v>0</v>
      </c>
      <c r="HG281">
        <v>0</v>
      </c>
      <c r="HH281">
        <v>0</v>
      </c>
      <c r="HI281">
        <v>0</v>
      </c>
      <c r="HJ281">
        <v>0</v>
      </c>
      <c r="HK281">
        <v>0</v>
      </c>
      <c r="HL281">
        <v>0</v>
      </c>
      <c r="HM281">
        <v>0</v>
      </c>
      <c r="HN281">
        <v>0</v>
      </c>
      <c r="HO281">
        <v>0</v>
      </c>
      <c r="HP281">
        <v>0</v>
      </c>
      <c r="HQ281">
        <v>0</v>
      </c>
      <c r="HR281">
        <v>0</v>
      </c>
      <c r="HS281">
        <v>0</v>
      </c>
      <c r="HT281">
        <v>0</v>
      </c>
      <c r="HU281">
        <v>0</v>
      </c>
      <c r="HV281">
        <v>0</v>
      </c>
      <c r="HW281">
        <v>0</v>
      </c>
      <c r="HX281">
        <v>0</v>
      </c>
      <c r="HY281">
        <v>0</v>
      </c>
      <c r="HZ281">
        <v>0</v>
      </c>
      <c r="IA281">
        <v>0</v>
      </c>
      <c r="IB281">
        <v>0</v>
      </c>
      <c r="IC281">
        <v>0</v>
      </c>
      <c r="ID281">
        <v>0</v>
      </c>
      <c r="IE281">
        <v>0</v>
      </c>
      <c r="IF281">
        <v>0</v>
      </c>
      <c r="IG281">
        <v>0</v>
      </c>
      <c r="IH281">
        <v>0</v>
      </c>
      <c r="II281">
        <v>0</v>
      </c>
      <c r="IJ281">
        <v>0</v>
      </c>
      <c r="IK281">
        <v>0</v>
      </c>
      <c r="IL281">
        <v>0</v>
      </c>
      <c r="IM281">
        <v>0</v>
      </c>
      <c r="IN281">
        <v>0</v>
      </c>
      <c r="IO281">
        <v>0</v>
      </c>
      <c r="IP281">
        <v>0</v>
      </c>
      <c r="IQ281">
        <v>0</v>
      </c>
      <c r="IR281">
        <v>0</v>
      </c>
      <c r="IS281">
        <v>0</v>
      </c>
      <c r="IT281">
        <v>0</v>
      </c>
      <c r="IU281">
        <v>0</v>
      </c>
      <c r="IV281">
        <v>0</v>
      </c>
      <c r="IW281">
        <v>0</v>
      </c>
      <c r="IX281">
        <v>0</v>
      </c>
      <c r="IY281">
        <v>0</v>
      </c>
      <c r="IZ281">
        <v>0</v>
      </c>
      <c r="JA281">
        <v>0</v>
      </c>
      <c r="JB281">
        <v>0</v>
      </c>
      <c r="JC281">
        <v>0</v>
      </c>
      <c r="JD281">
        <v>0</v>
      </c>
      <c r="JE281">
        <v>0</v>
      </c>
      <c r="JF281">
        <v>0</v>
      </c>
      <c r="JG281">
        <v>0</v>
      </c>
      <c r="JH281">
        <v>0</v>
      </c>
      <c r="JI281">
        <v>0</v>
      </c>
      <c r="JJ281">
        <v>0</v>
      </c>
      <c r="JK281">
        <v>0</v>
      </c>
      <c r="JL281">
        <v>0</v>
      </c>
      <c r="JM281">
        <v>0</v>
      </c>
      <c r="JN281">
        <v>0</v>
      </c>
      <c r="JO281">
        <v>0</v>
      </c>
      <c r="JP281">
        <v>0</v>
      </c>
      <c r="JQ281">
        <v>0</v>
      </c>
      <c r="JR281">
        <v>0</v>
      </c>
      <c r="JS281">
        <v>0</v>
      </c>
      <c r="JT281">
        <v>0</v>
      </c>
      <c r="JU281">
        <v>0</v>
      </c>
      <c r="JV281">
        <v>0</v>
      </c>
      <c r="JW281">
        <v>0</v>
      </c>
      <c r="JX281">
        <v>0</v>
      </c>
      <c r="JY281">
        <v>0</v>
      </c>
      <c r="JZ281">
        <v>0</v>
      </c>
      <c r="KA281">
        <v>0</v>
      </c>
      <c r="KB281">
        <v>0</v>
      </c>
      <c r="KC281">
        <v>0</v>
      </c>
      <c r="KD281">
        <v>0</v>
      </c>
      <c r="KE281">
        <v>0</v>
      </c>
      <c r="KF281">
        <v>0</v>
      </c>
      <c r="KG281">
        <v>0</v>
      </c>
      <c r="KH281">
        <v>0</v>
      </c>
      <c r="KI281">
        <v>0</v>
      </c>
      <c r="KJ281">
        <v>0</v>
      </c>
      <c r="KK281">
        <v>0</v>
      </c>
      <c r="KL281">
        <v>0</v>
      </c>
      <c r="KM281">
        <v>0</v>
      </c>
      <c r="KN281">
        <v>0</v>
      </c>
      <c r="KO281">
        <v>0</v>
      </c>
    </row>
    <row r="282" spans="1:301" x14ac:dyDescent="0.25">
      <c r="A282">
        <v>9032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0</v>
      </c>
      <c r="FH282">
        <v>0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  <c r="GQ282">
        <v>0</v>
      </c>
      <c r="GR282">
        <v>0</v>
      </c>
      <c r="GS282">
        <v>0</v>
      </c>
      <c r="GT282">
        <v>0</v>
      </c>
      <c r="GU282">
        <v>0</v>
      </c>
      <c r="GV282">
        <v>0</v>
      </c>
      <c r="GW282">
        <v>0</v>
      </c>
      <c r="GX282">
        <v>0</v>
      </c>
      <c r="GY282">
        <v>0</v>
      </c>
      <c r="GZ282">
        <v>0</v>
      </c>
      <c r="HA282">
        <v>0</v>
      </c>
      <c r="HB282">
        <v>0</v>
      </c>
      <c r="HC282">
        <v>0</v>
      </c>
      <c r="HD282">
        <v>0</v>
      </c>
      <c r="HE282">
        <v>0</v>
      </c>
      <c r="HF282">
        <v>0</v>
      </c>
      <c r="HG282">
        <v>0</v>
      </c>
      <c r="HH282">
        <v>0</v>
      </c>
      <c r="HI282">
        <v>0</v>
      </c>
      <c r="HJ282">
        <v>0</v>
      </c>
      <c r="HK282">
        <v>0</v>
      </c>
      <c r="HL282">
        <v>0</v>
      </c>
      <c r="HM282">
        <v>0</v>
      </c>
      <c r="HN282">
        <v>0</v>
      </c>
      <c r="HO282">
        <v>0</v>
      </c>
      <c r="HP282">
        <v>0</v>
      </c>
      <c r="HQ282">
        <v>0</v>
      </c>
      <c r="HR282">
        <v>0</v>
      </c>
      <c r="HS282">
        <v>0</v>
      </c>
      <c r="HT282">
        <v>0</v>
      </c>
      <c r="HU282">
        <v>0</v>
      </c>
      <c r="HV282">
        <v>0</v>
      </c>
      <c r="HW282">
        <v>0</v>
      </c>
      <c r="HX282">
        <v>0</v>
      </c>
      <c r="HY282">
        <v>0</v>
      </c>
      <c r="HZ282">
        <v>0</v>
      </c>
      <c r="IA282">
        <v>0</v>
      </c>
      <c r="IB282">
        <v>0</v>
      </c>
      <c r="IC282">
        <v>0</v>
      </c>
      <c r="ID282">
        <v>0</v>
      </c>
      <c r="IE282">
        <v>0</v>
      </c>
      <c r="IF282">
        <v>0</v>
      </c>
      <c r="IG282">
        <v>-8.9999999999999993E-3</v>
      </c>
      <c r="IH282">
        <v>0</v>
      </c>
      <c r="II282">
        <v>0</v>
      </c>
      <c r="IJ282">
        <v>0</v>
      </c>
      <c r="IK282">
        <v>0</v>
      </c>
      <c r="IL282">
        <v>0</v>
      </c>
      <c r="IM282">
        <v>0</v>
      </c>
      <c r="IN282">
        <v>0</v>
      </c>
      <c r="IO282">
        <v>0</v>
      </c>
      <c r="IP282">
        <v>0</v>
      </c>
      <c r="IQ282">
        <v>0</v>
      </c>
      <c r="IR282">
        <v>0</v>
      </c>
      <c r="IS282">
        <v>0</v>
      </c>
      <c r="IT282">
        <v>0</v>
      </c>
      <c r="IU282">
        <v>0</v>
      </c>
      <c r="IV282">
        <v>0</v>
      </c>
      <c r="IW282">
        <v>0</v>
      </c>
      <c r="IX282">
        <v>0</v>
      </c>
      <c r="IY282">
        <v>0</v>
      </c>
      <c r="IZ282">
        <v>0</v>
      </c>
      <c r="JA282">
        <v>0</v>
      </c>
      <c r="JB282">
        <v>0</v>
      </c>
      <c r="JC282">
        <v>0</v>
      </c>
      <c r="JD282">
        <v>0</v>
      </c>
      <c r="JE282">
        <v>0</v>
      </c>
      <c r="JF282">
        <v>0</v>
      </c>
      <c r="JG282">
        <v>0</v>
      </c>
      <c r="JH282">
        <v>0</v>
      </c>
      <c r="JI282">
        <v>0</v>
      </c>
      <c r="JJ282">
        <v>0</v>
      </c>
      <c r="JK282">
        <v>0</v>
      </c>
      <c r="JL282">
        <v>0</v>
      </c>
      <c r="JM282">
        <v>0</v>
      </c>
      <c r="JN282">
        <v>0</v>
      </c>
      <c r="JO282">
        <v>0</v>
      </c>
      <c r="JP282">
        <v>0</v>
      </c>
      <c r="JQ282">
        <v>0</v>
      </c>
      <c r="JR282">
        <v>0</v>
      </c>
      <c r="JS282">
        <v>0</v>
      </c>
      <c r="JT282">
        <v>0</v>
      </c>
      <c r="JU282">
        <v>0</v>
      </c>
      <c r="JV282">
        <v>0</v>
      </c>
      <c r="JW282">
        <v>0</v>
      </c>
      <c r="JX282">
        <v>0</v>
      </c>
      <c r="JY282">
        <v>0</v>
      </c>
      <c r="JZ282">
        <v>0</v>
      </c>
      <c r="KA282">
        <v>0</v>
      </c>
      <c r="KB282">
        <v>0</v>
      </c>
      <c r="KC282">
        <v>0</v>
      </c>
      <c r="KD282">
        <v>0</v>
      </c>
      <c r="KE282">
        <v>0</v>
      </c>
      <c r="KF282">
        <v>0</v>
      </c>
      <c r="KG282">
        <v>0</v>
      </c>
      <c r="KH282">
        <v>0</v>
      </c>
      <c r="KI282">
        <v>0</v>
      </c>
      <c r="KJ282">
        <v>0</v>
      </c>
      <c r="KK282">
        <v>0</v>
      </c>
      <c r="KL282">
        <v>0</v>
      </c>
      <c r="KM282">
        <v>0</v>
      </c>
      <c r="KN282">
        <v>0</v>
      </c>
      <c r="KO282">
        <v>0</v>
      </c>
    </row>
    <row r="283" spans="1:301" x14ac:dyDescent="0.25">
      <c r="A283">
        <v>9033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  <c r="GQ283">
        <v>0</v>
      </c>
      <c r="GR283">
        <v>0</v>
      </c>
      <c r="GS283">
        <v>0</v>
      </c>
      <c r="GT283">
        <v>0</v>
      </c>
      <c r="GU283">
        <v>0</v>
      </c>
      <c r="GV283">
        <v>0</v>
      </c>
      <c r="GW283">
        <v>0</v>
      </c>
      <c r="GX283">
        <v>0</v>
      </c>
      <c r="GY283">
        <v>0</v>
      </c>
      <c r="GZ283">
        <v>0</v>
      </c>
      <c r="HA283">
        <v>0</v>
      </c>
      <c r="HB283">
        <v>0</v>
      </c>
      <c r="HC283">
        <v>0</v>
      </c>
      <c r="HD283">
        <v>0</v>
      </c>
      <c r="HE283">
        <v>0</v>
      </c>
      <c r="HF283">
        <v>0</v>
      </c>
      <c r="HG283">
        <v>0</v>
      </c>
      <c r="HH283">
        <v>0</v>
      </c>
      <c r="HI283">
        <v>0</v>
      </c>
      <c r="HJ283">
        <v>0</v>
      </c>
      <c r="HK283">
        <v>0</v>
      </c>
      <c r="HL283">
        <v>0</v>
      </c>
      <c r="HM283">
        <v>0</v>
      </c>
      <c r="HN283">
        <v>0</v>
      </c>
      <c r="HO283">
        <v>0</v>
      </c>
      <c r="HP283">
        <v>0</v>
      </c>
      <c r="HQ283">
        <v>0</v>
      </c>
      <c r="HR283">
        <v>0</v>
      </c>
      <c r="HS283">
        <v>0</v>
      </c>
      <c r="HT283">
        <v>0</v>
      </c>
      <c r="HU283">
        <v>0</v>
      </c>
      <c r="HV283">
        <v>0</v>
      </c>
      <c r="HW283">
        <v>0</v>
      </c>
      <c r="HX283">
        <v>0</v>
      </c>
      <c r="HY283">
        <v>0</v>
      </c>
      <c r="HZ283">
        <v>0</v>
      </c>
      <c r="IA283">
        <v>0</v>
      </c>
      <c r="IB283">
        <v>0</v>
      </c>
      <c r="IC283">
        <v>0</v>
      </c>
      <c r="ID283">
        <v>0</v>
      </c>
      <c r="IE283">
        <v>0</v>
      </c>
      <c r="IF283">
        <v>0</v>
      </c>
      <c r="IG283">
        <v>0</v>
      </c>
      <c r="IH283">
        <v>0</v>
      </c>
      <c r="II283">
        <v>0</v>
      </c>
      <c r="IJ283">
        <v>0</v>
      </c>
      <c r="IK283">
        <v>0</v>
      </c>
      <c r="IL283">
        <v>0</v>
      </c>
      <c r="IM283">
        <v>0</v>
      </c>
      <c r="IN283">
        <v>0</v>
      </c>
      <c r="IO283">
        <v>0</v>
      </c>
      <c r="IP283">
        <v>0</v>
      </c>
      <c r="IQ283">
        <v>0</v>
      </c>
      <c r="IR283">
        <v>0</v>
      </c>
      <c r="IS283">
        <v>0</v>
      </c>
      <c r="IT283">
        <v>0</v>
      </c>
      <c r="IU283">
        <v>0</v>
      </c>
      <c r="IV283">
        <v>0</v>
      </c>
      <c r="IW283">
        <v>0</v>
      </c>
      <c r="IX283">
        <v>0</v>
      </c>
      <c r="IY283">
        <v>0</v>
      </c>
      <c r="IZ283">
        <v>0</v>
      </c>
      <c r="JA283">
        <v>0</v>
      </c>
      <c r="JB283">
        <v>0</v>
      </c>
      <c r="JC283">
        <v>0</v>
      </c>
      <c r="JD283">
        <v>0</v>
      </c>
      <c r="JE283">
        <v>0</v>
      </c>
      <c r="JF283">
        <v>0</v>
      </c>
      <c r="JG283">
        <v>0</v>
      </c>
      <c r="JH283">
        <v>0</v>
      </c>
      <c r="JI283">
        <v>0</v>
      </c>
      <c r="JJ283">
        <v>0</v>
      </c>
      <c r="JK283">
        <v>0</v>
      </c>
      <c r="JL283">
        <v>0</v>
      </c>
      <c r="JM283">
        <v>0</v>
      </c>
      <c r="JN283">
        <v>0</v>
      </c>
      <c r="JO283">
        <v>0</v>
      </c>
      <c r="JP283">
        <v>0</v>
      </c>
      <c r="JQ283">
        <v>0</v>
      </c>
      <c r="JR283">
        <v>0</v>
      </c>
      <c r="JS283">
        <v>0</v>
      </c>
      <c r="JT283">
        <v>0</v>
      </c>
      <c r="JU283">
        <v>0</v>
      </c>
      <c r="JV283">
        <v>0</v>
      </c>
      <c r="JW283">
        <v>0</v>
      </c>
      <c r="JX283">
        <v>0</v>
      </c>
      <c r="JY283">
        <v>0</v>
      </c>
      <c r="JZ283">
        <v>0</v>
      </c>
      <c r="KA283">
        <v>0</v>
      </c>
      <c r="KB283">
        <v>0</v>
      </c>
      <c r="KC283">
        <v>0</v>
      </c>
      <c r="KD283">
        <v>0</v>
      </c>
      <c r="KE283">
        <v>0</v>
      </c>
      <c r="KF283">
        <v>0</v>
      </c>
      <c r="KG283">
        <v>0</v>
      </c>
      <c r="KH283">
        <v>0</v>
      </c>
      <c r="KI283">
        <v>0</v>
      </c>
      <c r="KJ283">
        <v>0</v>
      </c>
      <c r="KK283">
        <v>0</v>
      </c>
      <c r="KL283">
        <v>0</v>
      </c>
      <c r="KM283">
        <v>0</v>
      </c>
      <c r="KN283">
        <v>0</v>
      </c>
      <c r="KO283">
        <v>0</v>
      </c>
    </row>
    <row r="284" spans="1:301" x14ac:dyDescent="0.25">
      <c r="A284">
        <v>9034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0</v>
      </c>
      <c r="GU284">
        <v>0</v>
      </c>
      <c r="GV284">
        <v>0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K284">
        <v>0</v>
      </c>
      <c r="HL284">
        <v>0</v>
      </c>
      <c r="HM284">
        <v>0</v>
      </c>
      <c r="HN284">
        <v>0</v>
      </c>
      <c r="HO284">
        <v>0</v>
      </c>
      <c r="HP284">
        <v>0</v>
      </c>
      <c r="HQ284">
        <v>0</v>
      </c>
      <c r="HR284">
        <v>0</v>
      </c>
      <c r="HS284">
        <v>0</v>
      </c>
      <c r="HT284">
        <v>0</v>
      </c>
      <c r="HU284">
        <v>0</v>
      </c>
      <c r="HV284">
        <v>0</v>
      </c>
      <c r="HW284">
        <v>0</v>
      </c>
      <c r="HX284">
        <v>0</v>
      </c>
      <c r="HY284">
        <v>0</v>
      </c>
      <c r="HZ284">
        <v>0</v>
      </c>
      <c r="IA284">
        <v>0</v>
      </c>
      <c r="IB284">
        <v>0</v>
      </c>
      <c r="IC284">
        <v>0</v>
      </c>
      <c r="ID284">
        <v>0</v>
      </c>
      <c r="IE284">
        <v>0</v>
      </c>
      <c r="IF284">
        <v>0</v>
      </c>
      <c r="IG284">
        <v>0</v>
      </c>
      <c r="IH284">
        <v>0</v>
      </c>
      <c r="II284">
        <v>0</v>
      </c>
      <c r="IJ284">
        <v>0</v>
      </c>
      <c r="IK284">
        <v>0</v>
      </c>
      <c r="IL284">
        <v>0</v>
      </c>
      <c r="IM284">
        <v>0</v>
      </c>
      <c r="IN284">
        <v>0</v>
      </c>
      <c r="IO284">
        <v>0</v>
      </c>
      <c r="IP284">
        <v>0</v>
      </c>
      <c r="IQ284">
        <v>0</v>
      </c>
      <c r="IR284">
        <v>0</v>
      </c>
      <c r="IS284">
        <v>0</v>
      </c>
      <c r="IT284">
        <v>0</v>
      </c>
      <c r="IU284">
        <v>0</v>
      </c>
      <c r="IV284">
        <v>0</v>
      </c>
      <c r="IW284">
        <v>0</v>
      </c>
      <c r="IX284">
        <v>0</v>
      </c>
      <c r="IY284">
        <v>0</v>
      </c>
      <c r="IZ284">
        <v>0</v>
      </c>
      <c r="JA284">
        <v>0</v>
      </c>
      <c r="JB284">
        <v>0</v>
      </c>
      <c r="JC284">
        <v>0</v>
      </c>
      <c r="JD284">
        <v>0</v>
      </c>
      <c r="JE284">
        <v>0</v>
      </c>
      <c r="JF284">
        <v>0</v>
      </c>
      <c r="JG284">
        <v>0</v>
      </c>
      <c r="JH284">
        <v>0</v>
      </c>
      <c r="JI284">
        <v>0</v>
      </c>
      <c r="JJ284">
        <v>0</v>
      </c>
      <c r="JK284">
        <v>0</v>
      </c>
      <c r="JL284">
        <v>0</v>
      </c>
      <c r="JM284">
        <v>0</v>
      </c>
      <c r="JN284">
        <v>0</v>
      </c>
      <c r="JO284">
        <v>0</v>
      </c>
      <c r="JP284">
        <v>0</v>
      </c>
      <c r="JQ284">
        <v>0</v>
      </c>
      <c r="JR284">
        <v>0</v>
      </c>
      <c r="JS284">
        <v>0</v>
      </c>
      <c r="JT284">
        <v>0</v>
      </c>
      <c r="JU284">
        <v>0</v>
      </c>
      <c r="JV284">
        <v>0</v>
      </c>
      <c r="JW284">
        <v>0</v>
      </c>
      <c r="JX284">
        <v>0</v>
      </c>
      <c r="JY284">
        <v>0</v>
      </c>
      <c r="JZ284">
        <v>0</v>
      </c>
      <c r="KA284">
        <v>0</v>
      </c>
      <c r="KB284">
        <v>0</v>
      </c>
      <c r="KC284">
        <v>0</v>
      </c>
      <c r="KD284">
        <v>0</v>
      </c>
      <c r="KE284">
        <v>0</v>
      </c>
      <c r="KF284">
        <v>0</v>
      </c>
      <c r="KG284">
        <v>0</v>
      </c>
      <c r="KH284">
        <v>0</v>
      </c>
      <c r="KI284">
        <v>0</v>
      </c>
      <c r="KJ284">
        <v>0</v>
      </c>
      <c r="KK284">
        <v>0</v>
      </c>
      <c r="KL284">
        <v>0</v>
      </c>
      <c r="KM284">
        <v>0</v>
      </c>
      <c r="KN284">
        <v>0</v>
      </c>
      <c r="KO284">
        <v>0</v>
      </c>
    </row>
    <row r="285" spans="1:301" x14ac:dyDescent="0.25">
      <c r="A285">
        <v>9035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0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0</v>
      </c>
      <c r="GT285">
        <v>0</v>
      </c>
      <c r="GU285">
        <v>0</v>
      </c>
      <c r="GV285">
        <v>0</v>
      </c>
      <c r="GW285">
        <v>0</v>
      </c>
      <c r="GX285">
        <v>0</v>
      </c>
      <c r="GY285">
        <v>0</v>
      </c>
      <c r="GZ285">
        <v>0</v>
      </c>
      <c r="HA285">
        <v>0</v>
      </c>
      <c r="HB285">
        <v>0</v>
      </c>
      <c r="HC285">
        <v>0</v>
      </c>
      <c r="HD285">
        <v>0</v>
      </c>
      <c r="HE285">
        <v>0</v>
      </c>
      <c r="HF285">
        <v>0</v>
      </c>
      <c r="HG285">
        <v>0</v>
      </c>
      <c r="HH285">
        <v>0</v>
      </c>
      <c r="HI285">
        <v>0</v>
      </c>
      <c r="HJ285">
        <v>0</v>
      </c>
      <c r="HK285">
        <v>0</v>
      </c>
      <c r="HL285">
        <v>0</v>
      </c>
      <c r="HM285">
        <v>0</v>
      </c>
      <c r="HN285">
        <v>0</v>
      </c>
      <c r="HO285">
        <v>0</v>
      </c>
      <c r="HP285">
        <v>0</v>
      </c>
      <c r="HQ285">
        <v>0</v>
      </c>
      <c r="HR285">
        <v>0</v>
      </c>
      <c r="HS285">
        <v>0</v>
      </c>
      <c r="HT285">
        <v>0</v>
      </c>
      <c r="HU285">
        <v>0</v>
      </c>
      <c r="HV285">
        <v>0</v>
      </c>
      <c r="HW285">
        <v>0</v>
      </c>
      <c r="HX285">
        <v>0</v>
      </c>
      <c r="HY285">
        <v>0</v>
      </c>
      <c r="HZ285">
        <v>0</v>
      </c>
      <c r="IA285">
        <v>0</v>
      </c>
      <c r="IB285">
        <v>0</v>
      </c>
      <c r="IC285">
        <v>0</v>
      </c>
      <c r="ID285">
        <v>0</v>
      </c>
      <c r="IE285">
        <v>0</v>
      </c>
      <c r="IF285">
        <v>0</v>
      </c>
      <c r="IG285">
        <v>0</v>
      </c>
      <c r="IH285">
        <v>0</v>
      </c>
      <c r="II285">
        <v>0</v>
      </c>
      <c r="IJ285">
        <v>0</v>
      </c>
      <c r="IK285">
        <v>0</v>
      </c>
      <c r="IL285">
        <v>0</v>
      </c>
      <c r="IM285">
        <v>0</v>
      </c>
      <c r="IN285">
        <v>0</v>
      </c>
      <c r="IO285">
        <v>0</v>
      </c>
      <c r="IP285">
        <v>0</v>
      </c>
      <c r="IQ285">
        <v>0</v>
      </c>
      <c r="IR285">
        <v>0</v>
      </c>
      <c r="IS285">
        <v>0</v>
      </c>
      <c r="IT285">
        <v>0</v>
      </c>
      <c r="IU285">
        <v>0</v>
      </c>
      <c r="IV285">
        <v>0</v>
      </c>
      <c r="IW285">
        <v>0</v>
      </c>
      <c r="IX285">
        <v>0</v>
      </c>
      <c r="IY285">
        <v>0</v>
      </c>
      <c r="IZ285">
        <v>0</v>
      </c>
      <c r="JA285">
        <v>0</v>
      </c>
      <c r="JB285">
        <v>0</v>
      </c>
      <c r="JC285">
        <v>0</v>
      </c>
      <c r="JD285">
        <v>0</v>
      </c>
      <c r="JE285">
        <v>0</v>
      </c>
      <c r="JF285">
        <v>0</v>
      </c>
      <c r="JG285">
        <v>0</v>
      </c>
      <c r="JH285">
        <v>0</v>
      </c>
      <c r="JI285">
        <v>0</v>
      </c>
      <c r="JJ285">
        <v>0</v>
      </c>
      <c r="JK285">
        <v>0</v>
      </c>
      <c r="JL285">
        <v>0</v>
      </c>
      <c r="JM285">
        <v>0</v>
      </c>
      <c r="JN285">
        <v>0</v>
      </c>
      <c r="JO285">
        <v>0</v>
      </c>
      <c r="JP285">
        <v>0</v>
      </c>
      <c r="JQ285">
        <v>0</v>
      </c>
      <c r="JR285">
        <v>0</v>
      </c>
      <c r="JS285">
        <v>0</v>
      </c>
      <c r="JT285">
        <v>0</v>
      </c>
      <c r="JU285">
        <v>0</v>
      </c>
      <c r="JV285">
        <v>0</v>
      </c>
      <c r="JW285">
        <v>0</v>
      </c>
      <c r="JX285">
        <v>0</v>
      </c>
      <c r="JY285">
        <v>0</v>
      </c>
      <c r="JZ285">
        <v>0</v>
      </c>
      <c r="KA285">
        <v>0</v>
      </c>
      <c r="KB285">
        <v>0</v>
      </c>
      <c r="KC285">
        <v>0</v>
      </c>
      <c r="KD285">
        <v>0</v>
      </c>
      <c r="KE285">
        <v>0</v>
      </c>
      <c r="KF285">
        <v>0</v>
      </c>
      <c r="KG285">
        <v>0</v>
      </c>
      <c r="KH285">
        <v>0</v>
      </c>
      <c r="KI285">
        <v>0</v>
      </c>
      <c r="KJ285">
        <v>0</v>
      </c>
      <c r="KK285">
        <v>0</v>
      </c>
      <c r="KL285">
        <v>0</v>
      </c>
      <c r="KM285">
        <v>0</v>
      </c>
      <c r="KN285">
        <v>0</v>
      </c>
      <c r="KO285">
        <v>0</v>
      </c>
    </row>
    <row r="286" spans="1:301" x14ac:dyDescent="0.25">
      <c r="A286">
        <v>9036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0</v>
      </c>
      <c r="GT286">
        <v>0</v>
      </c>
      <c r="GU286">
        <v>0</v>
      </c>
      <c r="GV286">
        <v>0</v>
      </c>
      <c r="GW286">
        <v>0</v>
      </c>
      <c r="GX286">
        <v>0</v>
      </c>
      <c r="GY286">
        <v>0</v>
      </c>
      <c r="GZ286">
        <v>0</v>
      </c>
      <c r="HA286">
        <v>0</v>
      </c>
      <c r="HB286">
        <v>0</v>
      </c>
      <c r="HC286">
        <v>0</v>
      </c>
      <c r="HD286">
        <v>0</v>
      </c>
      <c r="HE286">
        <v>0</v>
      </c>
      <c r="HF286">
        <v>0</v>
      </c>
      <c r="HG286">
        <v>0</v>
      </c>
      <c r="HH286">
        <v>0</v>
      </c>
      <c r="HI286">
        <v>0</v>
      </c>
      <c r="HJ286">
        <v>0</v>
      </c>
      <c r="HK286">
        <v>0</v>
      </c>
      <c r="HL286">
        <v>0</v>
      </c>
      <c r="HM286">
        <v>0</v>
      </c>
      <c r="HN286">
        <v>0</v>
      </c>
      <c r="HO286">
        <v>0</v>
      </c>
      <c r="HP286">
        <v>0</v>
      </c>
      <c r="HQ286">
        <v>0</v>
      </c>
      <c r="HR286">
        <v>0</v>
      </c>
      <c r="HS286">
        <v>0</v>
      </c>
      <c r="HT286">
        <v>0</v>
      </c>
      <c r="HU286">
        <v>0</v>
      </c>
      <c r="HV286">
        <v>0</v>
      </c>
      <c r="HW286">
        <v>0</v>
      </c>
      <c r="HX286">
        <v>0</v>
      </c>
      <c r="HY286">
        <v>0</v>
      </c>
      <c r="HZ286">
        <v>0</v>
      </c>
      <c r="IA286">
        <v>0</v>
      </c>
      <c r="IB286">
        <v>0</v>
      </c>
      <c r="IC286">
        <v>0</v>
      </c>
      <c r="ID286">
        <v>0</v>
      </c>
      <c r="IE286">
        <v>0</v>
      </c>
      <c r="IF286">
        <v>0</v>
      </c>
      <c r="IG286">
        <v>0</v>
      </c>
      <c r="IH286">
        <v>0</v>
      </c>
      <c r="II286">
        <v>0</v>
      </c>
      <c r="IJ286">
        <v>0</v>
      </c>
      <c r="IK286">
        <v>0</v>
      </c>
      <c r="IL286">
        <v>0</v>
      </c>
      <c r="IM286">
        <v>0</v>
      </c>
      <c r="IN286">
        <v>0</v>
      </c>
      <c r="IO286">
        <v>0</v>
      </c>
      <c r="IP286">
        <v>0</v>
      </c>
      <c r="IQ286">
        <v>0</v>
      </c>
      <c r="IR286">
        <v>0</v>
      </c>
      <c r="IS286">
        <v>0</v>
      </c>
      <c r="IT286">
        <v>0</v>
      </c>
      <c r="IU286">
        <v>0</v>
      </c>
      <c r="IV286">
        <v>0</v>
      </c>
      <c r="IW286">
        <v>0</v>
      </c>
      <c r="IX286">
        <v>0</v>
      </c>
      <c r="IY286">
        <v>0</v>
      </c>
      <c r="IZ286">
        <v>0</v>
      </c>
      <c r="JA286">
        <v>0</v>
      </c>
      <c r="JB286">
        <v>0</v>
      </c>
      <c r="JC286">
        <v>0</v>
      </c>
      <c r="JD286">
        <v>0</v>
      </c>
      <c r="JE286">
        <v>0</v>
      </c>
      <c r="JF286">
        <v>0</v>
      </c>
      <c r="JG286">
        <v>0</v>
      </c>
      <c r="JH286">
        <v>0</v>
      </c>
      <c r="JI286">
        <v>0</v>
      </c>
      <c r="JJ286">
        <v>0</v>
      </c>
      <c r="JK286">
        <v>0</v>
      </c>
      <c r="JL286">
        <v>0</v>
      </c>
      <c r="JM286">
        <v>0</v>
      </c>
      <c r="JN286">
        <v>0</v>
      </c>
      <c r="JO286">
        <v>0</v>
      </c>
      <c r="JP286">
        <v>0</v>
      </c>
      <c r="JQ286">
        <v>0</v>
      </c>
      <c r="JR286">
        <v>0</v>
      </c>
      <c r="JS286">
        <v>0</v>
      </c>
      <c r="JT286">
        <v>0</v>
      </c>
      <c r="JU286">
        <v>0</v>
      </c>
      <c r="JV286">
        <v>0</v>
      </c>
      <c r="JW286">
        <v>0</v>
      </c>
      <c r="JX286">
        <v>0</v>
      </c>
      <c r="JY286">
        <v>0</v>
      </c>
      <c r="JZ286">
        <v>0</v>
      </c>
      <c r="KA286">
        <v>0</v>
      </c>
      <c r="KB286">
        <v>0</v>
      </c>
      <c r="KC286">
        <v>0</v>
      </c>
      <c r="KD286">
        <v>0</v>
      </c>
      <c r="KE286">
        <v>0</v>
      </c>
      <c r="KF286">
        <v>0</v>
      </c>
      <c r="KG286">
        <v>0</v>
      </c>
      <c r="KH286">
        <v>0</v>
      </c>
      <c r="KI286">
        <v>0</v>
      </c>
      <c r="KJ286">
        <v>0</v>
      </c>
      <c r="KK286">
        <v>0</v>
      </c>
      <c r="KL286">
        <v>0</v>
      </c>
      <c r="KM286">
        <v>0</v>
      </c>
      <c r="KN286">
        <v>0</v>
      </c>
      <c r="KO286">
        <v>0</v>
      </c>
    </row>
    <row r="287" spans="1:301" x14ac:dyDescent="0.25">
      <c r="A287">
        <v>9037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  <c r="GQ287">
        <v>0</v>
      </c>
      <c r="GR287">
        <v>0</v>
      </c>
      <c r="GS287">
        <v>0</v>
      </c>
      <c r="GT287">
        <v>0</v>
      </c>
      <c r="GU287">
        <v>0</v>
      </c>
      <c r="GV287">
        <v>0</v>
      </c>
      <c r="GW287">
        <v>0</v>
      </c>
      <c r="GX287">
        <v>0</v>
      </c>
      <c r="GY287">
        <v>0</v>
      </c>
      <c r="GZ287">
        <v>0</v>
      </c>
      <c r="HA287">
        <v>0</v>
      </c>
      <c r="HB287">
        <v>0</v>
      </c>
      <c r="HC287">
        <v>0</v>
      </c>
      <c r="HD287">
        <v>0</v>
      </c>
      <c r="HE287">
        <v>0</v>
      </c>
      <c r="HF287">
        <v>0</v>
      </c>
      <c r="HG287">
        <v>0</v>
      </c>
      <c r="HH287">
        <v>0</v>
      </c>
      <c r="HI287">
        <v>0</v>
      </c>
      <c r="HJ287">
        <v>0</v>
      </c>
      <c r="HK287">
        <v>0</v>
      </c>
      <c r="HL287">
        <v>0</v>
      </c>
      <c r="HM287">
        <v>0</v>
      </c>
      <c r="HN287">
        <v>0</v>
      </c>
      <c r="HO287">
        <v>0</v>
      </c>
      <c r="HP287">
        <v>0</v>
      </c>
      <c r="HQ287">
        <v>0</v>
      </c>
      <c r="HR287">
        <v>0</v>
      </c>
      <c r="HS287">
        <v>0</v>
      </c>
      <c r="HT287">
        <v>0</v>
      </c>
      <c r="HU287">
        <v>0</v>
      </c>
      <c r="HV287">
        <v>0</v>
      </c>
      <c r="HW287">
        <v>0</v>
      </c>
      <c r="HX287">
        <v>0</v>
      </c>
      <c r="HY287">
        <v>0</v>
      </c>
      <c r="HZ287">
        <v>0</v>
      </c>
      <c r="IA287">
        <v>0</v>
      </c>
      <c r="IB287">
        <v>0</v>
      </c>
      <c r="IC287">
        <v>0</v>
      </c>
      <c r="ID287">
        <v>0</v>
      </c>
      <c r="IE287">
        <v>0</v>
      </c>
      <c r="IF287">
        <v>0</v>
      </c>
      <c r="IG287">
        <v>0</v>
      </c>
      <c r="IH287">
        <v>0</v>
      </c>
      <c r="II287">
        <v>0</v>
      </c>
      <c r="IJ287">
        <v>0</v>
      </c>
      <c r="IK287">
        <v>0</v>
      </c>
      <c r="IL287">
        <v>0</v>
      </c>
      <c r="IM287">
        <v>0</v>
      </c>
      <c r="IN287">
        <v>0</v>
      </c>
      <c r="IO287">
        <v>0</v>
      </c>
      <c r="IP287">
        <v>0</v>
      </c>
      <c r="IQ287">
        <v>0</v>
      </c>
      <c r="IR287">
        <v>0</v>
      </c>
      <c r="IS287">
        <v>0</v>
      </c>
      <c r="IT287">
        <v>0</v>
      </c>
      <c r="IU287">
        <v>0</v>
      </c>
      <c r="IV287">
        <v>0</v>
      </c>
      <c r="IW287">
        <v>0</v>
      </c>
      <c r="IX287">
        <v>0</v>
      </c>
      <c r="IY287">
        <v>0</v>
      </c>
      <c r="IZ287">
        <v>0</v>
      </c>
      <c r="JA287">
        <v>0</v>
      </c>
      <c r="JB287">
        <v>0</v>
      </c>
      <c r="JC287">
        <v>0</v>
      </c>
      <c r="JD287">
        <v>0</v>
      </c>
      <c r="JE287">
        <v>0</v>
      </c>
      <c r="JF287">
        <v>0</v>
      </c>
      <c r="JG287">
        <v>0</v>
      </c>
      <c r="JH287">
        <v>0</v>
      </c>
      <c r="JI287">
        <v>0</v>
      </c>
      <c r="JJ287">
        <v>0</v>
      </c>
      <c r="JK287">
        <v>0</v>
      </c>
      <c r="JL287">
        <v>0</v>
      </c>
      <c r="JM287">
        <v>0</v>
      </c>
      <c r="JN287">
        <v>0</v>
      </c>
      <c r="JO287">
        <v>0</v>
      </c>
      <c r="JP287">
        <v>0</v>
      </c>
      <c r="JQ287">
        <v>0</v>
      </c>
      <c r="JR287">
        <v>0</v>
      </c>
      <c r="JS287">
        <v>0</v>
      </c>
      <c r="JT287">
        <v>0</v>
      </c>
      <c r="JU287">
        <v>0</v>
      </c>
      <c r="JV287">
        <v>0</v>
      </c>
      <c r="JW287">
        <v>0</v>
      </c>
      <c r="JX287">
        <v>0</v>
      </c>
      <c r="JY287">
        <v>0</v>
      </c>
      <c r="JZ287">
        <v>0</v>
      </c>
      <c r="KA287">
        <v>0</v>
      </c>
      <c r="KB287">
        <v>0</v>
      </c>
      <c r="KC287">
        <v>0</v>
      </c>
      <c r="KD287">
        <v>0</v>
      </c>
      <c r="KE287">
        <v>0</v>
      </c>
      <c r="KF287">
        <v>0</v>
      </c>
      <c r="KG287">
        <v>0</v>
      </c>
      <c r="KH287">
        <v>0</v>
      </c>
      <c r="KI287">
        <v>0</v>
      </c>
      <c r="KJ287">
        <v>0</v>
      </c>
      <c r="KK287">
        <v>0</v>
      </c>
      <c r="KL287">
        <v>0</v>
      </c>
      <c r="KM287">
        <v>0</v>
      </c>
      <c r="KN287">
        <v>0</v>
      </c>
      <c r="KO287">
        <v>0</v>
      </c>
    </row>
    <row r="288" spans="1:301" x14ac:dyDescent="0.25">
      <c r="A288">
        <v>9038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0</v>
      </c>
      <c r="GT288">
        <v>0</v>
      </c>
      <c r="GU288">
        <v>0</v>
      </c>
      <c r="GV288">
        <v>0</v>
      </c>
      <c r="GW288">
        <v>0</v>
      </c>
      <c r="GX288">
        <v>0</v>
      </c>
      <c r="GY288">
        <v>0</v>
      </c>
      <c r="GZ288">
        <v>0</v>
      </c>
      <c r="HA288">
        <v>0</v>
      </c>
      <c r="HB288">
        <v>0</v>
      </c>
      <c r="HC288">
        <v>0</v>
      </c>
      <c r="HD288">
        <v>0</v>
      </c>
      <c r="HE288">
        <v>0</v>
      </c>
      <c r="HF288">
        <v>0</v>
      </c>
      <c r="HG288">
        <v>0</v>
      </c>
      <c r="HH288">
        <v>0</v>
      </c>
      <c r="HI288">
        <v>0</v>
      </c>
      <c r="HJ288">
        <v>0</v>
      </c>
      <c r="HK288">
        <v>0</v>
      </c>
      <c r="HL288">
        <v>0</v>
      </c>
      <c r="HM288">
        <v>0</v>
      </c>
      <c r="HN288">
        <v>0</v>
      </c>
      <c r="HO288">
        <v>0</v>
      </c>
      <c r="HP288">
        <v>0</v>
      </c>
      <c r="HQ288">
        <v>0</v>
      </c>
      <c r="HR288">
        <v>0</v>
      </c>
      <c r="HS288">
        <v>0</v>
      </c>
      <c r="HT288">
        <v>0</v>
      </c>
      <c r="HU288">
        <v>0</v>
      </c>
      <c r="HV288">
        <v>0</v>
      </c>
      <c r="HW288">
        <v>0</v>
      </c>
      <c r="HX288">
        <v>0</v>
      </c>
      <c r="HY288">
        <v>0</v>
      </c>
      <c r="HZ288">
        <v>0</v>
      </c>
      <c r="IA288">
        <v>0</v>
      </c>
      <c r="IB288">
        <v>0</v>
      </c>
      <c r="IC288">
        <v>0</v>
      </c>
      <c r="ID288">
        <v>0</v>
      </c>
      <c r="IE288">
        <v>0</v>
      </c>
      <c r="IF288">
        <v>0</v>
      </c>
      <c r="IG288">
        <v>0</v>
      </c>
      <c r="IH288">
        <v>0</v>
      </c>
      <c r="II288">
        <v>0</v>
      </c>
      <c r="IJ288">
        <v>0</v>
      </c>
      <c r="IK288">
        <v>0</v>
      </c>
      <c r="IL288">
        <v>0</v>
      </c>
      <c r="IM288">
        <v>0</v>
      </c>
      <c r="IN288">
        <v>0</v>
      </c>
      <c r="IO288">
        <v>0</v>
      </c>
      <c r="IP288">
        <v>0</v>
      </c>
      <c r="IQ288">
        <v>0</v>
      </c>
      <c r="IR288">
        <v>0</v>
      </c>
      <c r="IS288">
        <v>0</v>
      </c>
      <c r="IT288">
        <v>0</v>
      </c>
      <c r="IU288">
        <v>0</v>
      </c>
      <c r="IV288">
        <v>0</v>
      </c>
      <c r="IW288">
        <v>0</v>
      </c>
      <c r="IX288">
        <v>0</v>
      </c>
      <c r="IY288">
        <v>0</v>
      </c>
      <c r="IZ288">
        <v>0</v>
      </c>
      <c r="JA288">
        <v>0</v>
      </c>
      <c r="JB288">
        <v>0</v>
      </c>
      <c r="JC288">
        <v>0</v>
      </c>
      <c r="JD288">
        <v>0</v>
      </c>
      <c r="JE288">
        <v>0</v>
      </c>
      <c r="JF288">
        <v>0</v>
      </c>
      <c r="JG288">
        <v>0</v>
      </c>
      <c r="JH288">
        <v>0</v>
      </c>
      <c r="JI288">
        <v>0</v>
      </c>
      <c r="JJ288">
        <v>0</v>
      </c>
      <c r="JK288">
        <v>0</v>
      </c>
      <c r="JL288">
        <v>0</v>
      </c>
      <c r="JM288">
        <v>0</v>
      </c>
      <c r="JN288">
        <v>0</v>
      </c>
      <c r="JO288">
        <v>0</v>
      </c>
      <c r="JP288">
        <v>0</v>
      </c>
      <c r="JQ288">
        <v>0</v>
      </c>
      <c r="JR288">
        <v>0</v>
      </c>
      <c r="JS288">
        <v>0</v>
      </c>
      <c r="JT288">
        <v>0</v>
      </c>
      <c r="JU288">
        <v>0</v>
      </c>
      <c r="JV288">
        <v>0</v>
      </c>
      <c r="JW288">
        <v>0</v>
      </c>
      <c r="JX288">
        <v>0</v>
      </c>
      <c r="JY288">
        <v>0</v>
      </c>
      <c r="JZ288">
        <v>0</v>
      </c>
      <c r="KA288">
        <v>0</v>
      </c>
      <c r="KB288">
        <v>0</v>
      </c>
      <c r="KC288">
        <v>0</v>
      </c>
      <c r="KD288">
        <v>0</v>
      </c>
      <c r="KE288">
        <v>0</v>
      </c>
      <c r="KF288">
        <v>0</v>
      </c>
      <c r="KG288">
        <v>0</v>
      </c>
      <c r="KH288">
        <v>0</v>
      </c>
      <c r="KI288">
        <v>0</v>
      </c>
      <c r="KJ288">
        <v>0</v>
      </c>
      <c r="KK288">
        <v>0</v>
      </c>
      <c r="KL288">
        <v>0</v>
      </c>
      <c r="KM288">
        <v>0</v>
      </c>
      <c r="KN288">
        <v>0</v>
      </c>
      <c r="KO288">
        <v>0</v>
      </c>
    </row>
    <row r="289" spans="1:301" x14ac:dyDescent="0.25">
      <c r="A289">
        <v>9041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0</v>
      </c>
      <c r="GS289">
        <v>0</v>
      </c>
      <c r="GT289">
        <v>0</v>
      </c>
      <c r="GU289">
        <v>0</v>
      </c>
      <c r="GV289">
        <v>0</v>
      </c>
      <c r="GW289">
        <v>0</v>
      </c>
      <c r="GX289">
        <v>0</v>
      </c>
      <c r="GY289">
        <v>0</v>
      </c>
      <c r="GZ289">
        <v>0</v>
      </c>
      <c r="HA289">
        <v>0</v>
      </c>
      <c r="HB289">
        <v>0</v>
      </c>
      <c r="HC289">
        <v>0</v>
      </c>
      <c r="HD289">
        <v>0</v>
      </c>
      <c r="HE289">
        <v>0</v>
      </c>
      <c r="HF289">
        <v>0</v>
      </c>
      <c r="HG289">
        <v>0</v>
      </c>
      <c r="HH289">
        <v>0</v>
      </c>
      <c r="HI289">
        <v>0</v>
      </c>
      <c r="HJ289">
        <v>0</v>
      </c>
      <c r="HK289">
        <v>0</v>
      </c>
      <c r="HL289">
        <v>0</v>
      </c>
      <c r="HM289">
        <v>0</v>
      </c>
      <c r="HN289">
        <v>0</v>
      </c>
      <c r="HO289">
        <v>0</v>
      </c>
      <c r="HP289">
        <v>0</v>
      </c>
      <c r="HQ289">
        <v>0</v>
      </c>
      <c r="HR289">
        <v>0</v>
      </c>
      <c r="HS289">
        <v>0</v>
      </c>
      <c r="HT289">
        <v>0</v>
      </c>
      <c r="HU289">
        <v>0</v>
      </c>
      <c r="HV289">
        <v>0</v>
      </c>
      <c r="HW289">
        <v>0</v>
      </c>
      <c r="HX289">
        <v>0</v>
      </c>
      <c r="HY289">
        <v>0</v>
      </c>
      <c r="HZ289">
        <v>0</v>
      </c>
      <c r="IA289">
        <v>0</v>
      </c>
      <c r="IB289">
        <v>0</v>
      </c>
      <c r="IC289">
        <v>0</v>
      </c>
      <c r="ID289">
        <v>0</v>
      </c>
      <c r="IE289">
        <v>0</v>
      </c>
      <c r="IF289">
        <v>0</v>
      </c>
      <c r="IG289">
        <v>0</v>
      </c>
      <c r="IH289">
        <v>0</v>
      </c>
      <c r="II289">
        <v>0</v>
      </c>
      <c r="IJ289">
        <v>0</v>
      </c>
      <c r="IK289">
        <v>0</v>
      </c>
      <c r="IL289">
        <v>0</v>
      </c>
      <c r="IM289">
        <v>0</v>
      </c>
      <c r="IN289">
        <v>0</v>
      </c>
      <c r="IO289">
        <v>0</v>
      </c>
      <c r="IP289">
        <v>0</v>
      </c>
      <c r="IQ289">
        <v>0</v>
      </c>
      <c r="IR289">
        <v>0</v>
      </c>
      <c r="IS289">
        <v>0</v>
      </c>
      <c r="IT289">
        <v>0</v>
      </c>
      <c r="IU289">
        <v>0</v>
      </c>
      <c r="IV289">
        <v>0</v>
      </c>
      <c r="IW289">
        <v>0</v>
      </c>
      <c r="IX289">
        <v>0</v>
      </c>
      <c r="IY289">
        <v>0</v>
      </c>
      <c r="IZ289">
        <v>0</v>
      </c>
      <c r="JA289">
        <v>0</v>
      </c>
      <c r="JB289">
        <v>0</v>
      </c>
      <c r="JC289">
        <v>0</v>
      </c>
      <c r="JD289">
        <v>0</v>
      </c>
      <c r="JE289">
        <v>0</v>
      </c>
      <c r="JF289">
        <v>0</v>
      </c>
      <c r="JG289">
        <v>0</v>
      </c>
      <c r="JH289">
        <v>0</v>
      </c>
      <c r="JI289">
        <v>0</v>
      </c>
      <c r="JJ289">
        <v>0</v>
      </c>
      <c r="JK289">
        <v>0</v>
      </c>
      <c r="JL289">
        <v>0</v>
      </c>
      <c r="JM289">
        <v>0</v>
      </c>
      <c r="JN289">
        <v>0</v>
      </c>
      <c r="JO289">
        <v>0</v>
      </c>
      <c r="JP289">
        <v>0</v>
      </c>
      <c r="JQ289">
        <v>0</v>
      </c>
      <c r="JR289">
        <v>0</v>
      </c>
      <c r="JS289">
        <v>0</v>
      </c>
      <c r="JT289">
        <v>0</v>
      </c>
      <c r="JU289">
        <v>0</v>
      </c>
      <c r="JV289">
        <v>0</v>
      </c>
      <c r="JW289">
        <v>0</v>
      </c>
      <c r="JX289">
        <v>0</v>
      </c>
      <c r="JY289">
        <v>0</v>
      </c>
      <c r="JZ289">
        <v>0</v>
      </c>
      <c r="KA289">
        <v>0</v>
      </c>
      <c r="KB289">
        <v>0</v>
      </c>
      <c r="KC289">
        <v>0</v>
      </c>
      <c r="KD289">
        <v>0</v>
      </c>
      <c r="KE289">
        <v>0</v>
      </c>
      <c r="KF289">
        <v>0</v>
      </c>
      <c r="KG289">
        <v>0</v>
      </c>
      <c r="KH289">
        <v>0</v>
      </c>
      <c r="KI289">
        <v>0</v>
      </c>
      <c r="KJ289">
        <v>0</v>
      </c>
      <c r="KK289">
        <v>0</v>
      </c>
      <c r="KL289">
        <v>0</v>
      </c>
      <c r="KM289">
        <v>0</v>
      </c>
      <c r="KN289">
        <v>0</v>
      </c>
      <c r="KO289">
        <v>0</v>
      </c>
    </row>
    <row r="290" spans="1:301" x14ac:dyDescent="0.25">
      <c r="A290">
        <v>9042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0</v>
      </c>
      <c r="GS290">
        <v>0</v>
      </c>
      <c r="GT290">
        <v>0</v>
      </c>
      <c r="GU290">
        <v>0</v>
      </c>
      <c r="GV290">
        <v>0</v>
      </c>
      <c r="GW290">
        <v>0</v>
      </c>
      <c r="GX290">
        <v>0</v>
      </c>
      <c r="GY290">
        <v>0</v>
      </c>
      <c r="GZ290">
        <v>0</v>
      </c>
      <c r="HA290">
        <v>0</v>
      </c>
      <c r="HB290">
        <v>0</v>
      </c>
      <c r="HC290">
        <v>0</v>
      </c>
      <c r="HD290">
        <v>0</v>
      </c>
      <c r="HE290">
        <v>0</v>
      </c>
      <c r="HF290">
        <v>0</v>
      </c>
      <c r="HG290">
        <v>0</v>
      </c>
      <c r="HH290">
        <v>0</v>
      </c>
      <c r="HI290">
        <v>0</v>
      </c>
      <c r="HJ290">
        <v>0</v>
      </c>
      <c r="HK290">
        <v>0</v>
      </c>
      <c r="HL290">
        <v>0</v>
      </c>
      <c r="HM290">
        <v>0</v>
      </c>
      <c r="HN290">
        <v>0</v>
      </c>
      <c r="HO290">
        <v>0</v>
      </c>
      <c r="HP290">
        <v>0</v>
      </c>
      <c r="HQ290">
        <v>0</v>
      </c>
      <c r="HR290">
        <v>0</v>
      </c>
      <c r="HS290">
        <v>0</v>
      </c>
      <c r="HT290">
        <v>0</v>
      </c>
      <c r="HU290">
        <v>0</v>
      </c>
      <c r="HV290">
        <v>0</v>
      </c>
      <c r="HW290">
        <v>0</v>
      </c>
      <c r="HX290">
        <v>0</v>
      </c>
      <c r="HY290">
        <v>0</v>
      </c>
      <c r="HZ290">
        <v>0</v>
      </c>
      <c r="IA290">
        <v>0</v>
      </c>
      <c r="IB290">
        <v>0</v>
      </c>
      <c r="IC290">
        <v>0</v>
      </c>
      <c r="ID290">
        <v>0</v>
      </c>
      <c r="IE290">
        <v>0</v>
      </c>
      <c r="IF290">
        <v>0</v>
      </c>
      <c r="IG290">
        <v>0</v>
      </c>
      <c r="IH290">
        <v>0</v>
      </c>
      <c r="II290">
        <v>0</v>
      </c>
      <c r="IJ290">
        <v>0</v>
      </c>
      <c r="IK290">
        <v>0</v>
      </c>
      <c r="IL290">
        <v>0</v>
      </c>
      <c r="IM290">
        <v>0</v>
      </c>
      <c r="IN290">
        <v>0</v>
      </c>
      <c r="IO290">
        <v>0</v>
      </c>
      <c r="IP290">
        <v>0</v>
      </c>
      <c r="IQ290">
        <v>0</v>
      </c>
      <c r="IR290">
        <v>0</v>
      </c>
      <c r="IS290">
        <v>0</v>
      </c>
      <c r="IT290">
        <v>0</v>
      </c>
      <c r="IU290">
        <v>0</v>
      </c>
      <c r="IV290">
        <v>0</v>
      </c>
      <c r="IW290">
        <v>0</v>
      </c>
      <c r="IX290">
        <v>0</v>
      </c>
      <c r="IY290">
        <v>0</v>
      </c>
      <c r="IZ290">
        <v>0</v>
      </c>
      <c r="JA290">
        <v>0</v>
      </c>
      <c r="JB290">
        <v>0</v>
      </c>
      <c r="JC290">
        <v>0</v>
      </c>
      <c r="JD290">
        <v>0</v>
      </c>
      <c r="JE290">
        <v>0</v>
      </c>
      <c r="JF290">
        <v>0</v>
      </c>
      <c r="JG290">
        <v>0</v>
      </c>
      <c r="JH290">
        <v>0</v>
      </c>
      <c r="JI290">
        <v>0</v>
      </c>
      <c r="JJ290">
        <v>0</v>
      </c>
      <c r="JK290">
        <v>0</v>
      </c>
      <c r="JL290">
        <v>0</v>
      </c>
      <c r="JM290">
        <v>0</v>
      </c>
      <c r="JN290">
        <v>0</v>
      </c>
      <c r="JO290">
        <v>0</v>
      </c>
      <c r="JP290">
        <v>0</v>
      </c>
      <c r="JQ290">
        <v>0</v>
      </c>
      <c r="JR290">
        <v>0</v>
      </c>
      <c r="JS290">
        <v>0</v>
      </c>
      <c r="JT290">
        <v>0</v>
      </c>
      <c r="JU290">
        <v>0</v>
      </c>
      <c r="JV290">
        <v>0</v>
      </c>
      <c r="JW290">
        <v>0</v>
      </c>
      <c r="JX290">
        <v>0</v>
      </c>
      <c r="JY290">
        <v>0</v>
      </c>
      <c r="JZ290">
        <v>0</v>
      </c>
      <c r="KA290">
        <v>0</v>
      </c>
      <c r="KB290">
        <v>0</v>
      </c>
      <c r="KC290">
        <v>0</v>
      </c>
      <c r="KD290">
        <v>0</v>
      </c>
      <c r="KE290">
        <v>0</v>
      </c>
      <c r="KF290">
        <v>0</v>
      </c>
      <c r="KG290">
        <v>0</v>
      </c>
      <c r="KH290">
        <v>0</v>
      </c>
      <c r="KI290">
        <v>0</v>
      </c>
      <c r="KJ290">
        <v>0</v>
      </c>
      <c r="KK290">
        <v>0</v>
      </c>
      <c r="KL290">
        <v>0</v>
      </c>
      <c r="KM290">
        <v>0</v>
      </c>
      <c r="KN290">
        <v>0</v>
      </c>
      <c r="KO290">
        <v>0</v>
      </c>
    </row>
    <row r="291" spans="1:301" x14ac:dyDescent="0.25">
      <c r="A291">
        <v>9043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  <c r="GQ291">
        <v>0</v>
      </c>
      <c r="GR291">
        <v>0</v>
      </c>
      <c r="GS291">
        <v>0</v>
      </c>
      <c r="GT291">
        <v>0</v>
      </c>
      <c r="GU291">
        <v>0</v>
      </c>
      <c r="GV291">
        <v>0</v>
      </c>
      <c r="GW291">
        <v>0</v>
      </c>
      <c r="GX291">
        <v>0</v>
      </c>
      <c r="GY291">
        <v>0</v>
      </c>
      <c r="GZ291">
        <v>0</v>
      </c>
      <c r="HA291">
        <v>0</v>
      </c>
      <c r="HB291">
        <v>0</v>
      </c>
      <c r="HC291">
        <v>0</v>
      </c>
      <c r="HD291">
        <v>0</v>
      </c>
      <c r="HE291">
        <v>0</v>
      </c>
      <c r="HF291">
        <v>0</v>
      </c>
      <c r="HG291">
        <v>0</v>
      </c>
      <c r="HH291">
        <v>0</v>
      </c>
      <c r="HI291">
        <v>0</v>
      </c>
      <c r="HJ291">
        <v>0</v>
      </c>
      <c r="HK291">
        <v>0</v>
      </c>
      <c r="HL291">
        <v>0</v>
      </c>
      <c r="HM291">
        <v>0</v>
      </c>
      <c r="HN291">
        <v>0</v>
      </c>
      <c r="HO291">
        <v>0</v>
      </c>
      <c r="HP291">
        <v>0</v>
      </c>
      <c r="HQ291">
        <v>0</v>
      </c>
      <c r="HR291">
        <v>0</v>
      </c>
      <c r="HS291">
        <v>0</v>
      </c>
      <c r="HT291">
        <v>0</v>
      </c>
      <c r="HU291">
        <v>0</v>
      </c>
      <c r="HV291">
        <v>0</v>
      </c>
      <c r="HW291">
        <v>0</v>
      </c>
      <c r="HX291">
        <v>0</v>
      </c>
      <c r="HY291">
        <v>0</v>
      </c>
      <c r="HZ291">
        <v>0</v>
      </c>
      <c r="IA291">
        <v>0</v>
      </c>
      <c r="IB291">
        <v>0</v>
      </c>
      <c r="IC291">
        <v>0</v>
      </c>
      <c r="ID291">
        <v>0</v>
      </c>
      <c r="IE291">
        <v>0</v>
      </c>
      <c r="IF291">
        <v>0</v>
      </c>
      <c r="IG291">
        <v>0</v>
      </c>
      <c r="IH291">
        <v>0</v>
      </c>
      <c r="II291">
        <v>0</v>
      </c>
      <c r="IJ291">
        <v>0</v>
      </c>
      <c r="IK291">
        <v>0</v>
      </c>
      <c r="IL291">
        <v>0</v>
      </c>
      <c r="IM291">
        <v>0</v>
      </c>
      <c r="IN291">
        <v>0</v>
      </c>
      <c r="IO291">
        <v>0</v>
      </c>
      <c r="IP291">
        <v>0</v>
      </c>
      <c r="IQ291">
        <v>0</v>
      </c>
      <c r="IR291">
        <v>0</v>
      </c>
      <c r="IS291">
        <v>0</v>
      </c>
      <c r="IT291">
        <v>0</v>
      </c>
      <c r="IU291">
        <v>0</v>
      </c>
      <c r="IV291">
        <v>0</v>
      </c>
      <c r="IW291">
        <v>0</v>
      </c>
      <c r="IX291">
        <v>0</v>
      </c>
      <c r="IY291">
        <v>0</v>
      </c>
      <c r="IZ291">
        <v>0</v>
      </c>
      <c r="JA291">
        <v>0</v>
      </c>
      <c r="JB291">
        <v>0</v>
      </c>
      <c r="JC291">
        <v>0</v>
      </c>
      <c r="JD291">
        <v>0</v>
      </c>
      <c r="JE291">
        <v>0</v>
      </c>
      <c r="JF291">
        <v>0</v>
      </c>
      <c r="JG291">
        <v>0</v>
      </c>
      <c r="JH291">
        <v>0</v>
      </c>
      <c r="JI291">
        <v>0</v>
      </c>
      <c r="JJ291">
        <v>0</v>
      </c>
      <c r="JK291">
        <v>0</v>
      </c>
      <c r="JL291">
        <v>0</v>
      </c>
      <c r="JM291">
        <v>0</v>
      </c>
      <c r="JN291">
        <v>0</v>
      </c>
      <c r="JO291">
        <v>0</v>
      </c>
      <c r="JP291">
        <v>0</v>
      </c>
      <c r="JQ291">
        <v>0</v>
      </c>
      <c r="JR291">
        <v>0</v>
      </c>
      <c r="JS291">
        <v>0</v>
      </c>
      <c r="JT291">
        <v>0</v>
      </c>
      <c r="JU291">
        <v>0</v>
      </c>
      <c r="JV291">
        <v>0</v>
      </c>
      <c r="JW291">
        <v>0</v>
      </c>
      <c r="JX291">
        <v>0</v>
      </c>
      <c r="JY291">
        <v>0</v>
      </c>
      <c r="JZ291">
        <v>0</v>
      </c>
      <c r="KA291">
        <v>0</v>
      </c>
      <c r="KB291">
        <v>0</v>
      </c>
      <c r="KC291">
        <v>0</v>
      </c>
      <c r="KD291">
        <v>0</v>
      </c>
      <c r="KE291">
        <v>0</v>
      </c>
      <c r="KF291">
        <v>0</v>
      </c>
      <c r="KG291">
        <v>0</v>
      </c>
      <c r="KH291">
        <v>0</v>
      </c>
      <c r="KI291">
        <v>0</v>
      </c>
      <c r="KJ291">
        <v>0</v>
      </c>
      <c r="KK291">
        <v>0</v>
      </c>
      <c r="KL291">
        <v>0</v>
      </c>
      <c r="KM291">
        <v>0</v>
      </c>
      <c r="KN291">
        <v>0</v>
      </c>
      <c r="KO291">
        <v>0</v>
      </c>
    </row>
    <row r="292" spans="1:301" x14ac:dyDescent="0.25">
      <c r="A292">
        <v>9044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0</v>
      </c>
      <c r="GR292">
        <v>0</v>
      </c>
      <c r="GS292">
        <v>0</v>
      </c>
      <c r="GT292">
        <v>0</v>
      </c>
      <c r="GU292">
        <v>0</v>
      </c>
      <c r="GV292">
        <v>0</v>
      </c>
      <c r="GW292">
        <v>0</v>
      </c>
      <c r="GX292">
        <v>0</v>
      </c>
      <c r="GY292">
        <v>0</v>
      </c>
      <c r="GZ292">
        <v>0</v>
      </c>
      <c r="HA292">
        <v>0</v>
      </c>
      <c r="HB292">
        <v>0</v>
      </c>
      <c r="HC292">
        <v>0</v>
      </c>
      <c r="HD292">
        <v>0</v>
      </c>
      <c r="HE292">
        <v>0</v>
      </c>
      <c r="HF292">
        <v>0</v>
      </c>
      <c r="HG292">
        <v>0</v>
      </c>
      <c r="HH292">
        <v>0</v>
      </c>
      <c r="HI292">
        <v>0</v>
      </c>
      <c r="HJ292">
        <v>0</v>
      </c>
      <c r="HK292">
        <v>0</v>
      </c>
      <c r="HL292">
        <v>0</v>
      </c>
      <c r="HM292">
        <v>0</v>
      </c>
      <c r="HN292">
        <v>0</v>
      </c>
      <c r="HO292">
        <v>0</v>
      </c>
      <c r="HP292">
        <v>0</v>
      </c>
      <c r="HQ292">
        <v>0</v>
      </c>
      <c r="HR292">
        <v>0</v>
      </c>
      <c r="HS292">
        <v>0</v>
      </c>
      <c r="HT292">
        <v>0</v>
      </c>
      <c r="HU292">
        <v>0</v>
      </c>
      <c r="HV292">
        <v>0</v>
      </c>
      <c r="HW292">
        <v>0</v>
      </c>
      <c r="HX292">
        <v>0</v>
      </c>
      <c r="HY292">
        <v>0</v>
      </c>
      <c r="HZ292">
        <v>0</v>
      </c>
      <c r="IA292">
        <v>0</v>
      </c>
      <c r="IB292">
        <v>0</v>
      </c>
      <c r="IC292">
        <v>0</v>
      </c>
      <c r="ID292">
        <v>0</v>
      </c>
      <c r="IE292">
        <v>0</v>
      </c>
      <c r="IF292">
        <v>0</v>
      </c>
      <c r="IG292">
        <v>0</v>
      </c>
      <c r="IH292">
        <v>0</v>
      </c>
      <c r="II292">
        <v>0</v>
      </c>
      <c r="IJ292">
        <v>0</v>
      </c>
      <c r="IK292">
        <v>0</v>
      </c>
      <c r="IL292">
        <v>0</v>
      </c>
      <c r="IM292">
        <v>0</v>
      </c>
      <c r="IN292">
        <v>0</v>
      </c>
      <c r="IO292">
        <v>0</v>
      </c>
      <c r="IP292">
        <v>0</v>
      </c>
      <c r="IQ292">
        <v>0</v>
      </c>
      <c r="IR292">
        <v>0</v>
      </c>
      <c r="IS292">
        <v>0</v>
      </c>
      <c r="IT292">
        <v>0</v>
      </c>
      <c r="IU292">
        <v>0</v>
      </c>
      <c r="IV292">
        <v>0</v>
      </c>
      <c r="IW292">
        <v>0</v>
      </c>
      <c r="IX292">
        <v>0</v>
      </c>
      <c r="IY292">
        <v>0</v>
      </c>
      <c r="IZ292">
        <v>0</v>
      </c>
      <c r="JA292">
        <v>0</v>
      </c>
      <c r="JB292">
        <v>0</v>
      </c>
      <c r="JC292">
        <v>0</v>
      </c>
      <c r="JD292">
        <v>0</v>
      </c>
      <c r="JE292">
        <v>0</v>
      </c>
      <c r="JF292">
        <v>0</v>
      </c>
      <c r="JG292">
        <v>0</v>
      </c>
      <c r="JH292">
        <v>0</v>
      </c>
      <c r="JI292">
        <v>0</v>
      </c>
      <c r="JJ292">
        <v>0</v>
      </c>
      <c r="JK292">
        <v>0</v>
      </c>
      <c r="JL292">
        <v>0</v>
      </c>
      <c r="JM292">
        <v>0</v>
      </c>
      <c r="JN292">
        <v>0</v>
      </c>
      <c r="JO292">
        <v>0</v>
      </c>
      <c r="JP292">
        <v>0</v>
      </c>
      <c r="JQ292">
        <v>0</v>
      </c>
      <c r="JR292">
        <v>0</v>
      </c>
      <c r="JS292">
        <v>0</v>
      </c>
      <c r="JT292">
        <v>0</v>
      </c>
      <c r="JU292">
        <v>0</v>
      </c>
      <c r="JV292">
        <v>0</v>
      </c>
      <c r="JW292">
        <v>0</v>
      </c>
      <c r="JX292">
        <v>0</v>
      </c>
      <c r="JY292">
        <v>0</v>
      </c>
      <c r="JZ292">
        <v>0</v>
      </c>
      <c r="KA292">
        <v>0</v>
      </c>
      <c r="KB292">
        <v>0</v>
      </c>
      <c r="KC292">
        <v>0</v>
      </c>
      <c r="KD292">
        <v>0</v>
      </c>
      <c r="KE292">
        <v>0</v>
      </c>
      <c r="KF292">
        <v>0</v>
      </c>
      <c r="KG292">
        <v>0</v>
      </c>
      <c r="KH292">
        <v>0</v>
      </c>
      <c r="KI292">
        <v>0</v>
      </c>
      <c r="KJ292">
        <v>0</v>
      </c>
      <c r="KK292">
        <v>0</v>
      </c>
      <c r="KL292">
        <v>0</v>
      </c>
      <c r="KM292">
        <v>0</v>
      </c>
      <c r="KN292">
        <v>0</v>
      </c>
      <c r="KO292">
        <v>0</v>
      </c>
    </row>
    <row r="293" spans="1:301" x14ac:dyDescent="0.25">
      <c r="A293">
        <v>9051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  <c r="GQ293">
        <v>0</v>
      </c>
      <c r="GR293">
        <v>0</v>
      </c>
      <c r="GS293">
        <v>0</v>
      </c>
      <c r="GT293">
        <v>0</v>
      </c>
      <c r="GU293">
        <v>0</v>
      </c>
      <c r="GV293">
        <v>0</v>
      </c>
      <c r="GW293">
        <v>0</v>
      </c>
      <c r="GX293">
        <v>0</v>
      </c>
      <c r="GY293">
        <v>0</v>
      </c>
      <c r="GZ293">
        <v>0</v>
      </c>
      <c r="HA293">
        <v>0</v>
      </c>
      <c r="HB293">
        <v>0</v>
      </c>
      <c r="HC293">
        <v>0</v>
      </c>
      <c r="HD293">
        <v>0</v>
      </c>
      <c r="HE293">
        <v>0</v>
      </c>
      <c r="HF293">
        <v>0</v>
      </c>
      <c r="HG293">
        <v>0</v>
      </c>
      <c r="HH293">
        <v>0</v>
      </c>
      <c r="HI293">
        <v>0</v>
      </c>
      <c r="HJ293">
        <v>0</v>
      </c>
      <c r="HK293">
        <v>0</v>
      </c>
      <c r="HL293">
        <v>0</v>
      </c>
      <c r="HM293">
        <v>0</v>
      </c>
      <c r="HN293">
        <v>0</v>
      </c>
      <c r="HO293">
        <v>0</v>
      </c>
      <c r="HP293">
        <v>0</v>
      </c>
      <c r="HQ293">
        <v>0</v>
      </c>
      <c r="HR293">
        <v>0</v>
      </c>
      <c r="HS293">
        <v>0</v>
      </c>
      <c r="HT293">
        <v>0</v>
      </c>
      <c r="HU293">
        <v>0</v>
      </c>
      <c r="HV293">
        <v>0</v>
      </c>
      <c r="HW293">
        <v>0</v>
      </c>
      <c r="HX293">
        <v>0</v>
      </c>
      <c r="HY293">
        <v>0</v>
      </c>
      <c r="HZ293">
        <v>0</v>
      </c>
      <c r="IA293">
        <v>0</v>
      </c>
      <c r="IB293">
        <v>0</v>
      </c>
      <c r="IC293">
        <v>0</v>
      </c>
      <c r="ID293">
        <v>0</v>
      </c>
      <c r="IE293">
        <v>0</v>
      </c>
      <c r="IF293">
        <v>0</v>
      </c>
      <c r="IG293">
        <v>0</v>
      </c>
      <c r="IH293">
        <v>0</v>
      </c>
      <c r="II293">
        <v>0</v>
      </c>
      <c r="IJ293">
        <v>0</v>
      </c>
      <c r="IK293">
        <v>0</v>
      </c>
      <c r="IL293">
        <v>0</v>
      </c>
      <c r="IM293">
        <v>0</v>
      </c>
      <c r="IN293">
        <v>0</v>
      </c>
      <c r="IO293">
        <v>0</v>
      </c>
      <c r="IP293">
        <v>0</v>
      </c>
      <c r="IQ293">
        <v>0</v>
      </c>
      <c r="IR293">
        <v>0</v>
      </c>
      <c r="IS293">
        <v>0</v>
      </c>
      <c r="IT293">
        <v>0</v>
      </c>
      <c r="IU293">
        <v>0</v>
      </c>
      <c r="IV293">
        <v>0</v>
      </c>
      <c r="IW293">
        <v>0</v>
      </c>
      <c r="IX293">
        <v>0</v>
      </c>
      <c r="IY293">
        <v>0</v>
      </c>
      <c r="IZ293">
        <v>0</v>
      </c>
      <c r="JA293">
        <v>0</v>
      </c>
      <c r="JB293">
        <v>0</v>
      </c>
      <c r="JC293">
        <v>0</v>
      </c>
      <c r="JD293">
        <v>0</v>
      </c>
      <c r="JE293">
        <v>0</v>
      </c>
      <c r="JF293">
        <v>0</v>
      </c>
      <c r="JG293">
        <v>0</v>
      </c>
      <c r="JH293">
        <v>0</v>
      </c>
      <c r="JI293">
        <v>0</v>
      </c>
      <c r="JJ293">
        <v>0</v>
      </c>
      <c r="JK293">
        <v>0</v>
      </c>
      <c r="JL293">
        <v>0</v>
      </c>
      <c r="JM293">
        <v>0</v>
      </c>
      <c r="JN293">
        <v>0</v>
      </c>
      <c r="JO293">
        <v>0</v>
      </c>
      <c r="JP293">
        <v>0</v>
      </c>
      <c r="JQ293">
        <v>0</v>
      </c>
      <c r="JR293">
        <v>0</v>
      </c>
      <c r="JS293">
        <v>0</v>
      </c>
      <c r="JT293">
        <v>0</v>
      </c>
      <c r="JU293">
        <v>0</v>
      </c>
      <c r="JV293">
        <v>0</v>
      </c>
      <c r="JW293">
        <v>0</v>
      </c>
      <c r="JX293">
        <v>0</v>
      </c>
      <c r="JY293">
        <v>0</v>
      </c>
      <c r="JZ293">
        <v>0</v>
      </c>
      <c r="KA293">
        <v>0</v>
      </c>
      <c r="KB293">
        <v>0</v>
      </c>
      <c r="KC293">
        <v>0</v>
      </c>
      <c r="KD293">
        <v>0</v>
      </c>
      <c r="KE293">
        <v>0</v>
      </c>
      <c r="KF293">
        <v>0</v>
      </c>
      <c r="KG293">
        <v>0</v>
      </c>
      <c r="KH293">
        <v>0</v>
      </c>
      <c r="KI293">
        <v>0</v>
      </c>
      <c r="KJ293">
        <v>0</v>
      </c>
      <c r="KK293">
        <v>0</v>
      </c>
      <c r="KL293">
        <v>0</v>
      </c>
      <c r="KM293">
        <v>0</v>
      </c>
      <c r="KN293">
        <v>0</v>
      </c>
      <c r="KO293">
        <v>0</v>
      </c>
    </row>
    <row r="294" spans="1:301" x14ac:dyDescent="0.25">
      <c r="A294">
        <v>9052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0</v>
      </c>
      <c r="GT294">
        <v>0</v>
      </c>
      <c r="GU294">
        <v>0</v>
      </c>
      <c r="GV294">
        <v>0</v>
      </c>
      <c r="GW294">
        <v>0</v>
      </c>
      <c r="GX294">
        <v>0</v>
      </c>
      <c r="GY294">
        <v>0</v>
      </c>
      <c r="GZ294">
        <v>0</v>
      </c>
      <c r="HA294">
        <v>0</v>
      </c>
      <c r="HB294">
        <v>0</v>
      </c>
      <c r="HC294">
        <v>0</v>
      </c>
      <c r="HD294">
        <v>0</v>
      </c>
      <c r="HE294">
        <v>0</v>
      </c>
      <c r="HF294">
        <v>0</v>
      </c>
      <c r="HG294">
        <v>0</v>
      </c>
      <c r="HH294">
        <v>0</v>
      </c>
      <c r="HI294">
        <v>0</v>
      </c>
      <c r="HJ294">
        <v>0</v>
      </c>
      <c r="HK294">
        <v>0</v>
      </c>
      <c r="HL294">
        <v>0</v>
      </c>
      <c r="HM294">
        <v>0</v>
      </c>
      <c r="HN294">
        <v>0</v>
      </c>
      <c r="HO294">
        <v>0</v>
      </c>
      <c r="HP294">
        <v>0</v>
      </c>
      <c r="HQ294">
        <v>0</v>
      </c>
      <c r="HR294">
        <v>0</v>
      </c>
      <c r="HS294">
        <v>0</v>
      </c>
      <c r="HT294">
        <v>0</v>
      </c>
      <c r="HU294">
        <v>0</v>
      </c>
      <c r="HV294">
        <v>0</v>
      </c>
      <c r="HW294">
        <v>0</v>
      </c>
      <c r="HX294">
        <v>0</v>
      </c>
      <c r="HY294">
        <v>0</v>
      </c>
      <c r="HZ294">
        <v>0</v>
      </c>
      <c r="IA294">
        <v>0</v>
      </c>
      <c r="IB294">
        <v>0</v>
      </c>
      <c r="IC294">
        <v>0</v>
      </c>
      <c r="ID294">
        <v>0</v>
      </c>
      <c r="IE294">
        <v>0</v>
      </c>
      <c r="IF294">
        <v>0</v>
      </c>
      <c r="IG294">
        <v>0</v>
      </c>
      <c r="IH294">
        <v>0</v>
      </c>
      <c r="II294">
        <v>0</v>
      </c>
      <c r="IJ294">
        <v>0</v>
      </c>
      <c r="IK294">
        <v>0</v>
      </c>
      <c r="IL294">
        <v>0</v>
      </c>
      <c r="IM294">
        <v>0</v>
      </c>
      <c r="IN294">
        <v>0</v>
      </c>
      <c r="IO294">
        <v>0</v>
      </c>
      <c r="IP294">
        <v>0</v>
      </c>
      <c r="IQ294">
        <v>0</v>
      </c>
      <c r="IR294">
        <v>0</v>
      </c>
      <c r="IS294">
        <v>0</v>
      </c>
      <c r="IT294">
        <v>0</v>
      </c>
      <c r="IU294">
        <v>0</v>
      </c>
      <c r="IV294">
        <v>0</v>
      </c>
      <c r="IW294">
        <v>0</v>
      </c>
      <c r="IX294">
        <v>0</v>
      </c>
      <c r="IY294">
        <v>0</v>
      </c>
      <c r="IZ294">
        <v>0</v>
      </c>
      <c r="JA294">
        <v>0</v>
      </c>
      <c r="JB294">
        <v>0</v>
      </c>
      <c r="JC294">
        <v>0</v>
      </c>
      <c r="JD294">
        <v>0</v>
      </c>
      <c r="JE294">
        <v>0</v>
      </c>
      <c r="JF294">
        <v>0</v>
      </c>
      <c r="JG294">
        <v>0</v>
      </c>
      <c r="JH294">
        <v>0</v>
      </c>
      <c r="JI294">
        <v>0</v>
      </c>
      <c r="JJ294">
        <v>0</v>
      </c>
      <c r="JK294">
        <v>0</v>
      </c>
      <c r="JL294">
        <v>0</v>
      </c>
      <c r="JM294">
        <v>0</v>
      </c>
      <c r="JN294">
        <v>0</v>
      </c>
      <c r="JO294">
        <v>0</v>
      </c>
      <c r="JP294">
        <v>0</v>
      </c>
      <c r="JQ294">
        <v>0</v>
      </c>
      <c r="JR294">
        <v>0</v>
      </c>
      <c r="JS294">
        <v>0</v>
      </c>
      <c r="JT294">
        <v>0</v>
      </c>
      <c r="JU294">
        <v>0</v>
      </c>
      <c r="JV294">
        <v>0</v>
      </c>
      <c r="JW294">
        <v>0</v>
      </c>
      <c r="JX294">
        <v>0</v>
      </c>
      <c r="JY294">
        <v>0</v>
      </c>
      <c r="JZ294">
        <v>0</v>
      </c>
      <c r="KA294">
        <v>0</v>
      </c>
      <c r="KB294">
        <v>0</v>
      </c>
      <c r="KC294">
        <v>0</v>
      </c>
      <c r="KD294">
        <v>0</v>
      </c>
      <c r="KE294">
        <v>0</v>
      </c>
      <c r="KF294">
        <v>0</v>
      </c>
      <c r="KG294">
        <v>0</v>
      </c>
      <c r="KH294">
        <v>0</v>
      </c>
      <c r="KI294">
        <v>0</v>
      </c>
      <c r="KJ294">
        <v>0</v>
      </c>
      <c r="KK294">
        <v>0</v>
      </c>
      <c r="KL294">
        <v>0</v>
      </c>
      <c r="KM294">
        <v>0</v>
      </c>
      <c r="KN294">
        <v>0</v>
      </c>
      <c r="KO294">
        <v>0</v>
      </c>
    </row>
    <row r="295" spans="1:301" x14ac:dyDescent="0.25">
      <c r="A295">
        <v>9053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0</v>
      </c>
      <c r="GT295">
        <v>0</v>
      </c>
      <c r="GU295">
        <v>0</v>
      </c>
      <c r="GV295">
        <v>0</v>
      </c>
      <c r="GW295">
        <v>0</v>
      </c>
      <c r="GX295">
        <v>0</v>
      </c>
      <c r="GY295">
        <v>0</v>
      </c>
      <c r="GZ295">
        <v>0</v>
      </c>
      <c r="HA295">
        <v>0</v>
      </c>
      <c r="HB295">
        <v>0</v>
      </c>
      <c r="HC295">
        <v>0</v>
      </c>
      <c r="HD295">
        <v>0</v>
      </c>
      <c r="HE295">
        <v>0</v>
      </c>
      <c r="HF295">
        <v>0</v>
      </c>
      <c r="HG295">
        <v>0</v>
      </c>
      <c r="HH295">
        <v>0</v>
      </c>
      <c r="HI295">
        <v>0</v>
      </c>
      <c r="HJ295">
        <v>0</v>
      </c>
      <c r="HK295">
        <v>0</v>
      </c>
      <c r="HL295">
        <v>0</v>
      </c>
      <c r="HM295">
        <v>0</v>
      </c>
      <c r="HN295">
        <v>0</v>
      </c>
      <c r="HO295">
        <v>0</v>
      </c>
      <c r="HP295">
        <v>0</v>
      </c>
      <c r="HQ295">
        <v>0</v>
      </c>
      <c r="HR295">
        <v>0</v>
      </c>
      <c r="HS295">
        <v>0</v>
      </c>
      <c r="HT295">
        <v>0</v>
      </c>
      <c r="HU295">
        <v>0</v>
      </c>
      <c r="HV295">
        <v>0</v>
      </c>
      <c r="HW295">
        <v>0</v>
      </c>
      <c r="HX295">
        <v>0</v>
      </c>
      <c r="HY295">
        <v>0</v>
      </c>
      <c r="HZ295">
        <v>0</v>
      </c>
      <c r="IA295">
        <v>0</v>
      </c>
      <c r="IB295">
        <v>0</v>
      </c>
      <c r="IC295">
        <v>0</v>
      </c>
      <c r="ID295">
        <v>0</v>
      </c>
      <c r="IE295">
        <v>0</v>
      </c>
      <c r="IF295">
        <v>0</v>
      </c>
      <c r="IG295">
        <v>0</v>
      </c>
      <c r="IH295">
        <v>0</v>
      </c>
      <c r="II295">
        <v>0</v>
      </c>
      <c r="IJ295">
        <v>0</v>
      </c>
      <c r="IK295">
        <v>0</v>
      </c>
      <c r="IL295">
        <v>0</v>
      </c>
      <c r="IM295">
        <v>0</v>
      </c>
      <c r="IN295">
        <v>0</v>
      </c>
      <c r="IO295">
        <v>0</v>
      </c>
      <c r="IP295">
        <v>0</v>
      </c>
      <c r="IQ295">
        <v>0</v>
      </c>
      <c r="IR295">
        <v>0</v>
      </c>
      <c r="IS295">
        <v>0</v>
      </c>
      <c r="IT295">
        <v>0</v>
      </c>
      <c r="IU295">
        <v>0</v>
      </c>
      <c r="IV295">
        <v>0</v>
      </c>
      <c r="IW295">
        <v>0</v>
      </c>
      <c r="IX295">
        <v>0</v>
      </c>
      <c r="IY295">
        <v>0</v>
      </c>
      <c r="IZ295">
        <v>0</v>
      </c>
      <c r="JA295">
        <v>0</v>
      </c>
      <c r="JB295">
        <v>0</v>
      </c>
      <c r="JC295">
        <v>0</v>
      </c>
      <c r="JD295">
        <v>0</v>
      </c>
      <c r="JE295">
        <v>0</v>
      </c>
      <c r="JF295">
        <v>0</v>
      </c>
      <c r="JG295">
        <v>0</v>
      </c>
      <c r="JH295">
        <v>0</v>
      </c>
      <c r="JI295">
        <v>0</v>
      </c>
      <c r="JJ295">
        <v>0</v>
      </c>
      <c r="JK295">
        <v>0</v>
      </c>
      <c r="JL295">
        <v>0</v>
      </c>
      <c r="JM295">
        <v>0</v>
      </c>
      <c r="JN295">
        <v>0</v>
      </c>
      <c r="JO295">
        <v>0</v>
      </c>
      <c r="JP295">
        <v>0</v>
      </c>
      <c r="JQ295">
        <v>0</v>
      </c>
      <c r="JR295">
        <v>0</v>
      </c>
      <c r="JS295">
        <v>0</v>
      </c>
      <c r="JT295">
        <v>0</v>
      </c>
      <c r="JU295">
        <v>0</v>
      </c>
      <c r="JV295">
        <v>0</v>
      </c>
      <c r="JW295">
        <v>0</v>
      </c>
      <c r="JX295">
        <v>0</v>
      </c>
      <c r="JY295">
        <v>0</v>
      </c>
      <c r="JZ295">
        <v>0</v>
      </c>
      <c r="KA295">
        <v>0</v>
      </c>
      <c r="KB295">
        <v>0</v>
      </c>
      <c r="KC295">
        <v>0</v>
      </c>
      <c r="KD295">
        <v>0</v>
      </c>
      <c r="KE295">
        <v>0</v>
      </c>
      <c r="KF295">
        <v>0</v>
      </c>
      <c r="KG295">
        <v>0</v>
      </c>
      <c r="KH295">
        <v>0</v>
      </c>
      <c r="KI295">
        <v>0</v>
      </c>
      <c r="KJ295">
        <v>0</v>
      </c>
      <c r="KK295">
        <v>0</v>
      </c>
      <c r="KL295">
        <v>0</v>
      </c>
      <c r="KM295">
        <v>0</v>
      </c>
      <c r="KN295">
        <v>0</v>
      </c>
      <c r="KO295">
        <v>0</v>
      </c>
    </row>
    <row r="296" spans="1:301" x14ac:dyDescent="0.25">
      <c r="A296">
        <v>9054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0</v>
      </c>
      <c r="FK296">
        <v>0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  <c r="GQ296">
        <v>0</v>
      </c>
      <c r="GR296">
        <v>0</v>
      </c>
      <c r="GS296">
        <v>0</v>
      </c>
      <c r="GT296">
        <v>0</v>
      </c>
      <c r="GU296">
        <v>0</v>
      </c>
      <c r="GV296">
        <v>0</v>
      </c>
      <c r="GW296">
        <v>0</v>
      </c>
      <c r="GX296">
        <v>0</v>
      </c>
      <c r="GY296">
        <v>0</v>
      </c>
      <c r="GZ296">
        <v>0</v>
      </c>
      <c r="HA296">
        <v>0</v>
      </c>
      <c r="HB296">
        <v>0</v>
      </c>
      <c r="HC296">
        <v>0</v>
      </c>
      <c r="HD296">
        <v>0</v>
      </c>
      <c r="HE296">
        <v>0</v>
      </c>
      <c r="HF296">
        <v>0</v>
      </c>
      <c r="HG296">
        <v>0</v>
      </c>
      <c r="HH296">
        <v>0</v>
      </c>
      <c r="HI296">
        <v>0</v>
      </c>
      <c r="HJ296">
        <v>0</v>
      </c>
      <c r="HK296">
        <v>0</v>
      </c>
      <c r="HL296">
        <v>0</v>
      </c>
      <c r="HM296">
        <v>0</v>
      </c>
      <c r="HN296">
        <v>0</v>
      </c>
      <c r="HO296">
        <v>0</v>
      </c>
      <c r="HP296">
        <v>0</v>
      </c>
      <c r="HQ296">
        <v>0</v>
      </c>
      <c r="HR296">
        <v>0</v>
      </c>
      <c r="HS296">
        <v>0</v>
      </c>
      <c r="HT296">
        <v>0</v>
      </c>
      <c r="HU296">
        <v>0</v>
      </c>
      <c r="HV296">
        <v>0</v>
      </c>
      <c r="HW296">
        <v>0</v>
      </c>
      <c r="HX296">
        <v>0</v>
      </c>
      <c r="HY296">
        <v>0</v>
      </c>
      <c r="HZ296">
        <v>0</v>
      </c>
      <c r="IA296">
        <v>0</v>
      </c>
      <c r="IB296">
        <v>0</v>
      </c>
      <c r="IC296">
        <v>0</v>
      </c>
      <c r="ID296">
        <v>0</v>
      </c>
      <c r="IE296">
        <v>0</v>
      </c>
      <c r="IF296">
        <v>0</v>
      </c>
      <c r="IG296">
        <v>0</v>
      </c>
      <c r="IH296">
        <v>0</v>
      </c>
      <c r="II296">
        <v>0</v>
      </c>
      <c r="IJ296">
        <v>0</v>
      </c>
      <c r="IK296">
        <v>0</v>
      </c>
      <c r="IL296">
        <v>0</v>
      </c>
      <c r="IM296">
        <v>0</v>
      </c>
      <c r="IN296">
        <v>0</v>
      </c>
      <c r="IO296">
        <v>0</v>
      </c>
      <c r="IP296">
        <v>0</v>
      </c>
      <c r="IQ296">
        <v>0</v>
      </c>
      <c r="IR296">
        <v>0</v>
      </c>
      <c r="IS296">
        <v>0</v>
      </c>
      <c r="IT296">
        <v>0</v>
      </c>
      <c r="IU296">
        <v>0</v>
      </c>
      <c r="IV296">
        <v>0</v>
      </c>
      <c r="IW296">
        <v>0</v>
      </c>
      <c r="IX296">
        <v>0</v>
      </c>
      <c r="IY296">
        <v>0</v>
      </c>
      <c r="IZ296">
        <v>0</v>
      </c>
      <c r="JA296">
        <v>0</v>
      </c>
      <c r="JB296">
        <v>0</v>
      </c>
      <c r="JC296">
        <v>0</v>
      </c>
      <c r="JD296">
        <v>0</v>
      </c>
      <c r="JE296">
        <v>0</v>
      </c>
      <c r="JF296">
        <v>0</v>
      </c>
      <c r="JG296">
        <v>0</v>
      </c>
      <c r="JH296">
        <v>0</v>
      </c>
      <c r="JI296">
        <v>0</v>
      </c>
      <c r="JJ296">
        <v>0</v>
      </c>
      <c r="JK296">
        <v>0</v>
      </c>
      <c r="JL296">
        <v>0</v>
      </c>
      <c r="JM296">
        <v>0</v>
      </c>
      <c r="JN296">
        <v>0</v>
      </c>
      <c r="JO296">
        <v>0</v>
      </c>
      <c r="JP296">
        <v>0</v>
      </c>
      <c r="JQ296">
        <v>0</v>
      </c>
      <c r="JR296">
        <v>0</v>
      </c>
      <c r="JS296">
        <v>0</v>
      </c>
      <c r="JT296">
        <v>0</v>
      </c>
      <c r="JU296">
        <v>0</v>
      </c>
      <c r="JV296">
        <v>0</v>
      </c>
      <c r="JW296">
        <v>0</v>
      </c>
      <c r="JX296">
        <v>0</v>
      </c>
      <c r="JY296">
        <v>0</v>
      </c>
      <c r="JZ296">
        <v>0</v>
      </c>
      <c r="KA296">
        <v>0</v>
      </c>
      <c r="KB296">
        <v>0</v>
      </c>
      <c r="KC296">
        <v>0</v>
      </c>
      <c r="KD296">
        <v>0</v>
      </c>
      <c r="KE296">
        <v>0</v>
      </c>
      <c r="KF296">
        <v>0</v>
      </c>
      <c r="KG296">
        <v>0</v>
      </c>
      <c r="KH296">
        <v>0</v>
      </c>
      <c r="KI296">
        <v>0</v>
      </c>
      <c r="KJ296">
        <v>0</v>
      </c>
      <c r="KK296">
        <v>0</v>
      </c>
      <c r="KL296">
        <v>0</v>
      </c>
      <c r="KM296">
        <v>0</v>
      </c>
      <c r="KN296">
        <v>0</v>
      </c>
      <c r="KO296">
        <v>0</v>
      </c>
    </row>
    <row r="297" spans="1:301" x14ac:dyDescent="0.25">
      <c r="A297">
        <v>9055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0</v>
      </c>
      <c r="FH297">
        <v>0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  <c r="GQ297">
        <v>0</v>
      </c>
      <c r="GR297">
        <v>0</v>
      </c>
      <c r="GS297">
        <v>0</v>
      </c>
      <c r="GT297">
        <v>0</v>
      </c>
      <c r="GU297">
        <v>0</v>
      </c>
      <c r="GV297">
        <v>0</v>
      </c>
      <c r="GW297">
        <v>0</v>
      </c>
      <c r="GX297">
        <v>0</v>
      </c>
      <c r="GY297">
        <v>0</v>
      </c>
      <c r="GZ297">
        <v>0</v>
      </c>
      <c r="HA297">
        <v>0</v>
      </c>
      <c r="HB297">
        <v>0</v>
      </c>
      <c r="HC297">
        <v>0</v>
      </c>
      <c r="HD297">
        <v>0</v>
      </c>
      <c r="HE297">
        <v>0</v>
      </c>
      <c r="HF297">
        <v>0</v>
      </c>
      <c r="HG297">
        <v>0</v>
      </c>
      <c r="HH297">
        <v>0</v>
      </c>
      <c r="HI297">
        <v>0</v>
      </c>
      <c r="HJ297">
        <v>0</v>
      </c>
      <c r="HK297">
        <v>0</v>
      </c>
      <c r="HL297">
        <v>0</v>
      </c>
      <c r="HM297">
        <v>0</v>
      </c>
      <c r="HN297">
        <v>0</v>
      </c>
      <c r="HO297">
        <v>0</v>
      </c>
      <c r="HP297">
        <v>0</v>
      </c>
      <c r="HQ297">
        <v>0</v>
      </c>
      <c r="HR297">
        <v>0</v>
      </c>
      <c r="HS297">
        <v>0</v>
      </c>
      <c r="HT297">
        <v>0</v>
      </c>
      <c r="HU297">
        <v>0</v>
      </c>
      <c r="HV297">
        <v>0</v>
      </c>
      <c r="HW297">
        <v>0</v>
      </c>
      <c r="HX297">
        <v>0</v>
      </c>
      <c r="HY297">
        <v>0</v>
      </c>
      <c r="HZ297">
        <v>0</v>
      </c>
      <c r="IA297">
        <v>0</v>
      </c>
      <c r="IB297">
        <v>0</v>
      </c>
      <c r="IC297">
        <v>0</v>
      </c>
      <c r="ID297">
        <v>0</v>
      </c>
      <c r="IE297">
        <v>0</v>
      </c>
      <c r="IF297">
        <v>0</v>
      </c>
      <c r="IG297">
        <v>0</v>
      </c>
      <c r="IH297">
        <v>0</v>
      </c>
      <c r="II297">
        <v>0</v>
      </c>
      <c r="IJ297">
        <v>0</v>
      </c>
      <c r="IK297">
        <v>0</v>
      </c>
      <c r="IL297">
        <v>0</v>
      </c>
      <c r="IM297">
        <v>0</v>
      </c>
      <c r="IN297">
        <v>0</v>
      </c>
      <c r="IO297">
        <v>0</v>
      </c>
      <c r="IP297">
        <v>0</v>
      </c>
      <c r="IQ297">
        <v>0</v>
      </c>
      <c r="IR297">
        <v>0</v>
      </c>
      <c r="IS297">
        <v>0</v>
      </c>
      <c r="IT297">
        <v>0</v>
      </c>
      <c r="IU297">
        <v>0</v>
      </c>
      <c r="IV297">
        <v>0</v>
      </c>
      <c r="IW297">
        <v>0</v>
      </c>
      <c r="IX297">
        <v>0</v>
      </c>
      <c r="IY297">
        <v>0</v>
      </c>
      <c r="IZ297">
        <v>0</v>
      </c>
      <c r="JA297">
        <v>0</v>
      </c>
      <c r="JB297">
        <v>0</v>
      </c>
      <c r="JC297">
        <v>0</v>
      </c>
      <c r="JD297">
        <v>0</v>
      </c>
      <c r="JE297">
        <v>0</v>
      </c>
      <c r="JF297">
        <v>0</v>
      </c>
      <c r="JG297">
        <v>0</v>
      </c>
      <c r="JH297">
        <v>0</v>
      </c>
      <c r="JI297">
        <v>0</v>
      </c>
      <c r="JJ297">
        <v>0</v>
      </c>
      <c r="JK297">
        <v>0</v>
      </c>
      <c r="JL297">
        <v>0</v>
      </c>
      <c r="JM297">
        <v>0</v>
      </c>
      <c r="JN297">
        <v>0</v>
      </c>
      <c r="JO297">
        <v>0</v>
      </c>
      <c r="JP297">
        <v>0</v>
      </c>
      <c r="JQ297">
        <v>0</v>
      </c>
      <c r="JR297">
        <v>0</v>
      </c>
      <c r="JS297">
        <v>0</v>
      </c>
      <c r="JT297">
        <v>0</v>
      </c>
      <c r="JU297">
        <v>0</v>
      </c>
      <c r="JV297">
        <v>0</v>
      </c>
      <c r="JW297">
        <v>0</v>
      </c>
      <c r="JX297">
        <v>0</v>
      </c>
      <c r="JY297">
        <v>0</v>
      </c>
      <c r="JZ297">
        <v>0</v>
      </c>
      <c r="KA297">
        <v>0</v>
      </c>
      <c r="KB297">
        <v>0</v>
      </c>
      <c r="KC297">
        <v>0</v>
      </c>
      <c r="KD297">
        <v>0</v>
      </c>
      <c r="KE297">
        <v>0</v>
      </c>
      <c r="KF297">
        <v>0</v>
      </c>
      <c r="KG297">
        <v>0</v>
      </c>
      <c r="KH297">
        <v>0</v>
      </c>
      <c r="KI297">
        <v>0</v>
      </c>
      <c r="KJ297">
        <v>0</v>
      </c>
      <c r="KK297">
        <v>0</v>
      </c>
      <c r="KL297">
        <v>0</v>
      </c>
      <c r="KM297">
        <v>0</v>
      </c>
      <c r="KN297">
        <v>0</v>
      </c>
      <c r="KO297">
        <v>0</v>
      </c>
    </row>
    <row r="298" spans="1:301" x14ac:dyDescent="0.25">
      <c r="A298">
        <v>9071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  <c r="GQ298">
        <v>0</v>
      </c>
      <c r="GR298">
        <v>0</v>
      </c>
      <c r="GS298">
        <v>0</v>
      </c>
      <c r="GT298">
        <v>0</v>
      </c>
      <c r="GU298">
        <v>0</v>
      </c>
      <c r="GV298">
        <v>0</v>
      </c>
      <c r="GW298">
        <v>0</v>
      </c>
      <c r="GX298">
        <v>0</v>
      </c>
      <c r="GY298">
        <v>0</v>
      </c>
      <c r="GZ298">
        <v>0</v>
      </c>
      <c r="HA298">
        <v>0</v>
      </c>
      <c r="HB298">
        <v>0</v>
      </c>
      <c r="HC298">
        <v>0</v>
      </c>
      <c r="HD298">
        <v>0</v>
      </c>
      <c r="HE298">
        <v>0</v>
      </c>
      <c r="HF298">
        <v>0</v>
      </c>
      <c r="HG298">
        <v>0</v>
      </c>
      <c r="HH298">
        <v>0</v>
      </c>
      <c r="HI298">
        <v>0</v>
      </c>
      <c r="HJ298">
        <v>0</v>
      </c>
      <c r="HK298">
        <v>0</v>
      </c>
      <c r="HL298">
        <v>0</v>
      </c>
      <c r="HM298">
        <v>0</v>
      </c>
      <c r="HN298">
        <v>0</v>
      </c>
      <c r="HO298">
        <v>0</v>
      </c>
      <c r="HP298">
        <v>0</v>
      </c>
      <c r="HQ298">
        <v>0</v>
      </c>
      <c r="HR298">
        <v>0</v>
      </c>
      <c r="HS298">
        <v>0</v>
      </c>
      <c r="HT298">
        <v>0</v>
      </c>
      <c r="HU298">
        <v>0</v>
      </c>
      <c r="HV298">
        <v>0</v>
      </c>
      <c r="HW298">
        <v>0</v>
      </c>
      <c r="HX298">
        <v>0</v>
      </c>
      <c r="HY298">
        <v>0</v>
      </c>
      <c r="HZ298">
        <v>0</v>
      </c>
      <c r="IA298">
        <v>0</v>
      </c>
      <c r="IB298">
        <v>0</v>
      </c>
      <c r="IC298">
        <v>0</v>
      </c>
      <c r="ID298">
        <v>0</v>
      </c>
      <c r="IE298">
        <v>0</v>
      </c>
      <c r="IF298">
        <v>0</v>
      </c>
      <c r="IG298">
        <v>0</v>
      </c>
      <c r="IH298">
        <v>0</v>
      </c>
      <c r="II298">
        <v>0</v>
      </c>
      <c r="IJ298">
        <v>0</v>
      </c>
      <c r="IK298">
        <v>0</v>
      </c>
      <c r="IL298">
        <v>0</v>
      </c>
      <c r="IM298">
        <v>0</v>
      </c>
      <c r="IN298">
        <v>0</v>
      </c>
      <c r="IO298">
        <v>0</v>
      </c>
      <c r="IP298">
        <v>0</v>
      </c>
      <c r="IQ298">
        <v>0</v>
      </c>
      <c r="IR298">
        <v>0</v>
      </c>
      <c r="IS298">
        <v>0</v>
      </c>
      <c r="IT298">
        <v>0</v>
      </c>
      <c r="IU298">
        <v>0</v>
      </c>
      <c r="IV298">
        <v>0</v>
      </c>
      <c r="IW298">
        <v>0</v>
      </c>
      <c r="IX298">
        <v>0</v>
      </c>
      <c r="IY298">
        <v>0</v>
      </c>
      <c r="IZ298">
        <v>0</v>
      </c>
      <c r="JA298">
        <v>0</v>
      </c>
      <c r="JB298">
        <v>0</v>
      </c>
      <c r="JC298">
        <v>0</v>
      </c>
      <c r="JD298">
        <v>0</v>
      </c>
      <c r="JE298">
        <v>0</v>
      </c>
      <c r="JF298">
        <v>0</v>
      </c>
      <c r="JG298">
        <v>0</v>
      </c>
      <c r="JH298">
        <v>0</v>
      </c>
      <c r="JI298">
        <v>0</v>
      </c>
      <c r="JJ298">
        <v>0</v>
      </c>
      <c r="JK298">
        <v>0</v>
      </c>
      <c r="JL298">
        <v>0</v>
      </c>
      <c r="JM298">
        <v>0</v>
      </c>
      <c r="JN298">
        <v>0</v>
      </c>
      <c r="JO298">
        <v>0</v>
      </c>
      <c r="JP298">
        <v>0</v>
      </c>
      <c r="JQ298">
        <v>0</v>
      </c>
      <c r="JR298">
        <v>0</v>
      </c>
      <c r="JS298">
        <v>0</v>
      </c>
      <c r="JT298">
        <v>0</v>
      </c>
      <c r="JU298">
        <v>0</v>
      </c>
      <c r="JV298">
        <v>0</v>
      </c>
      <c r="JW298">
        <v>0</v>
      </c>
      <c r="JX298">
        <v>0</v>
      </c>
      <c r="JY298">
        <v>0</v>
      </c>
      <c r="JZ298">
        <v>0</v>
      </c>
      <c r="KA298">
        <v>0</v>
      </c>
      <c r="KB298">
        <v>0</v>
      </c>
      <c r="KC298">
        <v>0</v>
      </c>
      <c r="KD298">
        <v>0</v>
      </c>
      <c r="KE298">
        <v>0</v>
      </c>
      <c r="KF298">
        <v>0</v>
      </c>
      <c r="KG298">
        <v>0</v>
      </c>
      <c r="KH298">
        <v>0</v>
      </c>
      <c r="KI298">
        <v>0</v>
      </c>
      <c r="KJ298">
        <v>0</v>
      </c>
      <c r="KK298">
        <v>0</v>
      </c>
      <c r="KL298">
        <v>0</v>
      </c>
      <c r="KM298">
        <v>0</v>
      </c>
      <c r="KN298">
        <v>0</v>
      </c>
      <c r="KO298">
        <v>0</v>
      </c>
    </row>
    <row r="299" spans="1:301" x14ac:dyDescent="0.25">
      <c r="A299">
        <v>9072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0</v>
      </c>
      <c r="GS299">
        <v>0</v>
      </c>
      <c r="GT299">
        <v>0</v>
      </c>
      <c r="GU299">
        <v>0</v>
      </c>
      <c r="GV299">
        <v>0</v>
      </c>
      <c r="GW299">
        <v>0</v>
      </c>
      <c r="GX299">
        <v>0</v>
      </c>
      <c r="GY299">
        <v>0</v>
      </c>
      <c r="GZ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</v>
      </c>
      <c r="HH299">
        <v>0</v>
      </c>
      <c r="HI299">
        <v>0</v>
      </c>
      <c r="HJ299">
        <v>0</v>
      </c>
      <c r="HK299">
        <v>0</v>
      </c>
      <c r="HL299">
        <v>0</v>
      </c>
      <c r="HM299">
        <v>0</v>
      </c>
      <c r="HN299">
        <v>0</v>
      </c>
      <c r="HO299">
        <v>0</v>
      </c>
      <c r="HP299">
        <v>0</v>
      </c>
      <c r="HQ299">
        <v>0</v>
      </c>
      <c r="HR299">
        <v>0</v>
      </c>
      <c r="HS299">
        <v>0</v>
      </c>
      <c r="HT299">
        <v>0</v>
      </c>
      <c r="HU299">
        <v>0</v>
      </c>
      <c r="HV299">
        <v>0</v>
      </c>
      <c r="HW299">
        <v>0</v>
      </c>
      <c r="HX299">
        <v>0</v>
      </c>
      <c r="HY299">
        <v>0</v>
      </c>
      <c r="HZ299">
        <v>0</v>
      </c>
      <c r="IA299">
        <v>0</v>
      </c>
      <c r="IB299">
        <v>0</v>
      </c>
      <c r="IC299">
        <v>0</v>
      </c>
      <c r="ID299">
        <v>0</v>
      </c>
      <c r="IE299">
        <v>0</v>
      </c>
      <c r="IF299">
        <v>0</v>
      </c>
      <c r="IG299">
        <v>0</v>
      </c>
      <c r="IH299">
        <v>0</v>
      </c>
      <c r="II299">
        <v>0</v>
      </c>
      <c r="IJ299">
        <v>0</v>
      </c>
      <c r="IK299">
        <v>0</v>
      </c>
      <c r="IL299">
        <v>0</v>
      </c>
      <c r="IM299">
        <v>0</v>
      </c>
      <c r="IN299">
        <v>0</v>
      </c>
      <c r="IO299">
        <v>0</v>
      </c>
      <c r="IP299">
        <v>0</v>
      </c>
      <c r="IQ299">
        <v>0</v>
      </c>
      <c r="IR299">
        <v>0</v>
      </c>
      <c r="IS299">
        <v>0</v>
      </c>
      <c r="IT299">
        <v>0</v>
      </c>
      <c r="IU299">
        <v>0</v>
      </c>
      <c r="IV299">
        <v>0</v>
      </c>
      <c r="IW299">
        <v>0</v>
      </c>
      <c r="IX299">
        <v>0</v>
      </c>
      <c r="IY299">
        <v>0</v>
      </c>
      <c r="IZ299">
        <v>0</v>
      </c>
      <c r="JA299">
        <v>0</v>
      </c>
      <c r="JB299">
        <v>0</v>
      </c>
      <c r="JC299">
        <v>0</v>
      </c>
      <c r="JD299">
        <v>0</v>
      </c>
      <c r="JE299">
        <v>0</v>
      </c>
      <c r="JF299">
        <v>0</v>
      </c>
      <c r="JG299">
        <v>0</v>
      </c>
      <c r="JH299">
        <v>0</v>
      </c>
      <c r="JI299">
        <v>0</v>
      </c>
      <c r="JJ299">
        <v>0</v>
      </c>
      <c r="JK299">
        <v>0</v>
      </c>
      <c r="JL299">
        <v>0</v>
      </c>
      <c r="JM299">
        <v>0</v>
      </c>
      <c r="JN299">
        <v>0</v>
      </c>
      <c r="JO299">
        <v>0</v>
      </c>
      <c r="JP299">
        <v>0</v>
      </c>
      <c r="JQ299">
        <v>0</v>
      </c>
      <c r="JR299">
        <v>0</v>
      </c>
      <c r="JS299">
        <v>0</v>
      </c>
      <c r="JT299">
        <v>0</v>
      </c>
      <c r="JU299">
        <v>0</v>
      </c>
      <c r="JV299">
        <v>0</v>
      </c>
      <c r="JW299">
        <v>0</v>
      </c>
      <c r="JX299">
        <v>0</v>
      </c>
      <c r="JY299">
        <v>0</v>
      </c>
      <c r="JZ299">
        <v>0</v>
      </c>
      <c r="KA299">
        <v>0</v>
      </c>
      <c r="KB299">
        <v>0</v>
      </c>
      <c r="KC299">
        <v>0</v>
      </c>
      <c r="KD299">
        <v>0</v>
      </c>
      <c r="KE299">
        <v>0</v>
      </c>
      <c r="KF299">
        <v>0</v>
      </c>
      <c r="KG299">
        <v>0</v>
      </c>
      <c r="KH299">
        <v>0</v>
      </c>
      <c r="KI299">
        <v>0</v>
      </c>
      <c r="KJ299">
        <v>0</v>
      </c>
      <c r="KK299">
        <v>0</v>
      </c>
      <c r="KL299">
        <v>0</v>
      </c>
      <c r="KM299">
        <v>0</v>
      </c>
      <c r="KN299">
        <v>0</v>
      </c>
      <c r="KO299">
        <v>0</v>
      </c>
    </row>
    <row r="300" spans="1:301" x14ac:dyDescent="0.25">
      <c r="A300">
        <v>9121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0</v>
      </c>
      <c r="GR300">
        <v>0</v>
      </c>
      <c r="GS300">
        <v>0</v>
      </c>
      <c r="GT300">
        <v>0</v>
      </c>
      <c r="GU300">
        <v>0</v>
      </c>
      <c r="GV300">
        <v>0</v>
      </c>
      <c r="GW300">
        <v>0</v>
      </c>
      <c r="GX300">
        <v>0</v>
      </c>
      <c r="GY300">
        <v>0</v>
      </c>
      <c r="GZ300">
        <v>0</v>
      </c>
      <c r="HA300">
        <v>0</v>
      </c>
      <c r="HB300">
        <v>0</v>
      </c>
      <c r="HC300">
        <v>0</v>
      </c>
      <c r="HD300">
        <v>0</v>
      </c>
      <c r="HE300">
        <v>0</v>
      </c>
      <c r="HF300">
        <v>0</v>
      </c>
      <c r="HG300">
        <v>0</v>
      </c>
      <c r="HH300">
        <v>0</v>
      </c>
      <c r="HI300">
        <v>0</v>
      </c>
      <c r="HJ300">
        <v>0</v>
      </c>
      <c r="HK300">
        <v>0</v>
      </c>
      <c r="HL300">
        <v>0</v>
      </c>
      <c r="HM300">
        <v>0</v>
      </c>
      <c r="HN300">
        <v>0</v>
      </c>
      <c r="HO300">
        <v>0</v>
      </c>
      <c r="HP300">
        <v>0</v>
      </c>
      <c r="HQ300">
        <v>0</v>
      </c>
      <c r="HR300">
        <v>0</v>
      </c>
      <c r="HS300">
        <v>0</v>
      </c>
      <c r="HT300">
        <v>0</v>
      </c>
      <c r="HU300">
        <v>0</v>
      </c>
      <c r="HV300">
        <v>0</v>
      </c>
      <c r="HW300">
        <v>0</v>
      </c>
      <c r="HX300">
        <v>0</v>
      </c>
      <c r="HY300">
        <v>0</v>
      </c>
      <c r="HZ300">
        <v>0</v>
      </c>
      <c r="IA300">
        <v>0</v>
      </c>
      <c r="IB300">
        <v>0</v>
      </c>
      <c r="IC300">
        <v>0</v>
      </c>
      <c r="ID300">
        <v>0</v>
      </c>
      <c r="IE300">
        <v>0</v>
      </c>
      <c r="IF300">
        <v>0</v>
      </c>
      <c r="IG300">
        <v>0</v>
      </c>
      <c r="IH300">
        <v>0</v>
      </c>
      <c r="II300">
        <v>0</v>
      </c>
      <c r="IJ300">
        <v>0</v>
      </c>
      <c r="IK300">
        <v>0</v>
      </c>
      <c r="IL300">
        <v>0</v>
      </c>
      <c r="IM300">
        <v>0</v>
      </c>
      <c r="IN300">
        <v>0</v>
      </c>
      <c r="IO300">
        <v>0</v>
      </c>
      <c r="IP300">
        <v>0</v>
      </c>
      <c r="IQ300">
        <v>0</v>
      </c>
      <c r="IR300">
        <v>0</v>
      </c>
      <c r="IS300">
        <v>0</v>
      </c>
      <c r="IT300">
        <v>0</v>
      </c>
      <c r="IU300">
        <v>0</v>
      </c>
      <c r="IV300">
        <v>0</v>
      </c>
      <c r="IW300">
        <v>0</v>
      </c>
      <c r="IX300">
        <v>0</v>
      </c>
      <c r="IY300">
        <v>0</v>
      </c>
      <c r="IZ300">
        <v>0</v>
      </c>
      <c r="JA300">
        <v>0</v>
      </c>
      <c r="JB300">
        <v>0</v>
      </c>
      <c r="JC300">
        <v>0</v>
      </c>
      <c r="JD300">
        <v>0</v>
      </c>
      <c r="JE300">
        <v>0</v>
      </c>
      <c r="JF300">
        <v>0</v>
      </c>
      <c r="JG300">
        <v>0</v>
      </c>
      <c r="JH300">
        <v>0</v>
      </c>
      <c r="JI300">
        <v>0</v>
      </c>
      <c r="JJ300">
        <v>0</v>
      </c>
      <c r="JK300">
        <v>0</v>
      </c>
      <c r="JL300">
        <v>0</v>
      </c>
      <c r="JM300">
        <v>0</v>
      </c>
      <c r="JN300">
        <v>0</v>
      </c>
      <c r="JO300">
        <v>0</v>
      </c>
      <c r="JP300">
        <v>0</v>
      </c>
      <c r="JQ300">
        <v>0</v>
      </c>
      <c r="JR300">
        <v>0</v>
      </c>
      <c r="JS300">
        <v>0</v>
      </c>
      <c r="JT300">
        <v>0</v>
      </c>
      <c r="JU300">
        <v>0</v>
      </c>
      <c r="JV300">
        <v>0</v>
      </c>
      <c r="JW300">
        <v>0</v>
      </c>
      <c r="JX300">
        <v>0</v>
      </c>
      <c r="JY300">
        <v>0</v>
      </c>
      <c r="JZ300">
        <v>0</v>
      </c>
      <c r="KA300">
        <v>0</v>
      </c>
      <c r="KB300">
        <v>0</v>
      </c>
      <c r="KC300">
        <v>0</v>
      </c>
      <c r="KD300">
        <v>0</v>
      </c>
      <c r="KE300">
        <v>0</v>
      </c>
      <c r="KF300">
        <v>0</v>
      </c>
      <c r="KG300">
        <v>0</v>
      </c>
      <c r="KH300">
        <v>0</v>
      </c>
      <c r="KI300">
        <v>0</v>
      </c>
      <c r="KJ300">
        <v>0</v>
      </c>
      <c r="KK300">
        <v>0</v>
      </c>
      <c r="KL300">
        <v>0</v>
      </c>
      <c r="KM300">
        <v>0</v>
      </c>
      <c r="KN300">
        <v>0</v>
      </c>
      <c r="KO300">
        <v>0</v>
      </c>
    </row>
    <row r="301" spans="1:301" x14ac:dyDescent="0.25">
      <c r="A301">
        <v>9533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  <c r="GQ301">
        <v>0</v>
      </c>
      <c r="GR301">
        <v>0</v>
      </c>
      <c r="GS301">
        <v>0</v>
      </c>
      <c r="GT301">
        <v>0</v>
      </c>
      <c r="GU301">
        <v>0</v>
      </c>
      <c r="GV301">
        <v>0</v>
      </c>
      <c r="GW301">
        <v>0</v>
      </c>
      <c r="GX301">
        <v>0</v>
      </c>
      <c r="GY301">
        <v>0</v>
      </c>
      <c r="GZ301">
        <v>0</v>
      </c>
      <c r="HA301">
        <v>0</v>
      </c>
      <c r="HB301">
        <v>0</v>
      </c>
      <c r="HC301">
        <v>0</v>
      </c>
      <c r="HD301">
        <v>0</v>
      </c>
      <c r="HE301">
        <v>0</v>
      </c>
      <c r="HF301">
        <v>0</v>
      </c>
      <c r="HG301">
        <v>0</v>
      </c>
      <c r="HH301">
        <v>0</v>
      </c>
      <c r="HI301">
        <v>0</v>
      </c>
      <c r="HJ301">
        <v>0</v>
      </c>
      <c r="HK301">
        <v>0</v>
      </c>
      <c r="HL301">
        <v>0</v>
      </c>
      <c r="HM301">
        <v>0</v>
      </c>
      <c r="HN301">
        <v>0</v>
      </c>
      <c r="HO301">
        <v>0</v>
      </c>
      <c r="HP301">
        <v>0</v>
      </c>
      <c r="HQ301">
        <v>0</v>
      </c>
      <c r="HR301">
        <v>0</v>
      </c>
      <c r="HS301">
        <v>0</v>
      </c>
      <c r="HT301">
        <v>0</v>
      </c>
      <c r="HU301">
        <v>0</v>
      </c>
      <c r="HV301">
        <v>0</v>
      </c>
      <c r="HW301">
        <v>0</v>
      </c>
      <c r="HX301">
        <v>0</v>
      </c>
      <c r="HY301">
        <v>0</v>
      </c>
      <c r="HZ301">
        <v>0</v>
      </c>
      <c r="IA301">
        <v>0</v>
      </c>
      <c r="IB301">
        <v>0</v>
      </c>
      <c r="IC301">
        <v>0</v>
      </c>
      <c r="ID301">
        <v>0</v>
      </c>
      <c r="IE301">
        <v>0</v>
      </c>
      <c r="IF301">
        <v>0</v>
      </c>
      <c r="IG301">
        <v>0</v>
      </c>
      <c r="IH301">
        <v>0</v>
      </c>
      <c r="II301">
        <v>0</v>
      </c>
      <c r="IJ301">
        <v>0</v>
      </c>
      <c r="IK301">
        <v>0</v>
      </c>
      <c r="IL301">
        <v>0</v>
      </c>
      <c r="IM301">
        <v>0</v>
      </c>
      <c r="IN301">
        <v>0</v>
      </c>
      <c r="IO301">
        <v>0</v>
      </c>
      <c r="IP301">
        <v>0</v>
      </c>
      <c r="IQ301">
        <v>0</v>
      </c>
      <c r="IR301">
        <v>0</v>
      </c>
      <c r="IS301">
        <v>0</v>
      </c>
      <c r="IT301">
        <v>0</v>
      </c>
      <c r="IU301">
        <v>0</v>
      </c>
      <c r="IV301">
        <v>0</v>
      </c>
      <c r="IW301">
        <v>0</v>
      </c>
      <c r="IX301">
        <v>0</v>
      </c>
      <c r="IY301">
        <v>0</v>
      </c>
      <c r="IZ301">
        <v>0</v>
      </c>
      <c r="JA301">
        <v>0</v>
      </c>
      <c r="JB301">
        <v>0</v>
      </c>
      <c r="JC301">
        <v>0</v>
      </c>
      <c r="JD301">
        <v>0</v>
      </c>
      <c r="JE301">
        <v>0</v>
      </c>
      <c r="JF301">
        <v>0</v>
      </c>
      <c r="JG301">
        <v>0</v>
      </c>
      <c r="JH301">
        <v>0</v>
      </c>
      <c r="JI301">
        <v>0</v>
      </c>
      <c r="JJ301">
        <v>0</v>
      </c>
      <c r="JK301">
        <v>0</v>
      </c>
      <c r="JL301">
        <v>0</v>
      </c>
      <c r="JM301">
        <v>0</v>
      </c>
      <c r="JN301">
        <v>0</v>
      </c>
      <c r="JO301">
        <v>0</v>
      </c>
      <c r="JP301">
        <v>0</v>
      </c>
      <c r="JQ301">
        <v>0</v>
      </c>
      <c r="JR301">
        <v>0</v>
      </c>
      <c r="JS301">
        <v>0</v>
      </c>
      <c r="JT301">
        <v>0</v>
      </c>
      <c r="JU301">
        <v>0</v>
      </c>
      <c r="JV301">
        <v>0</v>
      </c>
      <c r="JW301">
        <v>0</v>
      </c>
      <c r="JX301">
        <v>0</v>
      </c>
      <c r="JY301">
        <v>0</v>
      </c>
      <c r="JZ301">
        <v>0</v>
      </c>
      <c r="KA301">
        <v>0</v>
      </c>
      <c r="KB301">
        <v>0</v>
      </c>
      <c r="KC301">
        <v>0</v>
      </c>
      <c r="KD301">
        <v>0</v>
      </c>
      <c r="KE301">
        <v>0</v>
      </c>
      <c r="KF301">
        <v>0</v>
      </c>
      <c r="KG301">
        <v>0</v>
      </c>
      <c r="KH301">
        <v>0</v>
      </c>
      <c r="KI301">
        <v>0</v>
      </c>
      <c r="KJ301">
        <v>0</v>
      </c>
      <c r="KK301">
        <v>0</v>
      </c>
      <c r="KL301">
        <v>0</v>
      </c>
      <c r="KM301">
        <v>0</v>
      </c>
      <c r="KN301">
        <v>0</v>
      </c>
      <c r="KO301">
        <v>0</v>
      </c>
    </row>
    <row r="320" spans="25:25" x14ac:dyDescent="0.25">
      <c r="Y320">
        <v>-0.13400000000000001</v>
      </c>
    </row>
    <row r="321" spans="27:109" x14ac:dyDescent="0.25">
      <c r="AA321">
        <v>-1.4E-2</v>
      </c>
    </row>
    <row r="323" spans="27:109" x14ac:dyDescent="0.25">
      <c r="DA323">
        <v>-1.4999999999999999E-2</v>
      </c>
    </row>
    <row r="324" spans="27:109" x14ac:dyDescent="0.25">
      <c r="CI324">
        <v>-9.1999999999999998E-2</v>
      </c>
    </row>
    <row r="325" spans="27:109" x14ac:dyDescent="0.25">
      <c r="DE325">
        <v>-2.5999999999999999E-2</v>
      </c>
    </row>
    <row r="527" spans="64:64" x14ac:dyDescent="0.25">
      <c r="BL527">
        <v>-2.5999999999999999E-2</v>
      </c>
    </row>
    <row r="529" spans="71:73" x14ac:dyDescent="0.25">
      <c r="BS529">
        <v>-2.8000000000000001E-2</v>
      </c>
    </row>
    <row r="532" spans="71:73" x14ac:dyDescent="0.25">
      <c r="BU532">
        <v>0</v>
      </c>
    </row>
    <row r="553" spans="78:78" x14ac:dyDescent="0.25">
      <c r="BZ553">
        <v>-2.9000000000000001E-2</v>
      </c>
    </row>
    <row r="563" spans="75:75" x14ac:dyDescent="0.25">
      <c r="BW563">
        <v>-0.379</v>
      </c>
    </row>
    <row r="610" spans="78:78" x14ac:dyDescent="0.25">
      <c r="BZ610">
        <v>-2.1999999999999999E-2</v>
      </c>
    </row>
    <row r="665" spans="195:195" x14ac:dyDescent="0.25">
      <c r="GM665">
        <v>-0.36</v>
      </c>
    </row>
    <row r="1191" spans="120:120" x14ac:dyDescent="0.25">
      <c r="DP1191">
        <v>0</v>
      </c>
    </row>
    <row r="1201" spans="119:121" x14ac:dyDescent="0.25">
      <c r="DQ1201">
        <v>0</v>
      </c>
    </row>
    <row r="1202" spans="119:121" x14ac:dyDescent="0.25">
      <c r="DO1202">
        <v>0</v>
      </c>
      <c r="DQ1202">
        <v>0</v>
      </c>
    </row>
    <row r="2041" spans="197:205" x14ac:dyDescent="0.25">
      <c r="GO2041">
        <v>0</v>
      </c>
      <c r="GW2041">
        <v>1.2E-2</v>
      </c>
    </row>
    <row r="7002" spans="2:4" x14ac:dyDescent="0.25">
      <c r="B7002">
        <v>0</v>
      </c>
    </row>
    <row r="7003" spans="2:4" x14ac:dyDescent="0.25">
      <c r="C7003">
        <v>0</v>
      </c>
    </row>
    <row r="7004" spans="2:4" x14ac:dyDescent="0.25">
      <c r="D7004">
        <v>0</v>
      </c>
    </row>
    <row r="7012" spans="12:24" x14ac:dyDescent="0.25">
      <c r="L7012">
        <v>0</v>
      </c>
    </row>
    <row r="7013" spans="12:24" x14ac:dyDescent="0.25">
      <c r="M7013">
        <v>0</v>
      </c>
    </row>
    <row r="7018" spans="12:24" x14ac:dyDescent="0.25">
      <c r="R7018">
        <v>0</v>
      </c>
    </row>
    <row r="7024" spans="12:24" x14ac:dyDescent="0.25">
      <c r="X7024">
        <v>0</v>
      </c>
    </row>
    <row r="7025" spans="25:40" x14ac:dyDescent="0.25">
      <c r="Y7025">
        <v>0</v>
      </c>
    </row>
    <row r="7040" spans="25:40" x14ac:dyDescent="0.25">
      <c r="AN7040">
        <v>0</v>
      </c>
    </row>
    <row r="7045" spans="45:56" x14ac:dyDescent="0.25">
      <c r="AS7045">
        <v>0</v>
      </c>
    </row>
    <row r="7050" spans="45:56" x14ac:dyDescent="0.25">
      <c r="AX7050">
        <v>0</v>
      </c>
    </row>
    <row r="7056" spans="45:56" x14ac:dyDescent="0.25">
      <c r="BD7056">
        <v>0</v>
      </c>
    </row>
    <row r="7058" spans="58:72" x14ac:dyDescent="0.25">
      <c r="BF7058">
        <v>0</v>
      </c>
    </row>
    <row r="7062" spans="58:72" x14ac:dyDescent="0.25">
      <c r="BJ7062">
        <v>0</v>
      </c>
    </row>
    <row r="7063" spans="58:72" x14ac:dyDescent="0.25">
      <c r="BK7063">
        <v>0</v>
      </c>
    </row>
    <row r="7072" spans="58:72" x14ac:dyDescent="0.25">
      <c r="BT7072">
        <v>0</v>
      </c>
    </row>
    <row r="7131" spans="131:131" x14ac:dyDescent="0.25">
      <c r="EA7131">
        <v>0</v>
      </c>
    </row>
    <row r="7140" spans="140:140" x14ac:dyDescent="0.25">
      <c r="EJ7140">
        <v>0</v>
      </c>
    </row>
    <row r="7167" spans="167:167" x14ac:dyDescent="0.25">
      <c r="FK7167">
        <v>0</v>
      </c>
    </row>
    <row r="9002" spans="38:38 9002:9073" x14ac:dyDescent="0.25">
      <c r="AL9002">
        <v>0</v>
      </c>
      <c r="MHJ9002">
        <v>0</v>
      </c>
      <c r="MHK9002">
        <v>0</v>
      </c>
      <c r="MHQ9002">
        <v>0</v>
      </c>
    </row>
    <row r="9003" spans="38:38 9002:9073" x14ac:dyDescent="0.25">
      <c r="MHQ9003">
        <v>0</v>
      </c>
      <c r="MHZ9003">
        <v>0</v>
      </c>
      <c r="MIC9003">
        <v>0</v>
      </c>
    </row>
    <row r="9004" spans="38:38 9002:9073" x14ac:dyDescent="0.25">
      <c r="MHK9004">
        <v>0</v>
      </c>
      <c r="MHL9004">
        <v>0</v>
      </c>
      <c r="MIJ9004">
        <v>0</v>
      </c>
      <c r="MIK9004">
        <v>0</v>
      </c>
      <c r="MIL9004">
        <v>0</v>
      </c>
      <c r="MIM9004">
        <v>0</v>
      </c>
      <c r="MIN9004">
        <v>0</v>
      </c>
      <c r="MIO9004">
        <v>0</v>
      </c>
      <c r="MIP9004">
        <v>0</v>
      </c>
      <c r="MIQ9004">
        <v>0</v>
      </c>
      <c r="MIW9004">
        <v>0</v>
      </c>
    </row>
    <row r="9005" spans="38:38 9002:9073" x14ac:dyDescent="0.25">
      <c r="MIT9005">
        <v>0</v>
      </c>
      <c r="MIU9005">
        <v>0</v>
      </c>
      <c r="MIV9005">
        <v>0</v>
      </c>
      <c r="MIW9005">
        <v>0</v>
      </c>
    </row>
    <row r="9006" spans="38:38 9002:9073" x14ac:dyDescent="0.25">
      <c r="MHF9006">
        <v>0</v>
      </c>
      <c r="MJD9006">
        <v>0</v>
      </c>
      <c r="MJE9006">
        <v>0</v>
      </c>
      <c r="MJF9006">
        <v>0</v>
      </c>
      <c r="MJG9006">
        <v>0</v>
      </c>
      <c r="MJH9006">
        <v>0</v>
      </c>
    </row>
    <row r="9007" spans="38:38 9002:9073" x14ac:dyDescent="0.25">
      <c r="MHF9007">
        <v>0</v>
      </c>
      <c r="MHH9007">
        <v>0</v>
      </c>
      <c r="MHL9007">
        <v>0</v>
      </c>
    </row>
    <row r="9008" spans="38:38 9002:9073" x14ac:dyDescent="0.25">
      <c r="MHH9008">
        <v>0</v>
      </c>
      <c r="MHK9008">
        <v>0</v>
      </c>
      <c r="MJX9008">
        <v>0</v>
      </c>
      <c r="MJY9008">
        <v>0</v>
      </c>
    </row>
    <row r="9013" spans="9002:9122" x14ac:dyDescent="0.25">
      <c r="MHF9013">
        <v>0</v>
      </c>
      <c r="MHG9013">
        <v>0</v>
      </c>
      <c r="MLV9013">
        <v>0</v>
      </c>
    </row>
    <row r="9022" spans="9002:9122" x14ac:dyDescent="0.25">
      <c r="MHG9022">
        <v>0</v>
      </c>
      <c r="MIA9022">
        <v>0</v>
      </c>
      <c r="MIB9022">
        <v>0</v>
      </c>
    </row>
    <row r="9023" spans="9002:9122" x14ac:dyDescent="0.25">
      <c r="MHZ9023">
        <v>0</v>
      </c>
    </row>
    <row r="9024" spans="9002:9122" x14ac:dyDescent="0.25">
      <c r="MHZ9024">
        <v>0</v>
      </c>
      <c r="MID9024">
        <v>0</v>
      </c>
      <c r="MIE9024">
        <v>0</v>
      </c>
    </row>
    <row r="9025" spans="9003:9024" x14ac:dyDescent="0.25">
      <c r="MHG9025">
        <v>0</v>
      </c>
    </row>
    <row r="9026" spans="9003:9024" x14ac:dyDescent="0.25">
      <c r="MIB9026">
        <v>0</v>
      </c>
    </row>
    <row r="9027" spans="9003:9024" x14ac:dyDescent="0.25">
      <c r="MIB9027">
        <v>0</v>
      </c>
    </row>
    <row r="9032" spans="9003:9024" x14ac:dyDescent="0.25">
      <c r="MHH9032">
        <v>0</v>
      </c>
    </row>
    <row r="9033" spans="9003:9024" x14ac:dyDescent="0.25">
      <c r="MHH9033">
        <v>0</v>
      </c>
    </row>
    <row r="9034" spans="9003:9024" x14ac:dyDescent="0.25">
      <c r="MHH9034">
        <v>0</v>
      </c>
    </row>
    <row r="9035" spans="9003:9024" x14ac:dyDescent="0.25">
      <c r="MHH9035">
        <v>0</v>
      </c>
    </row>
    <row r="9036" spans="9003:9024" x14ac:dyDescent="0.25">
      <c r="MHH9036">
        <v>0</v>
      </c>
    </row>
    <row r="9037" spans="9003:9024" x14ac:dyDescent="0.25">
      <c r="MHH9037">
        <v>0</v>
      </c>
    </row>
    <row r="9038" spans="9003:9024" x14ac:dyDescent="0.25">
      <c r="MHH9038">
        <v>0</v>
      </c>
    </row>
    <row r="9039" spans="9003:9024" x14ac:dyDescent="0.25">
      <c r="MHH9039">
        <v>0</v>
      </c>
    </row>
    <row r="9042" spans="9004:9006 9534:9534" x14ac:dyDescent="0.25">
      <c r="MHI9042">
        <v>0</v>
      </c>
    </row>
    <row r="9043" spans="9004:9006 9534:9534" x14ac:dyDescent="0.25">
      <c r="MHI9043">
        <v>0</v>
      </c>
    </row>
    <row r="9044" spans="9004:9006 9534:9534" x14ac:dyDescent="0.25">
      <c r="MHI9044">
        <v>0</v>
      </c>
    </row>
    <row r="9045" spans="9004:9006 9534:9534" x14ac:dyDescent="0.25">
      <c r="MHH9045">
        <v>0</v>
      </c>
      <c r="MHI9045">
        <v>0</v>
      </c>
    </row>
    <row r="9052" spans="9004:9006 9534:9534" x14ac:dyDescent="0.25">
      <c r="MHJ9052">
        <v>0</v>
      </c>
    </row>
    <row r="9053" spans="9004:9006 9534:9534" x14ac:dyDescent="0.25">
      <c r="MHJ9053">
        <v>0</v>
      </c>
    </row>
    <row r="9054" spans="9004:9006 9534:9534" x14ac:dyDescent="0.25">
      <c r="MHJ9054">
        <v>0</v>
      </c>
      <c r="NBR9054">
        <v>0</v>
      </c>
    </row>
    <row r="9055" spans="9004:9006 9534:9534" x14ac:dyDescent="0.25">
      <c r="MHJ9055">
        <v>0</v>
      </c>
    </row>
    <row r="9056" spans="9004:9006 9534:9534" x14ac:dyDescent="0.25">
      <c r="MHJ9056">
        <v>0</v>
      </c>
    </row>
    <row r="9072" spans="9008:9008" x14ac:dyDescent="0.25">
      <c r="MHL9072">
        <v>0</v>
      </c>
    </row>
    <row r="9073" spans="9008:9008" x14ac:dyDescent="0.25">
      <c r="MHL9073">
        <v>0</v>
      </c>
    </row>
    <row r="9122" spans="9013:9013" x14ac:dyDescent="0.25">
      <c r="MHQ9122">
        <v>0</v>
      </c>
    </row>
    <row r="9534" spans="9054:9054" x14ac:dyDescent="0.25">
      <c r="MJF953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BR9534"/>
  <sheetViews>
    <sheetView workbookViewId="0">
      <selection sqref="A1:XFD1048576"/>
    </sheetView>
  </sheetViews>
  <sheetFormatPr defaultRowHeight="15" x14ac:dyDescent="0.25"/>
  <sheetData>
    <row r="1" spans="1:301 7002:701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  <c r="KD1" t="s">
        <v>288</v>
      </c>
      <c r="KE1" t="s">
        <v>289</v>
      </c>
      <c r="KF1" t="s">
        <v>290</v>
      </c>
      <c r="KG1" t="s">
        <v>291</v>
      </c>
      <c r="KH1" t="s">
        <v>292</v>
      </c>
      <c r="KI1" t="s">
        <v>293</v>
      </c>
      <c r="KJ1" t="s">
        <v>294</v>
      </c>
      <c r="KK1" t="s">
        <v>295</v>
      </c>
      <c r="KL1" t="s">
        <v>296</v>
      </c>
      <c r="KM1" t="s">
        <v>297</v>
      </c>
      <c r="KN1" t="s">
        <v>298</v>
      </c>
      <c r="KO1" t="s">
        <v>299</v>
      </c>
    </row>
    <row r="2" spans="1:301 7002:7013" x14ac:dyDescent="0.25">
      <c r="A2">
        <v>1</v>
      </c>
      <c r="B2">
        <v>0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JIH2">
        <v>1</v>
      </c>
    </row>
    <row r="3" spans="1:301 7002:7013" x14ac:dyDescent="0.25">
      <c r="A3">
        <v>2</v>
      </c>
      <c r="B3">
        <v>0</v>
      </c>
      <c r="C3">
        <v>0</v>
      </c>
      <c r="D3">
        <v>1</v>
      </c>
      <c r="E3">
        <v>0</v>
      </c>
      <c r="F3">
        <v>0</v>
      </c>
      <c r="G3">
        <v>1</v>
      </c>
      <c r="H3">
        <v>0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JII3">
        <v>1</v>
      </c>
    </row>
    <row r="4" spans="1:301 7002:7013" x14ac:dyDescent="0.25">
      <c r="A4">
        <v>3</v>
      </c>
      <c r="B4">
        <v>1</v>
      </c>
      <c r="C4">
        <v>1</v>
      </c>
      <c r="D4">
        <v>0</v>
      </c>
      <c r="E4">
        <v>1</v>
      </c>
      <c r="F4">
        <v>0</v>
      </c>
      <c r="G4">
        <v>0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1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JIJ4">
        <v>1</v>
      </c>
    </row>
    <row r="5" spans="1:301 7002:7013" x14ac:dyDescent="0.25">
      <c r="A5">
        <v>4</v>
      </c>
      <c r="B5">
        <v>0</v>
      </c>
      <c r="C5">
        <v>0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</row>
    <row r="6" spans="1:301 7002:7013" x14ac:dyDescent="0.25">
      <c r="A6">
        <v>5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</row>
    <row r="7" spans="1:301 7002:7013" x14ac:dyDescent="0.25">
      <c r="A7">
        <v>6</v>
      </c>
      <c r="B7">
        <v>0</v>
      </c>
      <c r="C7">
        <v>1</v>
      </c>
      <c r="D7">
        <v>0</v>
      </c>
      <c r="E7">
        <v>0</v>
      </c>
      <c r="F7">
        <v>0</v>
      </c>
      <c r="G7">
        <v>0</v>
      </c>
      <c r="H7">
        <v>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</row>
    <row r="8" spans="1:301 7002:7013" x14ac:dyDescent="0.25">
      <c r="A8">
        <v>7</v>
      </c>
      <c r="B8">
        <v>0</v>
      </c>
      <c r="C8">
        <v>0</v>
      </c>
      <c r="D8">
        <v>1</v>
      </c>
      <c r="E8">
        <v>0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1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</row>
    <row r="9" spans="1:301 7002:7013" x14ac:dyDescent="0.25">
      <c r="A9">
        <v>8</v>
      </c>
      <c r="B9">
        <v>0</v>
      </c>
      <c r="C9">
        <v>1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</row>
    <row r="10" spans="1:301 7002:7013" x14ac:dyDescent="0.25">
      <c r="A10">
        <v>9</v>
      </c>
      <c r="B10">
        <v>0</v>
      </c>
      <c r="C10">
        <v>0</v>
      </c>
      <c r="D10">
        <v>0</v>
      </c>
      <c r="E10">
        <v>0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</row>
    <row r="11" spans="1:301 7002:7013" x14ac:dyDescent="0.25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</row>
    <row r="12" spans="1:301 7002:7013" x14ac:dyDescent="0.25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1</v>
      </c>
      <c r="K12">
        <v>1</v>
      </c>
      <c r="L12">
        <v>0</v>
      </c>
      <c r="M12">
        <v>0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JIR12">
        <v>1</v>
      </c>
    </row>
    <row r="13" spans="1:301 7002:7013" x14ac:dyDescent="0.25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</v>
      </c>
      <c r="I13">
        <v>0</v>
      </c>
      <c r="J13">
        <v>0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JIS13">
        <v>1</v>
      </c>
    </row>
    <row r="14" spans="1:301 7002:7013" x14ac:dyDescent="0.25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</row>
    <row r="15" spans="1:301 7002:7013" x14ac:dyDescent="0.25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</row>
    <row r="16" spans="1:301 7002:7013" x14ac:dyDescent="0.25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</v>
      </c>
      <c r="P16">
        <v>0</v>
      </c>
      <c r="Q16">
        <v>1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1</v>
      </c>
      <c r="CM16">
        <v>1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</row>
    <row r="17" spans="1:321 7018:7025" x14ac:dyDescent="0.25">
      <c r="A17">
        <v>16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1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</row>
    <row r="18" spans="1:321 7018:7025" x14ac:dyDescent="0.25">
      <c r="A18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1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JIX18">
        <v>1</v>
      </c>
    </row>
    <row r="19" spans="1:321 7018:7025" x14ac:dyDescent="0.25">
      <c r="A19">
        <v>19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</row>
    <row r="20" spans="1:321 7018:7025" x14ac:dyDescent="0.25">
      <c r="A20">
        <v>20</v>
      </c>
      <c r="B20">
        <v>0</v>
      </c>
      <c r="C20">
        <v>0</v>
      </c>
      <c r="D20">
        <v>1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1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</row>
    <row r="21" spans="1:321 7018:7025" x14ac:dyDescent="0.25">
      <c r="A21">
        <v>21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1</v>
      </c>
      <c r="X21">
        <v>0</v>
      </c>
      <c r="Y21">
        <v>0</v>
      </c>
      <c r="Z21">
        <v>0</v>
      </c>
      <c r="AA21">
        <v>0</v>
      </c>
      <c r="AB21">
        <v>1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</row>
    <row r="22" spans="1:321 7018:7025" x14ac:dyDescent="0.25">
      <c r="A22">
        <v>22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1</v>
      </c>
      <c r="V22">
        <v>0</v>
      </c>
      <c r="W22">
        <v>0</v>
      </c>
      <c r="X22">
        <v>0</v>
      </c>
      <c r="Y22">
        <v>1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</row>
    <row r="23" spans="1:321 7018:7025" x14ac:dyDescent="0.25">
      <c r="A23">
        <v>23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1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</row>
    <row r="24" spans="1:321 7018:7025" x14ac:dyDescent="0.25">
      <c r="A24">
        <v>24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0</v>
      </c>
      <c r="Y24">
        <v>1</v>
      </c>
      <c r="Z24">
        <v>1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JJD24">
        <v>1</v>
      </c>
    </row>
    <row r="25" spans="1:321 7018:7025" x14ac:dyDescent="0.25">
      <c r="A25">
        <v>25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1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LH25">
        <v>1</v>
      </c>
      <c r="JJE25">
        <v>1</v>
      </c>
    </row>
    <row r="26" spans="1:321 7018:7025" x14ac:dyDescent="0.25">
      <c r="A26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1</v>
      </c>
      <c r="Y26">
        <v>0</v>
      </c>
      <c r="Z26">
        <v>0</v>
      </c>
      <c r="AA26">
        <v>1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</row>
    <row r="27" spans="1:321 7018:7025" x14ac:dyDescent="0.25">
      <c r="A27">
        <v>27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</v>
      </c>
      <c r="AA27">
        <v>0</v>
      </c>
      <c r="AB27">
        <v>1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LI27">
        <v>1</v>
      </c>
    </row>
    <row r="28" spans="1:321 7018:7025" x14ac:dyDescent="0.25">
      <c r="A28">
        <v>33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0</v>
      </c>
      <c r="W28">
        <v>0</v>
      </c>
      <c r="X28">
        <v>0</v>
      </c>
      <c r="Y28">
        <v>0</v>
      </c>
      <c r="Z28">
        <v>0</v>
      </c>
      <c r="AA28">
        <v>1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</row>
    <row r="29" spans="1:321 7018:7025" x14ac:dyDescent="0.25">
      <c r="A29">
        <v>34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</row>
    <row r="30" spans="1:321 7018:7025" x14ac:dyDescent="0.25">
      <c r="A30">
        <v>35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</row>
    <row r="31" spans="1:321 7018:7025" x14ac:dyDescent="0.25">
      <c r="A31">
        <v>36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</row>
    <row r="32" spans="1:321 7018:7025" x14ac:dyDescent="0.25">
      <c r="A32">
        <v>37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</row>
    <row r="33" spans="1:301 7040:7045 9002:9002" x14ac:dyDescent="0.25">
      <c r="A33">
        <v>38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</row>
    <row r="34" spans="1:301 7040:7045 9002:9002" x14ac:dyDescent="0.25">
      <c r="A34">
        <v>39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1</v>
      </c>
      <c r="AJ34">
        <v>0</v>
      </c>
      <c r="AK34">
        <v>0</v>
      </c>
      <c r="AL34">
        <v>0</v>
      </c>
      <c r="AM34">
        <v>1</v>
      </c>
      <c r="AN34">
        <v>0</v>
      </c>
      <c r="AO34">
        <v>1</v>
      </c>
      <c r="AP34">
        <v>1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</row>
    <row r="35" spans="1:301 7040:7045 9002:9002" x14ac:dyDescent="0.25">
      <c r="A35">
        <v>40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1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1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</row>
    <row r="36" spans="1:301 7040:7045 9002:9002" x14ac:dyDescent="0.25">
      <c r="A36">
        <v>41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1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1</v>
      </c>
      <c r="BV36">
        <v>0</v>
      </c>
      <c r="BW36">
        <v>0</v>
      </c>
      <c r="BX36">
        <v>0</v>
      </c>
      <c r="BY36">
        <v>1</v>
      </c>
      <c r="BZ36">
        <v>1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</row>
    <row r="37" spans="1:301 7040:7045 9002:9002" x14ac:dyDescent="0.25">
      <c r="A37">
        <v>42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1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1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</row>
    <row r="38" spans="1:301 7040:7045 9002:9002" x14ac:dyDescent="0.25">
      <c r="A38">
        <v>43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1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1</v>
      </c>
      <c r="AN38">
        <v>0</v>
      </c>
      <c r="AO38">
        <v>1</v>
      </c>
      <c r="AP38">
        <v>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1</v>
      </c>
      <c r="CM38">
        <v>1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MHF38">
        <v>1</v>
      </c>
    </row>
    <row r="39" spans="1:301 7040:7045 9002:9002" x14ac:dyDescent="0.25">
      <c r="A39">
        <v>44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1</v>
      </c>
      <c r="AI39">
        <v>0</v>
      </c>
      <c r="AJ39">
        <v>0</v>
      </c>
      <c r="AK39">
        <v>0</v>
      </c>
      <c r="AL39">
        <v>1</v>
      </c>
      <c r="AM39">
        <v>0</v>
      </c>
      <c r="AN39">
        <v>0</v>
      </c>
      <c r="AO39">
        <v>0</v>
      </c>
      <c r="AP39">
        <v>1</v>
      </c>
      <c r="AQ39">
        <v>0</v>
      </c>
      <c r="AR39">
        <v>1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</row>
    <row r="40" spans="1:301 7040:7045 9002:9002" x14ac:dyDescent="0.25">
      <c r="A40">
        <v>45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1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JJT40">
        <v>1</v>
      </c>
    </row>
    <row r="41" spans="1:301 7040:7045 9002:9002" x14ac:dyDescent="0.25">
      <c r="A41">
        <v>46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1</v>
      </c>
      <c r="AI41">
        <v>0</v>
      </c>
      <c r="AJ41">
        <v>0</v>
      </c>
      <c r="AK41">
        <v>0</v>
      </c>
      <c r="AL41">
        <v>1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1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</row>
    <row r="42" spans="1:301 7040:7045 9002:9002" x14ac:dyDescent="0.25">
      <c r="A42">
        <v>47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1</v>
      </c>
      <c r="AI42">
        <v>0</v>
      </c>
      <c r="AJ42">
        <v>0</v>
      </c>
      <c r="AK42">
        <v>0</v>
      </c>
      <c r="AL42">
        <v>1</v>
      </c>
      <c r="AM42">
        <v>1</v>
      </c>
      <c r="AN42">
        <v>0</v>
      </c>
      <c r="AO42">
        <v>0</v>
      </c>
      <c r="AP42">
        <v>0</v>
      </c>
      <c r="AQ42">
        <v>1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1</v>
      </c>
      <c r="AY42">
        <v>0</v>
      </c>
      <c r="AZ42">
        <v>1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</row>
    <row r="43" spans="1:301 7040:7045 9002:9002" x14ac:dyDescent="0.25">
      <c r="A43">
        <v>48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1</v>
      </c>
      <c r="AJ43">
        <v>0</v>
      </c>
      <c r="AK43">
        <v>0</v>
      </c>
      <c r="AL43">
        <v>0</v>
      </c>
      <c r="AM43">
        <v>0</v>
      </c>
      <c r="AN43">
        <v>1</v>
      </c>
      <c r="AO43">
        <v>0</v>
      </c>
      <c r="AP43">
        <v>1</v>
      </c>
      <c r="AQ43">
        <v>0</v>
      </c>
      <c r="AR43">
        <v>0</v>
      </c>
      <c r="AS43">
        <v>0</v>
      </c>
      <c r="AT43">
        <v>0</v>
      </c>
      <c r="AU43">
        <v>1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</row>
    <row r="44" spans="1:301 7040:7045 9002:9002" x14ac:dyDescent="0.25">
      <c r="A44">
        <v>49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1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1</v>
      </c>
      <c r="AT44">
        <v>0</v>
      </c>
      <c r="AU44">
        <v>0</v>
      </c>
      <c r="AV44">
        <v>0</v>
      </c>
      <c r="AW44">
        <v>1</v>
      </c>
      <c r="AX44">
        <v>0</v>
      </c>
      <c r="AY44">
        <v>0</v>
      </c>
      <c r="AZ44">
        <v>0</v>
      </c>
      <c r="BA44">
        <v>0</v>
      </c>
      <c r="BB44">
        <v>1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</row>
    <row r="45" spans="1:301 7040:7045 9002:9002" x14ac:dyDescent="0.25">
      <c r="A45">
        <v>51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</v>
      </c>
      <c r="AS45">
        <v>0</v>
      </c>
      <c r="AT45">
        <v>1</v>
      </c>
      <c r="AU45">
        <v>0</v>
      </c>
      <c r="AV45">
        <v>1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1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JJY45">
        <v>1</v>
      </c>
    </row>
    <row r="46" spans="1:301 7040:7045 9002:9002" x14ac:dyDescent="0.25">
      <c r="A46">
        <v>52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1</v>
      </c>
      <c r="AT46">
        <v>0</v>
      </c>
      <c r="AU46">
        <v>1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1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1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</row>
    <row r="47" spans="1:301 7040:7045 9002:9002" x14ac:dyDescent="0.25">
      <c r="A47">
        <v>53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1</v>
      </c>
      <c r="AR47">
        <v>0</v>
      </c>
      <c r="AS47">
        <v>0</v>
      </c>
      <c r="AT47">
        <v>1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1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</row>
    <row r="48" spans="1:301 7040:7045 9002:9002" x14ac:dyDescent="0.25">
      <c r="A48">
        <v>54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1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1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1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</row>
    <row r="49" spans="1:527 7050:7063" x14ac:dyDescent="0.25">
      <c r="A49">
        <v>55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1</v>
      </c>
      <c r="AP49">
        <v>0</v>
      </c>
      <c r="AQ49">
        <v>0</v>
      </c>
      <c r="AR49">
        <v>1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1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</row>
    <row r="50" spans="1:527 7050:7063" x14ac:dyDescent="0.25">
      <c r="A50">
        <v>57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1</v>
      </c>
      <c r="AM50">
        <v>0</v>
      </c>
      <c r="AN50">
        <v>0</v>
      </c>
      <c r="AO50">
        <v>0</v>
      </c>
      <c r="AP50">
        <v>1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1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JKD50">
        <v>1</v>
      </c>
    </row>
    <row r="51" spans="1:527 7050:7063" x14ac:dyDescent="0.25">
      <c r="A51">
        <v>58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0</v>
      </c>
    </row>
    <row r="52" spans="1:527 7050:7063" x14ac:dyDescent="0.25">
      <c r="A52">
        <v>59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1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1</v>
      </c>
      <c r="AY52">
        <v>0</v>
      </c>
      <c r="AZ52">
        <v>0</v>
      </c>
      <c r="BA52">
        <v>1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</row>
    <row r="53" spans="1:527 7050:7063" x14ac:dyDescent="0.25">
      <c r="A53">
        <v>60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1</v>
      </c>
      <c r="BA53">
        <v>0</v>
      </c>
      <c r="BB53">
        <v>0</v>
      </c>
      <c r="BC53">
        <v>0</v>
      </c>
      <c r="BD53">
        <v>1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</row>
    <row r="54" spans="1:527 7050:7063" x14ac:dyDescent="0.25">
      <c r="A54">
        <v>61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1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1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</row>
    <row r="55" spans="1:527 7050:7063" x14ac:dyDescent="0.25">
      <c r="A55">
        <v>62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1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</v>
      </c>
      <c r="BC55">
        <v>0</v>
      </c>
      <c r="BD55">
        <v>1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</row>
    <row r="56" spans="1:527 7050:7063" x14ac:dyDescent="0.25">
      <c r="A56">
        <v>63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1</v>
      </c>
      <c r="BB56">
        <v>0</v>
      </c>
      <c r="BC56">
        <v>1</v>
      </c>
      <c r="BD56">
        <v>0</v>
      </c>
      <c r="BE56">
        <v>0</v>
      </c>
      <c r="BF56">
        <v>1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JKJ56">
        <v>1</v>
      </c>
    </row>
    <row r="57" spans="1:527 7050:7063" x14ac:dyDescent="0.25">
      <c r="A57">
        <v>64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</row>
    <row r="58" spans="1:527 7050:7063" x14ac:dyDescent="0.25">
      <c r="A58">
        <v>69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1</v>
      </c>
      <c r="BE58">
        <v>0</v>
      </c>
      <c r="BF58">
        <v>0</v>
      </c>
      <c r="BG58">
        <v>1</v>
      </c>
      <c r="BH58">
        <v>0</v>
      </c>
      <c r="BI58">
        <v>0</v>
      </c>
      <c r="BJ58">
        <v>0</v>
      </c>
      <c r="BK58">
        <v>0</v>
      </c>
      <c r="BL58">
        <v>1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  <c r="KO58">
        <v>0</v>
      </c>
      <c r="JKL58">
        <v>1</v>
      </c>
    </row>
    <row r="59" spans="1:527 7050:7063" x14ac:dyDescent="0.25">
      <c r="A59">
        <v>70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1</v>
      </c>
      <c r="BG59">
        <v>0</v>
      </c>
      <c r="BH59">
        <v>1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  <c r="KO59">
        <v>0</v>
      </c>
    </row>
    <row r="60" spans="1:527 7050:7063" x14ac:dyDescent="0.25">
      <c r="A60">
        <v>71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1</v>
      </c>
      <c r="BH60">
        <v>0</v>
      </c>
      <c r="BI60">
        <v>0</v>
      </c>
      <c r="BJ60">
        <v>1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  <c r="KO60">
        <v>0</v>
      </c>
    </row>
    <row r="61" spans="1:527 7050:7063" x14ac:dyDescent="0.25">
      <c r="A61">
        <v>72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1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1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0</v>
      </c>
    </row>
    <row r="62" spans="1:527 7050:7063" x14ac:dyDescent="0.25">
      <c r="A62">
        <v>73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1</v>
      </c>
      <c r="BI62">
        <v>0</v>
      </c>
      <c r="BJ62">
        <v>0</v>
      </c>
      <c r="BK62">
        <v>1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0</v>
      </c>
      <c r="JKP62">
        <v>1</v>
      </c>
    </row>
    <row r="63" spans="1:527 7050:7063" x14ac:dyDescent="0.25">
      <c r="A63">
        <v>74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1</v>
      </c>
      <c r="BJ63">
        <v>1</v>
      </c>
      <c r="BK63">
        <v>0</v>
      </c>
      <c r="BL63">
        <v>0</v>
      </c>
      <c r="BM63">
        <v>1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1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JKQ63">
        <v>1</v>
      </c>
    </row>
    <row r="64" spans="1:527 7050:7063" x14ac:dyDescent="0.25">
      <c r="A64">
        <v>76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1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1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TG64">
        <v>1</v>
      </c>
    </row>
    <row r="65" spans="1:610 7072:7072" x14ac:dyDescent="0.25">
      <c r="A65">
        <v>77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1</v>
      </c>
      <c r="BL65">
        <v>1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</row>
    <row r="66" spans="1:610 7072:7072" x14ac:dyDescent="0.25">
      <c r="A66">
        <v>78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</row>
    <row r="67" spans="1:610 7072:7072" x14ac:dyDescent="0.25">
      <c r="A67">
        <v>79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0</v>
      </c>
      <c r="KO67">
        <v>0</v>
      </c>
    </row>
    <row r="68" spans="1:610 7072:7072" x14ac:dyDescent="0.25">
      <c r="A68">
        <v>80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  <c r="KD68">
        <v>0</v>
      </c>
      <c r="KE68">
        <v>0</v>
      </c>
      <c r="KF68">
        <v>0</v>
      </c>
      <c r="KG68">
        <v>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0</v>
      </c>
      <c r="KO68">
        <v>0</v>
      </c>
    </row>
    <row r="69" spans="1:610 7072:7072" x14ac:dyDescent="0.25">
      <c r="A69">
        <v>81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  <c r="KO69">
        <v>0</v>
      </c>
    </row>
    <row r="70" spans="1:610 7072:7072" x14ac:dyDescent="0.25">
      <c r="A70">
        <v>84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1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1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1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0</v>
      </c>
      <c r="KK70">
        <v>0</v>
      </c>
      <c r="KL70">
        <v>0</v>
      </c>
      <c r="KM70">
        <v>0</v>
      </c>
      <c r="KN70">
        <v>0</v>
      </c>
      <c r="KO70">
        <v>0</v>
      </c>
    </row>
    <row r="71" spans="1:610 7072:7072" x14ac:dyDescent="0.25">
      <c r="A71">
        <v>85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1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0</v>
      </c>
      <c r="KM71">
        <v>0</v>
      </c>
      <c r="KN71">
        <v>0</v>
      </c>
      <c r="KO71">
        <v>0</v>
      </c>
      <c r="TI71">
        <v>1</v>
      </c>
    </row>
    <row r="72" spans="1:610 7072:7072" x14ac:dyDescent="0.25">
      <c r="A72">
        <v>86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1</v>
      </c>
      <c r="BT72">
        <v>0</v>
      </c>
      <c r="BU72">
        <v>1</v>
      </c>
      <c r="BV72">
        <v>1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0</v>
      </c>
      <c r="KN72">
        <v>0</v>
      </c>
      <c r="KO72">
        <v>0</v>
      </c>
      <c r="JKZ72">
        <v>1</v>
      </c>
    </row>
    <row r="73" spans="1:610 7072:7072" x14ac:dyDescent="0.25">
      <c r="A73">
        <v>87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1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1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1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TL73">
        <v>1</v>
      </c>
    </row>
    <row r="74" spans="1:610 7072:7072" x14ac:dyDescent="0.25">
      <c r="A74">
        <v>88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1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1</v>
      </c>
      <c r="BU74">
        <v>0</v>
      </c>
      <c r="BV74">
        <v>0</v>
      </c>
      <c r="BW74">
        <v>1</v>
      </c>
      <c r="BX74">
        <v>0</v>
      </c>
      <c r="BY74">
        <v>1</v>
      </c>
      <c r="BZ74">
        <v>0</v>
      </c>
      <c r="CA74">
        <v>0</v>
      </c>
      <c r="CB74">
        <v>1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  <c r="KD74">
        <v>0</v>
      </c>
      <c r="KE74">
        <v>0</v>
      </c>
      <c r="KF74">
        <v>0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  <c r="KO74">
        <v>0</v>
      </c>
    </row>
    <row r="75" spans="1:610 7072:7072" x14ac:dyDescent="0.25">
      <c r="A75">
        <v>89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1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1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1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0</v>
      </c>
      <c r="KI75">
        <v>0</v>
      </c>
      <c r="KJ75">
        <v>0</v>
      </c>
      <c r="KK75">
        <v>0</v>
      </c>
      <c r="KL75">
        <v>0</v>
      </c>
      <c r="KM75">
        <v>0</v>
      </c>
      <c r="KN75">
        <v>0</v>
      </c>
      <c r="KO75">
        <v>0</v>
      </c>
      <c r="UQ75">
        <v>1</v>
      </c>
    </row>
    <row r="76" spans="1:610 7072:7072" x14ac:dyDescent="0.25">
      <c r="A76">
        <v>90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0</v>
      </c>
      <c r="KF76">
        <v>0</v>
      </c>
      <c r="KG76">
        <v>0</v>
      </c>
      <c r="KH76">
        <v>0</v>
      </c>
      <c r="KI76">
        <v>0</v>
      </c>
      <c r="KJ76">
        <v>0</v>
      </c>
      <c r="KK76">
        <v>0</v>
      </c>
      <c r="KL76">
        <v>0</v>
      </c>
      <c r="KM76">
        <v>0</v>
      </c>
      <c r="KN76">
        <v>0</v>
      </c>
      <c r="KO76">
        <v>0</v>
      </c>
    </row>
    <row r="77" spans="1:610 7072:7072" x14ac:dyDescent="0.25">
      <c r="A77">
        <v>91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1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1</v>
      </c>
      <c r="BW77">
        <v>0</v>
      </c>
      <c r="BX77">
        <v>0</v>
      </c>
      <c r="BY77">
        <v>0</v>
      </c>
      <c r="BZ77">
        <v>1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  <c r="KD77">
        <v>0</v>
      </c>
      <c r="KE77">
        <v>0</v>
      </c>
      <c r="KF77">
        <v>0</v>
      </c>
      <c r="KG77">
        <v>0</v>
      </c>
      <c r="KH77">
        <v>0</v>
      </c>
      <c r="KI77">
        <v>0</v>
      </c>
      <c r="KJ77">
        <v>0</v>
      </c>
      <c r="KK77">
        <v>0</v>
      </c>
      <c r="KL77">
        <v>0</v>
      </c>
      <c r="KM77">
        <v>0</v>
      </c>
      <c r="KN77">
        <v>0</v>
      </c>
      <c r="KO77">
        <v>0</v>
      </c>
    </row>
    <row r="78" spans="1:610 7072:7072" x14ac:dyDescent="0.25">
      <c r="A78">
        <v>92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1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1</v>
      </c>
      <c r="BV78">
        <v>0</v>
      </c>
      <c r="BW78">
        <v>0</v>
      </c>
      <c r="BX78">
        <v>0</v>
      </c>
      <c r="BY78">
        <v>1</v>
      </c>
      <c r="BZ78">
        <v>0</v>
      </c>
      <c r="CA78">
        <v>1</v>
      </c>
      <c r="CB78">
        <v>0</v>
      </c>
      <c r="CC78">
        <v>1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  <c r="KD78">
        <v>0</v>
      </c>
      <c r="KE78">
        <v>0</v>
      </c>
      <c r="KF78">
        <v>0</v>
      </c>
      <c r="KG78">
        <v>0</v>
      </c>
      <c r="KH78">
        <v>0</v>
      </c>
      <c r="KI78">
        <v>0</v>
      </c>
      <c r="KJ78">
        <v>0</v>
      </c>
      <c r="KK78">
        <v>0</v>
      </c>
      <c r="KL78">
        <v>0</v>
      </c>
      <c r="KM78">
        <v>0</v>
      </c>
      <c r="KN78">
        <v>0</v>
      </c>
      <c r="KO78">
        <v>0</v>
      </c>
      <c r="UG78">
        <v>1</v>
      </c>
      <c r="WL78">
        <v>1</v>
      </c>
    </row>
    <row r="79" spans="1:610 7072:7072" x14ac:dyDescent="0.25">
      <c r="A79">
        <v>94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1</v>
      </c>
      <c r="CA79">
        <v>0</v>
      </c>
      <c r="CB79">
        <v>1</v>
      </c>
      <c r="CC79">
        <v>0</v>
      </c>
      <c r="CD79">
        <v>0</v>
      </c>
      <c r="CE79">
        <v>0</v>
      </c>
      <c r="CF79">
        <v>0</v>
      </c>
      <c r="CG79">
        <v>1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0</v>
      </c>
      <c r="KH79">
        <v>0</v>
      </c>
      <c r="KI79">
        <v>0</v>
      </c>
      <c r="KJ79">
        <v>0</v>
      </c>
      <c r="KK79">
        <v>0</v>
      </c>
      <c r="KL79">
        <v>0</v>
      </c>
      <c r="KM79">
        <v>0</v>
      </c>
      <c r="KN79">
        <v>0</v>
      </c>
      <c r="KO79">
        <v>0</v>
      </c>
    </row>
    <row r="80" spans="1:610 7072:7072" x14ac:dyDescent="0.25">
      <c r="A80">
        <v>97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1</v>
      </c>
      <c r="BS80">
        <v>0</v>
      </c>
      <c r="BT80">
        <v>0</v>
      </c>
      <c r="BU80">
        <v>0</v>
      </c>
      <c r="BV80">
        <v>1</v>
      </c>
      <c r="BW80">
        <v>0</v>
      </c>
      <c r="BX80">
        <v>0</v>
      </c>
      <c r="BY80">
        <v>0</v>
      </c>
      <c r="BZ80">
        <v>0</v>
      </c>
      <c r="CA80">
        <v>1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1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0</v>
      </c>
      <c r="KE80">
        <v>0</v>
      </c>
      <c r="KF80">
        <v>0</v>
      </c>
      <c r="KG80">
        <v>0</v>
      </c>
      <c r="KH80">
        <v>0</v>
      </c>
      <c r="KI80">
        <v>0</v>
      </c>
      <c r="KJ80">
        <v>0</v>
      </c>
      <c r="KK80">
        <v>0</v>
      </c>
      <c r="KL80">
        <v>0</v>
      </c>
      <c r="KM80">
        <v>0</v>
      </c>
      <c r="KN80">
        <v>0</v>
      </c>
      <c r="KO80">
        <v>0</v>
      </c>
    </row>
    <row r="81" spans="1:324" x14ac:dyDescent="0.25">
      <c r="A81">
        <v>98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1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1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  <c r="KD81">
        <v>0</v>
      </c>
      <c r="KE81">
        <v>0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0</v>
      </c>
      <c r="KL81">
        <v>0</v>
      </c>
      <c r="KM81">
        <v>0</v>
      </c>
      <c r="KN81">
        <v>0</v>
      </c>
      <c r="KO81">
        <v>0</v>
      </c>
    </row>
    <row r="82" spans="1:324" x14ac:dyDescent="0.25">
      <c r="A82">
        <v>99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1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1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1</v>
      </c>
      <c r="GN82">
        <v>1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0</v>
      </c>
      <c r="KH82">
        <v>0</v>
      </c>
      <c r="KI82">
        <v>0</v>
      </c>
      <c r="KJ82">
        <v>0</v>
      </c>
      <c r="KK82">
        <v>0</v>
      </c>
      <c r="KL82">
        <v>0</v>
      </c>
      <c r="KM82">
        <v>0</v>
      </c>
      <c r="KN82">
        <v>0</v>
      </c>
      <c r="KO82">
        <v>0</v>
      </c>
    </row>
    <row r="83" spans="1:324" x14ac:dyDescent="0.25">
      <c r="A83">
        <v>100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  <c r="KO83">
        <v>0</v>
      </c>
    </row>
    <row r="84" spans="1:324" x14ac:dyDescent="0.25">
      <c r="A84">
        <v>102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0</v>
      </c>
      <c r="KJ84">
        <v>0</v>
      </c>
      <c r="KK84">
        <v>0</v>
      </c>
      <c r="KL84">
        <v>0</v>
      </c>
      <c r="KM84">
        <v>0</v>
      </c>
      <c r="KN84">
        <v>0</v>
      </c>
      <c r="KO84">
        <v>0</v>
      </c>
    </row>
    <row r="85" spans="1:324" x14ac:dyDescent="0.25">
      <c r="A85">
        <v>103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1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  <c r="KD85">
        <v>0</v>
      </c>
      <c r="KE85">
        <v>0</v>
      </c>
      <c r="KF85">
        <v>0</v>
      </c>
      <c r="KG85">
        <v>0</v>
      </c>
      <c r="KH85">
        <v>0</v>
      </c>
      <c r="KI85">
        <v>0</v>
      </c>
      <c r="KJ85">
        <v>0</v>
      </c>
      <c r="KK85">
        <v>0</v>
      </c>
      <c r="KL85">
        <v>0</v>
      </c>
      <c r="KM85">
        <v>0</v>
      </c>
      <c r="KN85">
        <v>0</v>
      </c>
      <c r="KO85">
        <v>0</v>
      </c>
    </row>
    <row r="86" spans="1:324" x14ac:dyDescent="0.25">
      <c r="A86">
        <v>104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1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1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0</v>
      </c>
      <c r="KO86">
        <v>0</v>
      </c>
    </row>
    <row r="87" spans="1:324" x14ac:dyDescent="0.25">
      <c r="A87">
        <v>105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1</v>
      </c>
      <c r="CI87">
        <v>0</v>
      </c>
      <c r="CJ87">
        <v>1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1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0</v>
      </c>
      <c r="KG87">
        <v>0</v>
      </c>
      <c r="KH87">
        <v>0</v>
      </c>
      <c r="KI87">
        <v>0</v>
      </c>
      <c r="KJ87">
        <v>0</v>
      </c>
      <c r="KK87">
        <v>0</v>
      </c>
      <c r="KL87">
        <v>0</v>
      </c>
      <c r="KM87">
        <v>0</v>
      </c>
      <c r="KN87">
        <v>0</v>
      </c>
      <c r="KO87">
        <v>0</v>
      </c>
      <c r="LL87">
        <v>1</v>
      </c>
    </row>
    <row r="88" spans="1:324" x14ac:dyDescent="0.25">
      <c r="A88">
        <v>107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1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1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1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  <c r="KD88">
        <v>0</v>
      </c>
      <c r="KE88">
        <v>0</v>
      </c>
      <c r="KF88">
        <v>0</v>
      </c>
      <c r="KG88">
        <v>0</v>
      </c>
      <c r="KH88">
        <v>0</v>
      </c>
      <c r="KI88">
        <v>0</v>
      </c>
      <c r="KJ88">
        <v>0</v>
      </c>
      <c r="KK88">
        <v>0</v>
      </c>
      <c r="KL88">
        <v>0</v>
      </c>
      <c r="KM88">
        <v>0</v>
      </c>
      <c r="KN88">
        <v>0</v>
      </c>
      <c r="KO88">
        <v>0</v>
      </c>
    </row>
    <row r="89" spans="1:324" x14ac:dyDescent="0.25">
      <c r="A89">
        <v>108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1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  <c r="KD89">
        <v>0</v>
      </c>
      <c r="KE89">
        <v>0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0</v>
      </c>
      <c r="KM89">
        <v>0</v>
      </c>
      <c r="KN89">
        <v>0</v>
      </c>
      <c r="KO89">
        <v>0</v>
      </c>
    </row>
    <row r="90" spans="1:324" x14ac:dyDescent="0.25">
      <c r="A90">
        <v>109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1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1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  <c r="KD90">
        <v>0</v>
      </c>
      <c r="KE90">
        <v>0</v>
      </c>
      <c r="KF90">
        <v>0</v>
      </c>
      <c r="KG90">
        <v>0</v>
      </c>
      <c r="KH90">
        <v>0</v>
      </c>
      <c r="KI90">
        <v>0</v>
      </c>
      <c r="KJ90">
        <v>0</v>
      </c>
      <c r="KK90">
        <v>0</v>
      </c>
      <c r="KL90">
        <v>0</v>
      </c>
      <c r="KM90">
        <v>0</v>
      </c>
      <c r="KN90">
        <v>0</v>
      </c>
      <c r="KO90">
        <v>0</v>
      </c>
    </row>
    <row r="91" spans="1:324" x14ac:dyDescent="0.25">
      <c r="A91">
        <v>110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1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  <c r="KD91">
        <v>0</v>
      </c>
      <c r="KE91">
        <v>0</v>
      </c>
      <c r="KF91">
        <v>0</v>
      </c>
      <c r="KG91">
        <v>0</v>
      </c>
      <c r="KH91">
        <v>0</v>
      </c>
      <c r="KI91">
        <v>0</v>
      </c>
      <c r="KJ91">
        <v>0</v>
      </c>
      <c r="KK91">
        <v>0</v>
      </c>
      <c r="KL91">
        <v>0</v>
      </c>
      <c r="KM91">
        <v>0</v>
      </c>
      <c r="KN91">
        <v>0</v>
      </c>
      <c r="KO91">
        <v>0</v>
      </c>
    </row>
    <row r="92" spans="1:324" x14ac:dyDescent="0.25">
      <c r="A92">
        <v>112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1</v>
      </c>
      <c r="CM92">
        <v>0</v>
      </c>
      <c r="CN92">
        <v>0</v>
      </c>
      <c r="CO92">
        <v>0</v>
      </c>
      <c r="CP92">
        <v>0</v>
      </c>
      <c r="CQ92">
        <v>1</v>
      </c>
      <c r="CR92">
        <v>0</v>
      </c>
      <c r="CS92">
        <v>0</v>
      </c>
      <c r="CT92">
        <v>1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  <c r="KD92">
        <v>0</v>
      </c>
      <c r="KE92">
        <v>0</v>
      </c>
      <c r="KF92">
        <v>0</v>
      </c>
      <c r="KG92">
        <v>0</v>
      </c>
      <c r="KH92">
        <v>0</v>
      </c>
      <c r="KI92">
        <v>0</v>
      </c>
      <c r="KJ92">
        <v>0</v>
      </c>
      <c r="KK92">
        <v>0</v>
      </c>
      <c r="KL92">
        <v>0</v>
      </c>
      <c r="KM92">
        <v>0</v>
      </c>
      <c r="KN92">
        <v>0</v>
      </c>
      <c r="KO92">
        <v>0</v>
      </c>
    </row>
    <row r="93" spans="1:324" x14ac:dyDescent="0.25">
      <c r="A93">
        <v>113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1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1</v>
      </c>
      <c r="DA93">
        <v>0</v>
      </c>
      <c r="DB93">
        <v>1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  <c r="KD93">
        <v>0</v>
      </c>
      <c r="KE93">
        <v>0</v>
      </c>
      <c r="KF93">
        <v>0</v>
      </c>
      <c r="KG93">
        <v>0</v>
      </c>
      <c r="KH93">
        <v>0</v>
      </c>
      <c r="KI93">
        <v>0</v>
      </c>
      <c r="KJ93">
        <v>0</v>
      </c>
      <c r="KK93">
        <v>0</v>
      </c>
      <c r="KL93">
        <v>0</v>
      </c>
      <c r="KM93">
        <v>0</v>
      </c>
      <c r="KN93">
        <v>0</v>
      </c>
      <c r="KO93">
        <v>0</v>
      </c>
    </row>
    <row r="94" spans="1:324" x14ac:dyDescent="0.25">
      <c r="A94">
        <v>114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  <c r="KD94">
        <v>0</v>
      </c>
      <c r="KE94">
        <v>0</v>
      </c>
      <c r="KF94">
        <v>0</v>
      </c>
      <c r="KG94">
        <v>0</v>
      </c>
      <c r="KH94">
        <v>0</v>
      </c>
      <c r="KI94">
        <v>0</v>
      </c>
      <c r="KJ94">
        <v>0</v>
      </c>
      <c r="KK94">
        <v>0</v>
      </c>
      <c r="KL94">
        <v>0</v>
      </c>
      <c r="KM94">
        <v>0</v>
      </c>
      <c r="KN94">
        <v>0</v>
      </c>
      <c r="KO94">
        <v>0</v>
      </c>
    </row>
    <row r="95" spans="1:324" x14ac:dyDescent="0.25">
      <c r="A95">
        <v>115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1</v>
      </c>
      <c r="CK95">
        <v>0</v>
      </c>
      <c r="CL95">
        <v>0</v>
      </c>
      <c r="CM95">
        <v>0</v>
      </c>
      <c r="CN95">
        <v>1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1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  <c r="KD95">
        <v>0</v>
      </c>
      <c r="KE95">
        <v>0</v>
      </c>
      <c r="KF95">
        <v>0</v>
      </c>
      <c r="KG95">
        <v>0</v>
      </c>
      <c r="KH95">
        <v>0</v>
      </c>
      <c r="KI95">
        <v>0</v>
      </c>
      <c r="KJ95">
        <v>0</v>
      </c>
      <c r="KK95">
        <v>0</v>
      </c>
      <c r="KL95">
        <v>0</v>
      </c>
      <c r="KM95">
        <v>0</v>
      </c>
      <c r="KN95">
        <v>0</v>
      </c>
      <c r="KO95">
        <v>0</v>
      </c>
    </row>
    <row r="96" spans="1:324" x14ac:dyDescent="0.25">
      <c r="A96">
        <v>116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  <c r="KD96">
        <v>0</v>
      </c>
      <c r="KE96">
        <v>0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0</v>
      </c>
      <c r="KN96">
        <v>0</v>
      </c>
      <c r="KO96">
        <v>0</v>
      </c>
    </row>
    <row r="97" spans="1:325" x14ac:dyDescent="0.25">
      <c r="A97">
        <v>117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  <c r="KD97">
        <v>0</v>
      </c>
      <c r="KE97">
        <v>0</v>
      </c>
      <c r="KF97">
        <v>0</v>
      </c>
      <c r="KG97">
        <v>0</v>
      </c>
      <c r="KH97">
        <v>0</v>
      </c>
      <c r="KI97">
        <v>0</v>
      </c>
      <c r="KJ97">
        <v>0</v>
      </c>
      <c r="KK97">
        <v>0</v>
      </c>
      <c r="KL97">
        <v>0</v>
      </c>
      <c r="KM97">
        <v>0</v>
      </c>
      <c r="KN97">
        <v>0</v>
      </c>
      <c r="KO97">
        <v>0</v>
      </c>
    </row>
    <row r="98" spans="1:325" x14ac:dyDescent="0.25">
      <c r="A98">
        <v>118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1</v>
      </c>
      <c r="CO98">
        <v>0</v>
      </c>
      <c r="CP98">
        <v>0</v>
      </c>
      <c r="CQ98">
        <v>1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1</v>
      </c>
      <c r="CX98">
        <v>0</v>
      </c>
      <c r="CY98">
        <v>1</v>
      </c>
      <c r="CZ98">
        <v>1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0</v>
      </c>
      <c r="KE98">
        <v>0</v>
      </c>
      <c r="KF98">
        <v>0</v>
      </c>
      <c r="KG98">
        <v>0</v>
      </c>
      <c r="KH98">
        <v>0</v>
      </c>
      <c r="KI98">
        <v>0</v>
      </c>
      <c r="KJ98">
        <v>0</v>
      </c>
      <c r="KK98">
        <v>0</v>
      </c>
      <c r="KL98">
        <v>0</v>
      </c>
      <c r="KM98">
        <v>0</v>
      </c>
      <c r="KN98">
        <v>0</v>
      </c>
      <c r="KO98">
        <v>0</v>
      </c>
    </row>
    <row r="99" spans="1:325" x14ac:dyDescent="0.25">
      <c r="A99">
        <v>119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1</v>
      </c>
      <c r="CX99">
        <v>0</v>
      </c>
      <c r="CY99">
        <v>1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  <c r="KD99">
        <v>0</v>
      </c>
      <c r="KE99">
        <v>0</v>
      </c>
      <c r="KF99">
        <v>0</v>
      </c>
      <c r="KG99">
        <v>0</v>
      </c>
      <c r="KH99">
        <v>0</v>
      </c>
      <c r="KI99">
        <v>0</v>
      </c>
      <c r="KJ99">
        <v>0</v>
      </c>
      <c r="KK99">
        <v>0</v>
      </c>
      <c r="KL99">
        <v>0</v>
      </c>
      <c r="KM99">
        <v>0</v>
      </c>
      <c r="KN99">
        <v>0</v>
      </c>
      <c r="KO99">
        <v>0</v>
      </c>
    </row>
    <row r="100" spans="1:325" x14ac:dyDescent="0.25">
      <c r="A100">
        <v>120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1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1</v>
      </c>
      <c r="DE100">
        <v>1</v>
      </c>
      <c r="DF100">
        <v>1</v>
      </c>
      <c r="DG100">
        <v>1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  <c r="KD100">
        <v>0</v>
      </c>
      <c r="KE100">
        <v>0</v>
      </c>
      <c r="KF100">
        <v>0</v>
      </c>
      <c r="KG100">
        <v>0</v>
      </c>
      <c r="KH100">
        <v>0</v>
      </c>
      <c r="KI100">
        <v>0</v>
      </c>
      <c r="KJ100">
        <v>0</v>
      </c>
      <c r="KK100">
        <v>0</v>
      </c>
      <c r="KL100">
        <v>0</v>
      </c>
      <c r="KM100">
        <v>0</v>
      </c>
      <c r="KN100">
        <v>0</v>
      </c>
      <c r="KO100">
        <v>0</v>
      </c>
    </row>
    <row r="101" spans="1:325" x14ac:dyDescent="0.25">
      <c r="A101">
        <v>121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1</v>
      </c>
      <c r="CU101">
        <v>1</v>
      </c>
      <c r="CV101">
        <v>0</v>
      </c>
      <c r="CW101">
        <v>0</v>
      </c>
      <c r="CX101">
        <v>0</v>
      </c>
      <c r="CY101">
        <v>1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  <c r="KD101">
        <v>0</v>
      </c>
      <c r="KE101">
        <v>0</v>
      </c>
      <c r="KF101">
        <v>0</v>
      </c>
      <c r="KG101">
        <v>0</v>
      </c>
      <c r="KH101">
        <v>0</v>
      </c>
      <c r="KI101">
        <v>0</v>
      </c>
      <c r="KJ101">
        <v>0</v>
      </c>
      <c r="KK101">
        <v>0</v>
      </c>
      <c r="KL101">
        <v>0</v>
      </c>
      <c r="KM101">
        <v>0</v>
      </c>
      <c r="KN101">
        <v>0</v>
      </c>
      <c r="KO101">
        <v>0</v>
      </c>
    </row>
    <row r="102" spans="1:325" x14ac:dyDescent="0.25">
      <c r="A102">
        <v>122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  <c r="KD102">
        <v>0</v>
      </c>
      <c r="KE102">
        <v>0</v>
      </c>
      <c r="KF102">
        <v>0</v>
      </c>
      <c r="KG102">
        <v>0</v>
      </c>
      <c r="KH102">
        <v>0</v>
      </c>
      <c r="KI102">
        <v>0</v>
      </c>
      <c r="KJ102">
        <v>0</v>
      </c>
      <c r="KK102">
        <v>0</v>
      </c>
      <c r="KL102">
        <v>0</v>
      </c>
      <c r="KM102">
        <v>0</v>
      </c>
      <c r="KN102">
        <v>0</v>
      </c>
      <c r="KO102">
        <v>0</v>
      </c>
    </row>
    <row r="103" spans="1:325" x14ac:dyDescent="0.25">
      <c r="A103">
        <v>123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1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1</v>
      </c>
      <c r="CU103">
        <v>1</v>
      </c>
      <c r="CV103">
        <v>0</v>
      </c>
      <c r="CW103">
        <v>1</v>
      </c>
      <c r="CX103">
        <v>0</v>
      </c>
      <c r="CY103">
        <v>0</v>
      </c>
      <c r="CZ103">
        <v>0</v>
      </c>
      <c r="DA103">
        <v>1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0</v>
      </c>
      <c r="KH103">
        <v>0</v>
      </c>
      <c r="KI103">
        <v>0</v>
      </c>
      <c r="KJ103">
        <v>0</v>
      </c>
      <c r="KK103">
        <v>0</v>
      </c>
      <c r="KL103">
        <v>0</v>
      </c>
      <c r="KM103">
        <v>0</v>
      </c>
      <c r="KN103">
        <v>0</v>
      </c>
      <c r="KO103">
        <v>0</v>
      </c>
    </row>
    <row r="104" spans="1:325" x14ac:dyDescent="0.25">
      <c r="A104">
        <v>124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1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1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  <c r="KD104">
        <v>0</v>
      </c>
      <c r="KE104">
        <v>0</v>
      </c>
      <c r="KF104">
        <v>0</v>
      </c>
      <c r="KG104">
        <v>0</v>
      </c>
      <c r="KH104">
        <v>0</v>
      </c>
      <c r="KI104">
        <v>0</v>
      </c>
      <c r="KJ104">
        <v>0</v>
      </c>
      <c r="KK104">
        <v>0</v>
      </c>
      <c r="KL104">
        <v>0</v>
      </c>
      <c r="KM104">
        <v>0</v>
      </c>
      <c r="KN104">
        <v>0</v>
      </c>
      <c r="KO104">
        <v>0</v>
      </c>
    </row>
    <row r="105" spans="1:325" x14ac:dyDescent="0.25">
      <c r="A105">
        <v>125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1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1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0</v>
      </c>
      <c r="KE105">
        <v>0</v>
      </c>
      <c r="KF105">
        <v>0</v>
      </c>
      <c r="KG105">
        <v>0</v>
      </c>
      <c r="KH105">
        <v>0</v>
      </c>
      <c r="KI105">
        <v>0</v>
      </c>
      <c r="KJ105">
        <v>0</v>
      </c>
      <c r="KK105">
        <v>0</v>
      </c>
      <c r="KL105">
        <v>0</v>
      </c>
      <c r="KM105">
        <v>0</v>
      </c>
      <c r="KN105">
        <v>0</v>
      </c>
      <c r="KO105">
        <v>0</v>
      </c>
      <c r="LK105">
        <v>1</v>
      </c>
    </row>
    <row r="106" spans="1:325" x14ac:dyDescent="0.25">
      <c r="A106">
        <v>126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1</v>
      </c>
      <c r="DA106">
        <v>0</v>
      </c>
      <c r="DB106">
        <v>0</v>
      </c>
      <c r="DC106">
        <v>0</v>
      </c>
      <c r="DD106">
        <v>1</v>
      </c>
      <c r="DE106">
        <v>0</v>
      </c>
      <c r="DF106">
        <v>0</v>
      </c>
      <c r="DG106">
        <v>1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  <c r="KD106">
        <v>0</v>
      </c>
      <c r="KE106">
        <v>0</v>
      </c>
      <c r="KF106">
        <v>0</v>
      </c>
      <c r="KG106">
        <v>0</v>
      </c>
      <c r="KH106">
        <v>0</v>
      </c>
      <c r="KI106">
        <v>0</v>
      </c>
      <c r="KJ106">
        <v>0</v>
      </c>
      <c r="KK106">
        <v>0</v>
      </c>
      <c r="KL106">
        <v>0</v>
      </c>
      <c r="KM106">
        <v>0</v>
      </c>
      <c r="KN106">
        <v>0</v>
      </c>
      <c r="KO106">
        <v>0</v>
      </c>
    </row>
    <row r="107" spans="1:325" x14ac:dyDescent="0.25">
      <c r="A107">
        <v>127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  <c r="KD107">
        <v>0</v>
      </c>
      <c r="KE107">
        <v>0</v>
      </c>
      <c r="KF107">
        <v>0</v>
      </c>
      <c r="KG107">
        <v>0</v>
      </c>
      <c r="KH107">
        <v>0</v>
      </c>
      <c r="KI107">
        <v>0</v>
      </c>
      <c r="KJ107">
        <v>0</v>
      </c>
      <c r="KK107">
        <v>0</v>
      </c>
      <c r="KL107">
        <v>0</v>
      </c>
      <c r="KM107">
        <v>0</v>
      </c>
      <c r="KN107">
        <v>0</v>
      </c>
      <c r="KO107">
        <v>0</v>
      </c>
    </row>
    <row r="108" spans="1:325" x14ac:dyDescent="0.25">
      <c r="A108">
        <v>128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1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1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1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  <c r="KD108">
        <v>0</v>
      </c>
      <c r="KE108">
        <v>0</v>
      </c>
      <c r="KF108">
        <v>0</v>
      </c>
      <c r="KG108">
        <v>0</v>
      </c>
      <c r="KH108">
        <v>0</v>
      </c>
      <c r="KI108">
        <v>0</v>
      </c>
      <c r="KJ108">
        <v>0</v>
      </c>
      <c r="KK108">
        <v>0</v>
      </c>
      <c r="KL108">
        <v>0</v>
      </c>
      <c r="KM108">
        <v>0</v>
      </c>
      <c r="KN108">
        <v>0</v>
      </c>
      <c r="KO108">
        <v>0</v>
      </c>
    </row>
    <row r="109" spans="1:325" x14ac:dyDescent="0.25">
      <c r="A109">
        <v>129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1</v>
      </c>
      <c r="CW109">
        <v>0</v>
      </c>
      <c r="CX109">
        <v>0</v>
      </c>
      <c r="CY109">
        <v>0</v>
      </c>
      <c r="CZ109">
        <v>0</v>
      </c>
      <c r="DA109">
        <v>1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  <c r="KD109">
        <v>0</v>
      </c>
      <c r="KE109">
        <v>0</v>
      </c>
      <c r="KF109">
        <v>0</v>
      </c>
      <c r="KG109">
        <v>0</v>
      </c>
      <c r="KH109">
        <v>0</v>
      </c>
      <c r="KI109">
        <v>0</v>
      </c>
      <c r="KJ109">
        <v>0</v>
      </c>
      <c r="KK109">
        <v>0</v>
      </c>
      <c r="KL109">
        <v>0</v>
      </c>
      <c r="KM109">
        <v>0</v>
      </c>
      <c r="KN109">
        <v>0</v>
      </c>
      <c r="KO109">
        <v>0</v>
      </c>
      <c r="LM109">
        <v>1</v>
      </c>
    </row>
    <row r="110" spans="1:325" x14ac:dyDescent="0.25">
      <c r="A110">
        <v>130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1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1</v>
      </c>
      <c r="DH110">
        <v>0</v>
      </c>
      <c r="DI110">
        <v>0</v>
      </c>
      <c r="DJ110">
        <v>1</v>
      </c>
      <c r="DK110">
        <v>1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  <c r="KD110">
        <v>0</v>
      </c>
      <c r="KE110">
        <v>0</v>
      </c>
      <c r="KF110">
        <v>0</v>
      </c>
      <c r="KG110">
        <v>0</v>
      </c>
      <c r="KH110">
        <v>0</v>
      </c>
      <c r="KI110">
        <v>0</v>
      </c>
      <c r="KJ110">
        <v>0</v>
      </c>
      <c r="KK110">
        <v>0</v>
      </c>
      <c r="KL110">
        <v>0</v>
      </c>
      <c r="KM110">
        <v>0</v>
      </c>
      <c r="KN110">
        <v>0</v>
      </c>
      <c r="KO110">
        <v>0</v>
      </c>
    </row>
    <row r="111" spans="1:325" x14ac:dyDescent="0.25">
      <c r="A111">
        <v>131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1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1</v>
      </c>
      <c r="DC111">
        <v>0</v>
      </c>
      <c r="DD111">
        <v>0</v>
      </c>
      <c r="DE111">
        <v>0</v>
      </c>
      <c r="DF111">
        <v>1</v>
      </c>
      <c r="DG111">
        <v>0</v>
      </c>
      <c r="DH111">
        <v>0</v>
      </c>
      <c r="DI111">
        <v>1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  <c r="KD111">
        <v>0</v>
      </c>
      <c r="KE111">
        <v>0</v>
      </c>
      <c r="KF111">
        <v>0</v>
      </c>
      <c r="KG111">
        <v>0</v>
      </c>
      <c r="KH111">
        <v>0</v>
      </c>
      <c r="KI111">
        <v>0</v>
      </c>
      <c r="KJ111">
        <v>0</v>
      </c>
      <c r="KK111">
        <v>0</v>
      </c>
      <c r="KL111">
        <v>0</v>
      </c>
      <c r="KM111">
        <v>0</v>
      </c>
      <c r="KN111">
        <v>0</v>
      </c>
      <c r="KO111">
        <v>0</v>
      </c>
    </row>
    <row r="112" spans="1:325" x14ac:dyDescent="0.25">
      <c r="A112">
        <v>132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  <c r="KD112">
        <v>0</v>
      </c>
      <c r="KE112">
        <v>0</v>
      </c>
      <c r="KF112">
        <v>0</v>
      </c>
      <c r="KG112">
        <v>0</v>
      </c>
      <c r="KH112">
        <v>0</v>
      </c>
      <c r="KI112">
        <v>0</v>
      </c>
      <c r="KJ112">
        <v>0</v>
      </c>
      <c r="KK112">
        <v>0</v>
      </c>
      <c r="KL112">
        <v>0</v>
      </c>
      <c r="KM112">
        <v>0</v>
      </c>
      <c r="KN112">
        <v>0</v>
      </c>
      <c r="KO112">
        <v>0</v>
      </c>
    </row>
    <row r="113" spans="1:301 1191:1202" x14ac:dyDescent="0.25">
      <c r="A113">
        <v>133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1</v>
      </c>
      <c r="DH113">
        <v>0</v>
      </c>
      <c r="DI113">
        <v>0</v>
      </c>
      <c r="DJ113">
        <v>0</v>
      </c>
      <c r="DK113">
        <v>1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  <c r="KD113">
        <v>0</v>
      </c>
      <c r="KE113">
        <v>0</v>
      </c>
      <c r="KF113">
        <v>0</v>
      </c>
      <c r="KG113">
        <v>0</v>
      </c>
      <c r="KH113">
        <v>0</v>
      </c>
      <c r="KI113">
        <v>0</v>
      </c>
      <c r="KJ113">
        <v>0</v>
      </c>
      <c r="KK113">
        <v>0</v>
      </c>
      <c r="KL113">
        <v>0</v>
      </c>
      <c r="KM113">
        <v>0</v>
      </c>
      <c r="KN113">
        <v>0</v>
      </c>
      <c r="KO113">
        <v>0</v>
      </c>
    </row>
    <row r="114" spans="1:301 1191:1202" x14ac:dyDescent="0.25">
      <c r="A114">
        <v>134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1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1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  <c r="KD114">
        <v>0</v>
      </c>
      <c r="KE114">
        <v>0</v>
      </c>
      <c r="KF114">
        <v>0</v>
      </c>
      <c r="KG114">
        <v>0</v>
      </c>
      <c r="KH114">
        <v>0</v>
      </c>
      <c r="KI114">
        <v>0</v>
      </c>
      <c r="KJ114">
        <v>0</v>
      </c>
      <c r="KK114">
        <v>0</v>
      </c>
      <c r="KL114">
        <v>0</v>
      </c>
      <c r="KM114">
        <v>0</v>
      </c>
      <c r="KN114">
        <v>0</v>
      </c>
      <c r="KO114">
        <v>0</v>
      </c>
    </row>
    <row r="115" spans="1:301 1191:1202" x14ac:dyDescent="0.25">
      <c r="A115">
        <v>135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1</v>
      </c>
      <c r="DG115">
        <v>0</v>
      </c>
      <c r="DH115">
        <v>0</v>
      </c>
      <c r="DI115">
        <v>1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1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0</v>
      </c>
      <c r="KE115">
        <v>0</v>
      </c>
      <c r="KF115">
        <v>0</v>
      </c>
      <c r="KG115">
        <v>0</v>
      </c>
      <c r="KH115">
        <v>0</v>
      </c>
      <c r="KI115">
        <v>0</v>
      </c>
      <c r="KJ115">
        <v>0</v>
      </c>
      <c r="KK115">
        <v>0</v>
      </c>
      <c r="KL115">
        <v>0</v>
      </c>
      <c r="KM115">
        <v>0</v>
      </c>
      <c r="KN115">
        <v>0</v>
      </c>
      <c r="KO115">
        <v>0</v>
      </c>
    </row>
    <row r="116" spans="1:301 1191:1202" x14ac:dyDescent="0.25">
      <c r="A116">
        <v>136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1</v>
      </c>
      <c r="DS116">
        <v>1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  <c r="KD116">
        <v>0</v>
      </c>
      <c r="KE116">
        <v>0</v>
      </c>
      <c r="KF116">
        <v>0</v>
      </c>
      <c r="KG116">
        <v>0</v>
      </c>
      <c r="KH116">
        <v>0</v>
      </c>
      <c r="KI116">
        <v>0</v>
      </c>
      <c r="KJ116">
        <v>0</v>
      </c>
      <c r="KK116">
        <v>0</v>
      </c>
      <c r="KL116">
        <v>0</v>
      </c>
      <c r="KM116">
        <v>0</v>
      </c>
      <c r="KN116">
        <v>0</v>
      </c>
      <c r="KO116">
        <v>0</v>
      </c>
    </row>
    <row r="117" spans="1:301 1191:1202" x14ac:dyDescent="0.25">
      <c r="A117">
        <v>137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1</v>
      </c>
      <c r="DR117">
        <v>0</v>
      </c>
      <c r="DS117">
        <v>0</v>
      </c>
      <c r="DT117">
        <v>0</v>
      </c>
      <c r="DU117">
        <v>1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  <c r="KD117">
        <v>0</v>
      </c>
      <c r="KE117">
        <v>0</v>
      </c>
      <c r="KF117">
        <v>0</v>
      </c>
      <c r="KG117">
        <v>0</v>
      </c>
      <c r="KH117">
        <v>0</v>
      </c>
      <c r="KI117">
        <v>0</v>
      </c>
      <c r="KJ117">
        <v>0</v>
      </c>
      <c r="KK117">
        <v>0</v>
      </c>
      <c r="KL117">
        <v>0</v>
      </c>
      <c r="KM117">
        <v>0</v>
      </c>
      <c r="KN117">
        <v>0</v>
      </c>
      <c r="KO117">
        <v>0</v>
      </c>
    </row>
    <row r="118" spans="1:301 1191:1202" x14ac:dyDescent="0.25">
      <c r="A118">
        <v>138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1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1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  <c r="KD118">
        <v>0</v>
      </c>
      <c r="KE118">
        <v>0</v>
      </c>
      <c r="KF118">
        <v>0</v>
      </c>
      <c r="KG118">
        <v>0</v>
      </c>
      <c r="KH118">
        <v>0</v>
      </c>
      <c r="KI118">
        <v>0</v>
      </c>
      <c r="KJ118">
        <v>0</v>
      </c>
      <c r="KK118">
        <v>0</v>
      </c>
      <c r="KL118">
        <v>0</v>
      </c>
      <c r="KM118">
        <v>0</v>
      </c>
      <c r="KN118">
        <v>0</v>
      </c>
      <c r="KO118">
        <v>0</v>
      </c>
    </row>
    <row r="119" spans="1:301 1191:1202" x14ac:dyDescent="0.25">
      <c r="A119">
        <v>139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1</v>
      </c>
      <c r="DO119">
        <v>0</v>
      </c>
      <c r="DP119">
        <v>1</v>
      </c>
      <c r="DQ119">
        <v>0</v>
      </c>
      <c r="DR119">
        <v>1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  <c r="KD119">
        <v>0</v>
      </c>
      <c r="KE119">
        <v>0</v>
      </c>
      <c r="KF119">
        <v>0</v>
      </c>
      <c r="KG119">
        <v>0</v>
      </c>
      <c r="KH119">
        <v>0</v>
      </c>
      <c r="KI119">
        <v>0</v>
      </c>
      <c r="KJ119">
        <v>0</v>
      </c>
      <c r="KK119">
        <v>0</v>
      </c>
      <c r="KL119">
        <v>0</v>
      </c>
      <c r="KM119">
        <v>0</v>
      </c>
      <c r="KN119">
        <v>0</v>
      </c>
      <c r="KO119">
        <v>0</v>
      </c>
      <c r="ATF119">
        <v>1</v>
      </c>
    </row>
    <row r="120" spans="1:301 1191:1202" x14ac:dyDescent="0.25">
      <c r="A120">
        <v>140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1</v>
      </c>
      <c r="DP120">
        <v>0</v>
      </c>
      <c r="DQ120">
        <v>1</v>
      </c>
      <c r="DR120">
        <v>1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  <c r="KD120">
        <v>0</v>
      </c>
      <c r="KE120">
        <v>0</v>
      </c>
      <c r="KF120">
        <v>0</v>
      </c>
      <c r="KG120">
        <v>0</v>
      </c>
      <c r="KH120">
        <v>0</v>
      </c>
      <c r="KI120">
        <v>0</v>
      </c>
      <c r="KJ120">
        <v>0</v>
      </c>
      <c r="KK120">
        <v>0</v>
      </c>
      <c r="KL120">
        <v>0</v>
      </c>
      <c r="KM120">
        <v>0</v>
      </c>
      <c r="KN120">
        <v>0</v>
      </c>
      <c r="KO120">
        <v>0</v>
      </c>
      <c r="ASU120">
        <v>1</v>
      </c>
    </row>
    <row r="121" spans="1:301 1191:1202" x14ac:dyDescent="0.25">
      <c r="A121">
        <v>141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1</v>
      </c>
      <c r="DN121">
        <v>0</v>
      </c>
      <c r="DO121">
        <v>0</v>
      </c>
      <c r="DP121">
        <v>1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  <c r="KD121">
        <v>0</v>
      </c>
      <c r="KE121">
        <v>0</v>
      </c>
      <c r="KF121">
        <v>0</v>
      </c>
      <c r="KG121">
        <v>0</v>
      </c>
      <c r="KH121">
        <v>0</v>
      </c>
      <c r="KI121">
        <v>0</v>
      </c>
      <c r="KJ121">
        <v>0</v>
      </c>
      <c r="KK121">
        <v>0</v>
      </c>
      <c r="KL121">
        <v>0</v>
      </c>
      <c r="KM121">
        <v>0</v>
      </c>
      <c r="KN121">
        <v>0</v>
      </c>
      <c r="KO121">
        <v>0</v>
      </c>
      <c r="ATE121">
        <v>1</v>
      </c>
      <c r="ATF121">
        <v>1</v>
      </c>
    </row>
    <row r="122" spans="1:301 1191:1202" x14ac:dyDescent="0.25">
      <c r="A122">
        <v>142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1</v>
      </c>
      <c r="DM122">
        <v>0</v>
      </c>
      <c r="DN122">
        <v>0</v>
      </c>
      <c r="DO122">
        <v>1</v>
      </c>
      <c r="DP122">
        <v>1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0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  <c r="IV122">
        <v>0</v>
      </c>
      <c r="IW122">
        <v>0</v>
      </c>
      <c r="IX122">
        <v>0</v>
      </c>
      <c r="IY122">
        <v>0</v>
      </c>
      <c r="IZ122">
        <v>0</v>
      </c>
      <c r="JA122">
        <v>0</v>
      </c>
      <c r="JB122">
        <v>0</v>
      </c>
      <c r="JC122">
        <v>0</v>
      </c>
      <c r="JD122">
        <v>0</v>
      </c>
      <c r="JE122">
        <v>0</v>
      </c>
      <c r="JF122">
        <v>0</v>
      </c>
      <c r="JG122">
        <v>0</v>
      </c>
      <c r="JH122">
        <v>0</v>
      </c>
      <c r="JI122">
        <v>0</v>
      </c>
      <c r="JJ122">
        <v>0</v>
      </c>
      <c r="JK122">
        <v>0</v>
      </c>
      <c r="JL122">
        <v>0</v>
      </c>
      <c r="JM122">
        <v>0</v>
      </c>
      <c r="JN122">
        <v>0</v>
      </c>
      <c r="JO122">
        <v>0</v>
      </c>
      <c r="JP122">
        <v>0</v>
      </c>
      <c r="JQ122">
        <v>0</v>
      </c>
      <c r="JR122">
        <v>0</v>
      </c>
      <c r="JS122">
        <v>0</v>
      </c>
      <c r="JT122">
        <v>0</v>
      </c>
      <c r="JU122">
        <v>0</v>
      </c>
      <c r="JV122">
        <v>0</v>
      </c>
      <c r="JW122">
        <v>0</v>
      </c>
      <c r="JX122">
        <v>0</v>
      </c>
      <c r="JY122">
        <v>0</v>
      </c>
      <c r="JZ122">
        <v>0</v>
      </c>
      <c r="KA122">
        <v>0</v>
      </c>
      <c r="KB122">
        <v>0</v>
      </c>
      <c r="KC122">
        <v>0</v>
      </c>
      <c r="KD122">
        <v>0</v>
      </c>
      <c r="KE122">
        <v>0</v>
      </c>
      <c r="KF122">
        <v>0</v>
      </c>
      <c r="KG122">
        <v>0</v>
      </c>
      <c r="KH122">
        <v>0</v>
      </c>
      <c r="KI122">
        <v>0</v>
      </c>
      <c r="KJ122">
        <v>0</v>
      </c>
      <c r="KK122">
        <v>0</v>
      </c>
      <c r="KL122">
        <v>0</v>
      </c>
      <c r="KM122">
        <v>0</v>
      </c>
      <c r="KN122">
        <v>0</v>
      </c>
      <c r="KO122">
        <v>0</v>
      </c>
    </row>
    <row r="123" spans="1:301 1191:1202" x14ac:dyDescent="0.25">
      <c r="A123">
        <v>143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1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1</v>
      </c>
      <c r="DU123">
        <v>0</v>
      </c>
      <c r="DV123">
        <v>1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1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0</v>
      </c>
      <c r="IC123">
        <v>0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0</v>
      </c>
      <c r="IK123">
        <v>0</v>
      </c>
      <c r="IL123">
        <v>0</v>
      </c>
      <c r="IM123">
        <v>0</v>
      </c>
      <c r="IN123">
        <v>0</v>
      </c>
      <c r="IO123">
        <v>0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  <c r="IV123">
        <v>0</v>
      </c>
      <c r="IW123">
        <v>0</v>
      </c>
      <c r="IX123">
        <v>0</v>
      </c>
      <c r="IY123">
        <v>0</v>
      </c>
      <c r="IZ123">
        <v>0</v>
      </c>
      <c r="JA123">
        <v>0</v>
      </c>
      <c r="JB123">
        <v>0</v>
      </c>
      <c r="JC123">
        <v>0</v>
      </c>
      <c r="JD123">
        <v>0</v>
      </c>
      <c r="JE123">
        <v>0</v>
      </c>
      <c r="JF123">
        <v>0</v>
      </c>
      <c r="JG123">
        <v>0</v>
      </c>
      <c r="JH123">
        <v>0</v>
      </c>
      <c r="JI123">
        <v>0</v>
      </c>
      <c r="JJ123">
        <v>0</v>
      </c>
      <c r="JK123">
        <v>0</v>
      </c>
      <c r="JL123">
        <v>0</v>
      </c>
      <c r="JM123">
        <v>0</v>
      </c>
      <c r="JN123">
        <v>0</v>
      </c>
      <c r="JO123">
        <v>0</v>
      </c>
      <c r="JP123">
        <v>0</v>
      </c>
      <c r="JQ123">
        <v>0</v>
      </c>
      <c r="JR123">
        <v>0</v>
      </c>
      <c r="JS123">
        <v>0</v>
      </c>
      <c r="JT123">
        <v>0</v>
      </c>
      <c r="JU123">
        <v>0</v>
      </c>
      <c r="JV123">
        <v>0</v>
      </c>
      <c r="JW123">
        <v>0</v>
      </c>
      <c r="JX123">
        <v>0</v>
      </c>
      <c r="JY123">
        <v>0</v>
      </c>
      <c r="JZ123">
        <v>0</v>
      </c>
      <c r="KA123">
        <v>0</v>
      </c>
      <c r="KB123">
        <v>0</v>
      </c>
      <c r="KC123">
        <v>0</v>
      </c>
      <c r="KD123">
        <v>0</v>
      </c>
      <c r="KE123">
        <v>0</v>
      </c>
      <c r="KF123">
        <v>0</v>
      </c>
      <c r="KG123">
        <v>0</v>
      </c>
      <c r="KH123">
        <v>0</v>
      </c>
      <c r="KI123">
        <v>0</v>
      </c>
      <c r="KJ123">
        <v>0</v>
      </c>
      <c r="KK123">
        <v>0</v>
      </c>
      <c r="KL123">
        <v>0</v>
      </c>
      <c r="KM123">
        <v>0</v>
      </c>
      <c r="KN123">
        <v>0</v>
      </c>
      <c r="KO123">
        <v>0</v>
      </c>
    </row>
    <row r="124" spans="1:301 1191:1202" x14ac:dyDescent="0.25">
      <c r="A124">
        <v>144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1</v>
      </c>
      <c r="DT124">
        <v>0</v>
      </c>
      <c r="DU124">
        <v>1</v>
      </c>
      <c r="DV124">
        <v>1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0</v>
      </c>
      <c r="HO124">
        <v>0</v>
      </c>
      <c r="HP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0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0</v>
      </c>
      <c r="IK124">
        <v>0</v>
      </c>
      <c r="IL124">
        <v>0</v>
      </c>
      <c r="IM124">
        <v>0</v>
      </c>
      <c r="IN124">
        <v>0</v>
      </c>
      <c r="IO124">
        <v>0</v>
      </c>
      <c r="IP124">
        <v>0</v>
      </c>
      <c r="IQ124">
        <v>0</v>
      </c>
      <c r="IR124">
        <v>0</v>
      </c>
      <c r="IS124">
        <v>0</v>
      </c>
      <c r="IT124">
        <v>0</v>
      </c>
      <c r="IU124">
        <v>0</v>
      </c>
      <c r="IV124">
        <v>0</v>
      </c>
      <c r="IW124">
        <v>0</v>
      </c>
      <c r="IX124">
        <v>0</v>
      </c>
      <c r="IY124">
        <v>0</v>
      </c>
      <c r="IZ124">
        <v>0</v>
      </c>
      <c r="JA124">
        <v>0</v>
      </c>
      <c r="JB124">
        <v>0</v>
      </c>
      <c r="JC124">
        <v>0</v>
      </c>
      <c r="JD124">
        <v>0</v>
      </c>
      <c r="JE124">
        <v>0</v>
      </c>
      <c r="JF124">
        <v>0</v>
      </c>
      <c r="JG124">
        <v>0</v>
      </c>
      <c r="JH124">
        <v>0</v>
      </c>
      <c r="JI124">
        <v>0</v>
      </c>
      <c r="JJ124">
        <v>0</v>
      </c>
      <c r="JK124">
        <v>0</v>
      </c>
      <c r="JL124">
        <v>0</v>
      </c>
      <c r="JM124">
        <v>0</v>
      </c>
      <c r="JN124">
        <v>0</v>
      </c>
      <c r="JO124">
        <v>0</v>
      </c>
      <c r="JP124">
        <v>0</v>
      </c>
      <c r="JQ124">
        <v>0</v>
      </c>
      <c r="JR124">
        <v>0</v>
      </c>
      <c r="JS124">
        <v>0</v>
      </c>
      <c r="JT124">
        <v>0</v>
      </c>
      <c r="JU124">
        <v>0</v>
      </c>
      <c r="JV124">
        <v>0</v>
      </c>
      <c r="JW124">
        <v>0</v>
      </c>
      <c r="JX124">
        <v>0</v>
      </c>
      <c r="JY124">
        <v>0</v>
      </c>
      <c r="JZ124">
        <v>0</v>
      </c>
      <c r="KA124">
        <v>0</v>
      </c>
      <c r="KB124">
        <v>0</v>
      </c>
      <c r="KC124">
        <v>0</v>
      </c>
      <c r="KD124">
        <v>0</v>
      </c>
      <c r="KE124">
        <v>0</v>
      </c>
      <c r="KF124">
        <v>0</v>
      </c>
      <c r="KG124">
        <v>0</v>
      </c>
      <c r="KH124">
        <v>0</v>
      </c>
      <c r="KI124">
        <v>0</v>
      </c>
      <c r="KJ124">
        <v>0</v>
      </c>
      <c r="KK124">
        <v>0</v>
      </c>
      <c r="KL124">
        <v>0</v>
      </c>
      <c r="KM124">
        <v>0</v>
      </c>
      <c r="KN124">
        <v>0</v>
      </c>
      <c r="KO124">
        <v>0</v>
      </c>
    </row>
    <row r="125" spans="1:301 1191:1202" x14ac:dyDescent="0.25">
      <c r="A125">
        <v>145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1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1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1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0</v>
      </c>
      <c r="JG125">
        <v>0</v>
      </c>
      <c r="JH125">
        <v>0</v>
      </c>
      <c r="JI125">
        <v>0</v>
      </c>
      <c r="JJ125">
        <v>0</v>
      </c>
      <c r="JK125">
        <v>0</v>
      </c>
      <c r="JL125">
        <v>0</v>
      </c>
      <c r="JM125">
        <v>0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0</v>
      </c>
      <c r="JT125">
        <v>0</v>
      </c>
      <c r="JU125">
        <v>0</v>
      </c>
      <c r="JV125">
        <v>0</v>
      </c>
      <c r="JW125">
        <v>0</v>
      </c>
      <c r="JX125">
        <v>0</v>
      </c>
      <c r="JY125">
        <v>0</v>
      </c>
      <c r="JZ125">
        <v>0</v>
      </c>
      <c r="KA125">
        <v>0</v>
      </c>
      <c r="KB125">
        <v>0</v>
      </c>
      <c r="KC125">
        <v>0</v>
      </c>
      <c r="KD125">
        <v>0</v>
      </c>
      <c r="KE125">
        <v>0</v>
      </c>
      <c r="KF125">
        <v>0</v>
      </c>
      <c r="KG125">
        <v>0</v>
      </c>
      <c r="KH125">
        <v>0</v>
      </c>
      <c r="KI125">
        <v>0</v>
      </c>
      <c r="KJ125">
        <v>0</v>
      </c>
      <c r="KK125">
        <v>0</v>
      </c>
      <c r="KL125">
        <v>0</v>
      </c>
      <c r="KM125">
        <v>0</v>
      </c>
      <c r="KN125">
        <v>0</v>
      </c>
      <c r="KO125">
        <v>0</v>
      </c>
    </row>
    <row r="126" spans="1:301 1191:1202" x14ac:dyDescent="0.25">
      <c r="A126">
        <v>146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1</v>
      </c>
      <c r="DT126">
        <v>1</v>
      </c>
      <c r="DU126">
        <v>0</v>
      </c>
      <c r="DV126">
        <v>0</v>
      </c>
      <c r="DW126">
        <v>1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0</v>
      </c>
      <c r="HB126">
        <v>0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L126">
        <v>0</v>
      </c>
      <c r="HM126">
        <v>0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0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0</v>
      </c>
      <c r="IC126">
        <v>0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0</v>
      </c>
      <c r="IK126">
        <v>0</v>
      </c>
      <c r="IL126">
        <v>0</v>
      </c>
      <c r="IM126">
        <v>0</v>
      </c>
      <c r="IN126">
        <v>0</v>
      </c>
      <c r="IO126">
        <v>0</v>
      </c>
      <c r="IP126">
        <v>0</v>
      </c>
      <c r="IQ126">
        <v>0</v>
      </c>
      <c r="IR126">
        <v>0</v>
      </c>
      <c r="IS126">
        <v>0</v>
      </c>
      <c r="IT126">
        <v>0</v>
      </c>
      <c r="IU126">
        <v>0</v>
      </c>
      <c r="IV126">
        <v>0</v>
      </c>
      <c r="IW126">
        <v>0</v>
      </c>
      <c r="IX126">
        <v>0</v>
      </c>
      <c r="IY126">
        <v>0</v>
      </c>
      <c r="IZ126">
        <v>0</v>
      </c>
      <c r="JA126">
        <v>0</v>
      </c>
      <c r="JB126">
        <v>0</v>
      </c>
      <c r="JC126">
        <v>0</v>
      </c>
      <c r="JD126">
        <v>0</v>
      </c>
      <c r="JE126">
        <v>0</v>
      </c>
      <c r="JF126">
        <v>0</v>
      </c>
      <c r="JG126">
        <v>0</v>
      </c>
      <c r="JH126">
        <v>0</v>
      </c>
      <c r="JI126">
        <v>0</v>
      </c>
      <c r="JJ126">
        <v>0</v>
      </c>
      <c r="JK126">
        <v>0</v>
      </c>
      <c r="JL126">
        <v>0</v>
      </c>
      <c r="JM126">
        <v>0</v>
      </c>
      <c r="JN126">
        <v>0</v>
      </c>
      <c r="JO126">
        <v>0</v>
      </c>
      <c r="JP126">
        <v>0</v>
      </c>
      <c r="JQ126">
        <v>0</v>
      </c>
      <c r="JR126">
        <v>0</v>
      </c>
      <c r="JS126">
        <v>0</v>
      </c>
      <c r="JT126">
        <v>0</v>
      </c>
      <c r="JU126">
        <v>0</v>
      </c>
      <c r="JV126">
        <v>0</v>
      </c>
      <c r="JW126">
        <v>0</v>
      </c>
      <c r="JX126">
        <v>0</v>
      </c>
      <c r="JY126">
        <v>0</v>
      </c>
      <c r="JZ126">
        <v>0</v>
      </c>
      <c r="KA126">
        <v>0</v>
      </c>
      <c r="KB126">
        <v>0</v>
      </c>
      <c r="KC126">
        <v>0</v>
      </c>
      <c r="KD126">
        <v>0</v>
      </c>
      <c r="KE126">
        <v>0</v>
      </c>
      <c r="KF126">
        <v>0</v>
      </c>
      <c r="KG126">
        <v>0</v>
      </c>
      <c r="KH126">
        <v>0</v>
      </c>
      <c r="KI126">
        <v>0</v>
      </c>
      <c r="KJ126">
        <v>0</v>
      </c>
      <c r="KK126">
        <v>0</v>
      </c>
      <c r="KL126">
        <v>0</v>
      </c>
      <c r="KM126">
        <v>0</v>
      </c>
      <c r="KN126">
        <v>0</v>
      </c>
      <c r="KO126">
        <v>0</v>
      </c>
    </row>
    <row r="127" spans="1:301 1191:1202" x14ac:dyDescent="0.25">
      <c r="A127">
        <v>147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1</v>
      </c>
      <c r="DW127">
        <v>0</v>
      </c>
      <c r="DX127">
        <v>1</v>
      </c>
      <c r="DY127">
        <v>0</v>
      </c>
      <c r="DZ127">
        <v>1</v>
      </c>
      <c r="EA127">
        <v>0</v>
      </c>
      <c r="EB127">
        <v>0</v>
      </c>
      <c r="EC127">
        <v>1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1</v>
      </c>
      <c r="FC127">
        <v>1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1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0</v>
      </c>
      <c r="IK127">
        <v>0</v>
      </c>
      <c r="IL127">
        <v>0</v>
      </c>
      <c r="IM127">
        <v>0</v>
      </c>
      <c r="IN127">
        <v>0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  <c r="IV127">
        <v>0</v>
      </c>
      <c r="IW127">
        <v>0</v>
      </c>
      <c r="IX127">
        <v>0</v>
      </c>
      <c r="IY127">
        <v>0</v>
      </c>
      <c r="IZ127">
        <v>0</v>
      </c>
      <c r="JA127">
        <v>0</v>
      </c>
      <c r="JB127">
        <v>0</v>
      </c>
      <c r="JC127">
        <v>0</v>
      </c>
      <c r="JD127">
        <v>0</v>
      </c>
      <c r="JE127">
        <v>0</v>
      </c>
      <c r="JF127">
        <v>0</v>
      </c>
      <c r="JG127">
        <v>0</v>
      </c>
      <c r="JH127">
        <v>0</v>
      </c>
      <c r="JI127">
        <v>0</v>
      </c>
      <c r="JJ127">
        <v>0</v>
      </c>
      <c r="JK127">
        <v>0</v>
      </c>
      <c r="JL127">
        <v>0</v>
      </c>
      <c r="JM127">
        <v>0</v>
      </c>
      <c r="JN127">
        <v>0</v>
      </c>
      <c r="JO127">
        <v>0</v>
      </c>
      <c r="JP127">
        <v>0</v>
      </c>
      <c r="JQ127">
        <v>0</v>
      </c>
      <c r="JR127">
        <v>0</v>
      </c>
      <c r="JS127">
        <v>0</v>
      </c>
      <c r="JT127">
        <v>0</v>
      </c>
      <c r="JU127">
        <v>0</v>
      </c>
      <c r="JV127">
        <v>0</v>
      </c>
      <c r="JW127">
        <v>0</v>
      </c>
      <c r="JX127">
        <v>0</v>
      </c>
      <c r="JY127">
        <v>0</v>
      </c>
      <c r="JZ127">
        <v>0</v>
      </c>
      <c r="KA127">
        <v>0</v>
      </c>
      <c r="KB127">
        <v>0</v>
      </c>
      <c r="KC127">
        <v>0</v>
      </c>
      <c r="KD127">
        <v>0</v>
      </c>
      <c r="KE127">
        <v>0</v>
      </c>
      <c r="KF127">
        <v>0</v>
      </c>
      <c r="KG127">
        <v>0</v>
      </c>
      <c r="KH127">
        <v>0</v>
      </c>
      <c r="KI127">
        <v>0</v>
      </c>
      <c r="KJ127">
        <v>0</v>
      </c>
      <c r="KK127">
        <v>0</v>
      </c>
      <c r="KL127">
        <v>0</v>
      </c>
      <c r="KM127">
        <v>0</v>
      </c>
      <c r="KN127">
        <v>0</v>
      </c>
      <c r="KO127">
        <v>0</v>
      </c>
    </row>
    <row r="128" spans="1:301 1191:1202" x14ac:dyDescent="0.25">
      <c r="A128">
        <v>148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1</v>
      </c>
      <c r="DX128">
        <v>0</v>
      </c>
      <c r="DY128">
        <v>1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1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1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0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0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0</v>
      </c>
      <c r="IK128">
        <v>0</v>
      </c>
      <c r="IL128">
        <v>0</v>
      </c>
      <c r="IM128">
        <v>0</v>
      </c>
      <c r="IN128">
        <v>0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  <c r="IV128">
        <v>0</v>
      </c>
      <c r="IW128">
        <v>0</v>
      </c>
      <c r="IX128">
        <v>0</v>
      </c>
      <c r="IY128">
        <v>0</v>
      </c>
      <c r="IZ128">
        <v>0</v>
      </c>
      <c r="JA128">
        <v>0</v>
      </c>
      <c r="JB128">
        <v>0</v>
      </c>
      <c r="JC128">
        <v>0</v>
      </c>
      <c r="JD128">
        <v>0</v>
      </c>
      <c r="JE128">
        <v>0</v>
      </c>
      <c r="JF128">
        <v>0</v>
      </c>
      <c r="JG128">
        <v>0</v>
      </c>
      <c r="JH128">
        <v>0</v>
      </c>
      <c r="JI128">
        <v>0</v>
      </c>
      <c r="JJ128">
        <v>0</v>
      </c>
      <c r="JK128">
        <v>0</v>
      </c>
      <c r="JL128">
        <v>0</v>
      </c>
      <c r="JM128">
        <v>0</v>
      </c>
      <c r="JN128">
        <v>0</v>
      </c>
      <c r="JO128">
        <v>0</v>
      </c>
      <c r="JP128">
        <v>0</v>
      </c>
      <c r="JQ128">
        <v>0</v>
      </c>
      <c r="JR128">
        <v>0</v>
      </c>
      <c r="JS128">
        <v>0</v>
      </c>
      <c r="JT128">
        <v>0</v>
      </c>
      <c r="JU128">
        <v>0</v>
      </c>
      <c r="JV128">
        <v>0</v>
      </c>
      <c r="JW128">
        <v>0</v>
      </c>
      <c r="JX128">
        <v>0</v>
      </c>
      <c r="JY128">
        <v>0</v>
      </c>
      <c r="JZ128">
        <v>0</v>
      </c>
      <c r="KA128">
        <v>0</v>
      </c>
      <c r="KB128">
        <v>0</v>
      </c>
      <c r="KC128">
        <v>0</v>
      </c>
      <c r="KD128">
        <v>0</v>
      </c>
      <c r="KE128">
        <v>0</v>
      </c>
      <c r="KF128">
        <v>0</v>
      </c>
      <c r="KG128">
        <v>0</v>
      </c>
      <c r="KH128">
        <v>0</v>
      </c>
      <c r="KI128">
        <v>0</v>
      </c>
      <c r="KJ128">
        <v>0</v>
      </c>
      <c r="KK128">
        <v>0</v>
      </c>
      <c r="KL128">
        <v>0</v>
      </c>
      <c r="KM128">
        <v>0</v>
      </c>
      <c r="KN128">
        <v>0</v>
      </c>
      <c r="KO128">
        <v>0</v>
      </c>
    </row>
    <row r="129" spans="1:301 7131:7140" x14ac:dyDescent="0.25">
      <c r="A129">
        <v>149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1</v>
      </c>
      <c r="DY129">
        <v>0</v>
      </c>
      <c r="DZ129">
        <v>0</v>
      </c>
      <c r="EA129">
        <v>1</v>
      </c>
      <c r="EB129">
        <v>0</v>
      </c>
      <c r="EC129">
        <v>0</v>
      </c>
      <c r="ED129">
        <v>1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0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0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  <c r="IV129">
        <v>0</v>
      </c>
      <c r="IW129">
        <v>0</v>
      </c>
      <c r="IX129">
        <v>0</v>
      </c>
      <c r="IY129">
        <v>0</v>
      </c>
      <c r="IZ129">
        <v>0</v>
      </c>
      <c r="JA129">
        <v>0</v>
      </c>
      <c r="JB129">
        <v>0</v>
      </c>
      <c r="JC129">
        <v>0</v>
      </c>
      <c r="JD129">
        <v>0</v>
      </c>
      <c r="JE129">
        <v>0</v>
      </c>
      <c r="JF129">
        <v>0</v>
      </c>
      <c r="JG129">
        <v>0</v>
      </c>
      <c r="JH129">
        <v>0</v>
      </c>
      <c r="JI129">
        <v>0</v>
      </c>
      <c r="JJ129">
        <v>0</v>
      </c>
      <c r="JK129">
        <v>0</v>
      </c>
      <c r="JL129">
        <v>0</v>
      </c>
      <c r="JM129">
        <v>0</v>
      </c>
      <c r="JN129">
        <v>0</v>
      </c>
      <c r="JO129">
        <v>0</v>
      </c>
      <c r="JP129">
        <v>0</v>
      </c>
      <c r="JQ129">
        <v>0</v>
      </c>
      <c r="JR129">
        <v>0</v>
      </c>
      <c r="JS129">
        <v>0</v>
      </c>
      <c r="JT129">
        <v>0</v>
      </c>
      <c r="JU129">
        <v>0</v>
      </c>
      <c r="JV129">
        <v>0</v>
      </c>
      <c r="JW129">
        <v>0</v>
      </c>
      <c r="JX129">
        <v>0</v>
      </c>
      <c r="JY129">
        <v>0</v>
      </c>
      <c r="JZ129">
        <v>0</v>
      </c>
      <c r="KA129">
        <v>0</v>
      </c>
      <c r="KB129">
        <v>0</v>
      </c>
      <c r="KC129">
        <v>0</v>
      </c>
      <c r="KD129">
        <v>0</v>
      </c>
      <c r="KE129">
        <v>0</v>
      </c>
      <c r="KF129">
        <v>0</v>
      </c>
      <c r="KG129">
        <v>0</v>
      </c>
      <c r="KH129">
        <v>0</v>
      </c>
      <c r="KI129">
        <v>0</v>
      </c>
      <c r="KJ129">
        <v>0</v>
      </c>
      <c r="KK129">
        <v>0</v>
      </c>
      <c r="KL129">
        <v>0</v>
      </c>
      <c r="KM129">
        <v>0</v>
      </c>
      <c r="KN129">
        <v>0</v>
      </c>
      <c r="KO129">
        <v>0</v>
      </c>
    </row>
    <row r="130" spans="1:301 7131:7140" x14ac:dyDescent="0.25">
      <c r="A130">
        <v>150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1</v>
      </c>
      <c r="DX130">
        <v>0</v>
      </c>
      <c r="DY130">
        <v>0</v>
      </c>
      <c r="DZ130">
        <v>0</v>
      </c>
      <c r="EA130">
        <v>1</v>
      </c>
      <c r="EB130">
        <v>0</v>
      </c>
      <c r="EC130">
        <v>0</v>
      </c>
      <c r="ED130">
        <v>1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0</v>
      </c>
      <c r="HN130">
        <v>0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0</v>
      </c>
      <c r="IK130">
        <v>0</v>
      </c>
      <c r="IL130">
        <v>0</v>
      </c>
      <c r="IM130">
        <v>0</v>
      </c>
      <c r="IN130">
        <v>0</v>
      </c>
      <c r="IO130">
        <v>0</v>
      </c>
      <c r="IP130">
        <v>0</v>
      </c>
      <c r="IQ130">
        <v>0</v>
      </c>
      <c r="IR130">
        <v>0</v>
      </c>
      <c r="IS130">
        <v>0</v>
      </c>
      <c r="IT130">
        <v>0</v>
      </c>
      <c r="IU130">
        <v>0</v>
      </c>
      <c r="IV130">
        <v>0</v>
      </c>
      <c r="IW130">
        <v>0</v>
      </c>
      <c r="IX130">
        <v>0</v>
      </c>
      <c r="IY130">
        <v>0</v>
      </c>
      <c r="IZ130">
        <v>0</v>
      </c>
      <c r="JA130">
        <v>0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0</v>
      </c>
      <c r="JH130">
        <v>0</v>
      </c>
      <c r="JI130">
        <v>0</v>
      </c>
      <c r="JJ130">
        <v>0</v>
      </c>
      <c r="JK130">
        <v>0</v>
      </c>
      <c r="JL130">
        <v>0</v>
      </c>
      <c r="JM130">
        <v>0</v>
      </c>
      <c r="JN130">
        <v>0</v>
      </c>
      <c r="JO130">
        <v>0</v>
      </c>
      <c r="JP130">
        <v>0</v>
      </c>
      <c r="JQ130">
        <v>0</v>
      </c>
      <c r="JR130">
        <v>0</v>
      </c>
      <c r="JS130">
        <v>0</v>
      </c>
      <c r="JT130">
        <v>0</v>
      </c>
      <c r="JU130">
        <v>0</v>
      </c>
      <c r="JV130">
        <v>0</v>
      </c>
      <c r="JW130">
        <v>0</v>
      </c>
      <c r="JX130">
        <v>0</v>
      </c>
      <c r="JY130">
        <v>0</v>
      </c>
      <c r="JZ130">
        <v>0</v>
      </c>
      <c r="KA130">
        <v>0</v>
      </c>
      <c r="KB130">
        <v>0</v>
      </c>
      <c r="KC130">
        <v>0</v>
      </c>
      <c r="KD130">
        <v>0</v>
      </c>
      <c r="KE130">
        <v>0</v>
      </c>
      <c r="KF130">
        <v>0</v>
      </c>
      <c r="KG130">
        <v>0</v>
      </c>
      <c r="KH130">
        <v>0</v>
      </c>
      <c r="KI130">
        <v>0</v>
      </c>
      <c r="KJ130">
        <v>0</v>
      </c>
      <c r="KK130">
        <v>0</v>
      </c>
      <c r="KL130">
        <v>0</v>
      </c>
      <c r="KM130">
        <v>0</v>
      </c>
      <c r="KN130">
        <v>0</v>
      </c>
      <c r="KO130">
        <v>0</v>
      </c>
    </row>
    <row r="131" spans="1:301 7131:7140" x14ac:dyDescent="0.25">
      <c r="A131">
        <v>151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1</v>
      </c>
      <c r="DZ131">
        <v>1</v>
      </c>
      <c r="EA131">
        <v>0</v>
      </c>
      <c r="EB131">
        <v>1</v>
      </c>
      <c r="EC131">
        <v>1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1</v>
      </c>
      <c r="EV131">
        <v>1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1</v>
      </c>
      <c r="FM131">
        <v>1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0</v>
      </c>
      <c r="JF131">
        <v>0</v>
      </c>
      <c r="JG131">
        <v>0</v>
      </c>
      <c r="JH131">
        <v>0</v>
      </c>
      <c r="JI131">
        <v>0</v>
      </c>
      <c r="JJ131">
        <v>0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0</v>
      </c>
      <c r="JR131">
        <v>0</v>
      </c>
      <c r="JS131">
        <v>0</v>
      </c>
      <c r="JT131">
        <v>0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0</v>
      </c>
      <c r="KA131">
        <v>0</v>
      </c>
      <c r="KB131">
        <v>0</v>
      </c>
      <c r="KC131">
        <v>0</v>
      </c>
      <c r="KD131">
        <v>0</v>
      </c>
      <c r="KE131">
        <v>0</v>
      </c>
      <c r="KF131">
        <v>0</v>
      </c>
      <c r="KG131">
        <v>0</v>
      </c>
      <c r="KH131">
        <v>0</v>
      </c>
      <c r="KI131">
        <v>0</v>
      </c>
      <c r="KJ131">
        <v>0</v>
      </c>
      <c r="KK131">
        <v>0</v>
      </c>
      <c r="KL131">
        <v>0</v>
      </c>
      <c r="KM131">
        <v>0</v>
      </c>
      <c r="KN131">
        <v>0</v>
      </c>
      <c r="KO131">
        <v>0</v>
      </c>
      <c r="JNG131">
        <v>1</v>
      </c>
    </row>
    <row r="132" spans="1:301 7131:7140" x14ac:dyDescent="0.25">
      <c r="A132">
        <v>152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1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1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0</v>
      </c>
      <c r="HN132">
        <v>0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0</v>
      </c>
      <c r="IN132">
        <v>0</v>
      </c>
      <c r="IO132">
        <v>0</v>
      </c>
      <c r="IP132">
        <v>0</v>
      </c>
      <c r="IQ132">
        <v>0</v>
      </c>
      <c r="IR132">
        <v>0</v>
      </c>
      <c r="IS132">
        <v>0</v>
      </c>
      <c r="IT132">
        <v>0</v>
      </c>
      <c r="IU132">
        <v>0</v>
      </c>
      <c r="IV132">
        <v>0</v>
      </c>
      <c r="IW132">
        <v>0</v>
      </c>
      <c r="IX132">
        <v>0</v>
      </c>
      <c r="IY132">
        <v>0</v>
      </c>
      <c r="IZ132">
        <v>0</v>
      </c>
      <c r="JA132">
        <v>0</v>
      </c>
      <c r="JB132">
        <v>0</v>
      </c>
      <c r="JC132">
        <v>0</v>
      </c>
      <c r="JD132">
        <v>0</v>
      </c>
      <c r="JE132">
        <v>0</v>
      </c>
      <c r="JF132">
        <v>0</v>
      </c>
      <c r="JG132">
        <v>0</v>
      </c>
      <c r="JH132">
        <v>0</v>
      </c>
      <c r="JI132">
        <v>0</v>
      </c>
      <c r="JJ132">
        <v>0</v>
      </c>
      <c r="JK132">
        <v>0</v>
      </c>
      <c r="JL132">
        <v>0</v>
      </c>
      <c r="JM132">
        <v>0</v>
      </c>
      <c r="JN132">
        <v>0</v>
      </c>
      <c r="JO132">
        <v>0</v>
      </c>
      <c r="JP132">
        <v>0</v>
      </c>
      <c r="JQ132">
        <v>0</v>
      </c>
      <c r="JR132">
        <v>0</v>
      </c>
      <c r="JS132">
        <v>0</v>
      </c>
      <c r="JT132">
        <v>0</v>
      </c>
      <c r="JU132">
        <v>0</v>
      </c>
      <c r="JV132">
        <v>0</v>
      </c>
      <c r="JW132">
        <v>0</v>
      </c>
      <c r="JX132">
        <v>0</v>
      </c>
      <c r="JY132">
        <v>0</v>
      </c>
      <c r="JZ132">
        <v>0</v>
      </c>
      <c r="KA132">
        <v>0</v>
      </c>
      <c r="KB132">
        <v>0</v>
      </c>
      <c r="KC132">
        <v>0</v>
      </c>
      <c r="KD132">
        <v>0</v>
      </c>
      <c r="KE132">
        <v>0</v>
      </c>
      <c r="KF132">
        <v>0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  <c r="KO132">
        <v>0</v>
      </c>
    </row>
    <row r="133" spans="1:301 7131:7140" x14ac:dyDescent="0.25">
      <c r="A133">
        <v>153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1</v>
      </c>
      <c r="DX133">
        <v>0</v>
      </c>
      <c r="DY133">
        <v>0</v>
      </c>
      <c r="DZ133">
        <v>0</v>
      </c>
      <c r="EA133">
        <v>1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1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0</v>
      </c>
      <c r="GY133">
        <v>0</v>
      </c>
      <c r="GZ133">
        <v>0</v>
      </c>
      <c r="HA133">
        <v>0</v>
      </c>
      <c r="HB133">
        <v>0</v>
      </c>
      <c r="HC133">
        <v>0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0</v>
      </c>
      <c r="IC133">
        <v>0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0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  <c r="IV133">
        <v>0</v>
      </c>
      <c r="IW133">
        <v>0</v>
      </c>
      <c r="IX133">
        <v>0</v>
      </c>
      <c r="IY133">
        <v>0</v>
      </c>
      <c r="IZ133">
        <v>0</v>
      </c>
      <c r="JA133">
        <v>0</v>
      </c>
      <c r="JB133">
        <v>0</v>
      </c>
      <c r="JC133">
        <v>0</v>
      </c>
      <c r="JD133">
        <v>0</v>
      </c>
      <c r="JE133">
        <v>0</v>
      </c>
      <c r="JF133">
        <v>0</v>
      </c>
      <c r="JG133">
        <v>0</v>
      </c>
      <c r="JH133">
        <v>0</v>
      </c>
      <c r="JI133">
        <v>0</v>
      </c>
      <c r="JJ133">
        <v>0</v>
      </c>
      <c r="JK133">
        <v>0</v>
      </c>
      <c r="JL133">
        <v>0</v>
      </c>
      <c r="JM133">
        <v>0</v>
      </c>
      <c r="JN133">
        <v>0</v>
      </c>
      <c r="JO133">
        <v>0</v>
      </c>
      <c r="JP133">
        <v>0</v>
      </c>
      <c r="JQ133">
        <v>0</v>
      </c>
      <c r="JR133">
        <v>0</v>
      </c>
      <c r="JS133">
        <v>0</v>
      </c>
      <c r="JT133">
        <v>0</v>
      </c>
      <c r="JU133">
        <v>0</v>
      </c>
      <c r="JV133">
        <v>0</v>
      </c>
      <c r="JW133">
        <v>0</v>
      </c>
      <c r="JX133">
        <v>0</v>
      </c>
      <c r="JY133">
        <v>0</v>
      </c>
      <c r="JZ133">
        <v>0</v>
      </c>
      <c r="KA133">
        <v>0</v>
      </c>
      <c r="KB133">
        <v>0</v>
      </c>
      <c r="KC133">
        <v>0</v>
      </c>
      <c r="KD133">
        <v>0</v>
      </c>
      <c r="KE133">
        <v>0</v>
      </c>
      <c r="KF133">
        <v>0</v>
      </c>
      <c r="KG133">
        <v>0</v>
      </c>
      <c r="KH133">
        <v>0</v>
      </c>
      <c r="KI133">
        <v>0</v>
      </c>
      <c r="KJ133">
        <v>0</v>
      </c>
      <c r="KK133">
        <v>0</v>
      </c>
      <c r="KL133">
        <v>0</v>
      </c>
      <c r="KM133">
        <v>0</v>
      </c>
      <c r="KN133">
        <v>0</v>
      </c>
      <c r="KO133">
        <v>0</v>
      </c>
    </row>
    <row r="134" spans="1:301 7131:7140" x14ac:dyDescent="0.25">
      <c r="A134">
        <v>154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1</v>
      </c>
      <c r="DZ134">
        <v>1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1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1</v>
      </c>
      <c r="FN134">
        <v>1</v>
      </c>
      <c r="FO134">
        <v>0</v>
      </c>
      <c r="FP134">
        <v>1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0</v>
      </c>
      <c r="GY134">
        <v>0</v>
      </c>
      <c r="GZ134">
        <v>0</v>
      </c>
      <c r="HA134">
        <v>0</v>
      </c>
      <c r="HB134">
        <v>0</v>
      </c>
      <c r="HC134">
        <v>0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0</v>
      </c>
      <c r="IC134">
        <v>0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0</v>
      </c>
      <c r="IK134">
        <v>0</v>
      </c>
      <c r="IL134">
        <v>0</v>
      </c>
      <c r="IM134">
        <v>0</v>
      </c>
      <c r="IN134">
        <v>0</v>
      </c>
      <c r="IO134">
        <v>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  <c r="IV134">
        <v>0</v>
      </c>
      <c r="IW134">
        <v>0</v>
      </c>
      <c r="IX134">
        <v>0</v>
      </c>
      <c r="IY134">
        <v>0</v>
      </c>
      <c r="IZ134">
        <v>0</v>
      </c>
      <c r="JA134">
        <v>0</v>
      </c>
      <c r="JB134">
        <v>0</v>
      </c>
      <c r="JC134">
        <v>0</v>
      </c>
      <c r="JD134">
        <v>0</v>
      </c>
      <c r="JE134">
        <v>0</v>
      </c>
      <c r="JF134">
        <v>0</v>
      </c>
      <c r="JG134">
        <v>0</v>
      </c>
      <c r="JH134">
        <v>0</v>
      </c>
      <c r="JI134">
        <v>0</v>
      </c>
      <c r="JJ134">
        <v>0</v>
      </c>
      <c r="JK134">
        <v>0</v>
      </c>
      <c r="JL134">
        <v>0</v>
      </c>
      <c r="JM134">
        <v>0</v>
      </c>
      <c r="JN134">
        <v>0</v>
      </c>
      <c r="JO134">
        <v>0</v>
      </c>
      <c r="JP134">
        <v>0</v>
      </c>
      <c r="JQ134">
        <v>0</v>
      </c>
      <c r="JR134">
        <v>0</v>
      </c>
      <c r="JS134">
        <v>0</v>
      </c>
      <c r="JT134">
        <v>0</v>
      </c>
      <c r="JU134">
        <v>0</v>
      </c>
      <c r="JV134">
        <v>0</v>
      </c>
      <c r="JW134">
        <v>0</v>
      </c>
      <c r="JX134">
        <v>0</v>
      </c>
      <c r="JY134">
        <v>0</v>
      </c>
      <c r="JZ134">
        <v>0</v>
      </c>
      <c r="KA134">
        <v>0</v>
      </c>
      <c r="KB134">
        <v>0</v>
      </c>
      <c r="KC134">
        <v>0</v>
      </c>
      <c r="KD134">
        <v>0</v>
      </c>
      <c r="KE134">
        <v>0</v>
      </c>
      <c r="KF134">
        <v>0</v>
      </c>
      <c r="KG134">
        <v>0</v>
      </c>
      <c r="KH134">
        <v>0</v>
      </c>
      <c r="KI134">
        <v>0</v>
      </c>
      <c r="KJ134">
        <v>0</v>
      </c>
      <c r="KK134">
        <v>0</v>
      </c>
      <c r="KL134">
        <v>0</v>
      </c>
      <c r="KM134">
        <v>0</v>
      </c>
      <c r="KN134">
        <v>0</v>
      </c>
      <c r="KO134">
        <v>0</v>
      </c>
    </row>
    <row r="135" spans="1:301 7131:7140" x14ac:dyDescent="0.25">
      <c r="A135">
        <v>155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1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1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1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0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0</v>
      </c>
      <c r="IC135">
        <v>0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0</v>
      </c>
      <c r="IK135">
        <v>0</v>
      </c>
      <c r="IL135">
        <v>0</v>
      </c>
      <c r="IM135">
        <v>0</v>
      </c>
      <c r="IN135">
        <v>0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  <c r="IV135">
        <v>0</v>
      </c>
      <c r="IW135">
        <v>0</v>
      </c>
      <c r="IX135">
        <v>0</v>
      </c>
      <c r="IY135">
        <v>0</v>
      </c>
      <c r="IZ135">
        <v>0</v>
      </c>
      <c r="JA135">
        <v>0</v>
      </c>
      <c r="JB135">
        <v>0</v>
      </c>
      <c r="JC135">
        <v>0</v>
      </c>
      <c r="JD135">
        <v>0</v>
      </c>
      <c r="JE135">
        <v>0</v>
      </c>
      <c r="JF135">
        <v>0</v>
      </c>
      <c r="JG135">
        <v>0</v>
      </c>
      <c r="JH135">
        <v>0</v>
      </c>
      <c r="JI135">
        <v>0</v>
      </c>
      <c r="JJ135">
        <v>0</v>
      </c>
      <c r="JK135">
        <v>0</v>
      </c>
      <c r="JL135">
        <v>0</v>
      </c>
      <c r="JM135">
        <v>0</v>
      </c>
      <c r="JN135">
        <v>0</v>
      </c>
      <c r="JO135">
        <v>0</v>
      </c>
      <c r="JP135">
        <v>0</v>
      </c>
      <c r="JQ135">
        <v>0</v>
      </c>
      <c r="JR135">
        <v>0</v>
      </c>
      <c r="JS135">
        <v>0</v>
      </c>
      <c r="JT135">
        <v>0</v>
      </c>
      <c r="JU135">
        <v>0</v>
      </c>
      <c r="JV135">
        <v>0</v>
      </c>
      <c r="JW135">
        <v>0</v>
      </c>
      <c r="JX135">
        <v>0</v>
      </c>
      <c r="JY135">
        <v>0</v>
      </c>
      <c r="JZ135">
        <v>0</v>
      </c>
      <c r="KA135">
        <v>0</v>
      </c>
      <c r="KB135">
        <v>0</v>
      </c>
      <c r="KC135">
        <v>0</v>
      </c>
      <c r="KD135">
        <v>0</v>
      </c>
      <c r="KE135">
        <v>0</v>
      </c>
      <c r="KF135">
        <v>0</v>
      </c>
      <c r="KG135">
        <v>0</v>
      </c>
      <c r="KH135">
        <v>0</v>
      </c>
      <c r="KI135">
        <v>0</v>
      </c>
      <c r="KJ135">
        <v>0</v>
      </c>
      <c r="KK135">
        <v>0</v>
      </c>
      <c r="KL135">
        <v>0</v>
      </c>
      <c r="KM135">
        <v>0</v>
      </c>
      <c r="KN135">
        <v>0</v>
      </c>
      <c r="KO135">
        <v>0</v>
      </c>
    </row>
    <row r="136" spans="1:301 7131:7140" x14ac:dyDescent="0.25">
      <c r="A136">
        <v>156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1</v>
      </c>
      <c r="EF136">
        <v>0</v>
      </c>
      <c r="EG136">
        <v>1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0</v>
      </c>
      <c r="IK136">
        <v>0</v>
      </c>
      <c r="IL136">
        <v>0</v>
      </c>
      <c r="IM136">
        <v>0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  <c r="IV136">
        <v>0</v>
      </c>
      <c r="IW136">
        <v>0</v>
      </c>
      <c r="IX136">
        <v>0</v>
      </c>
      <c r="IY136">
        <v>0</v>
      </c>
      <c r="IZ136">
        <v>0</v>
      </c>
      <c r="JA136">
        <v>0</v>
      </c>
      <c r="JB136">
        <v>0</v>
      </c>
      <c r="JC136">
        <v>0</v>
      </c>
      <c r="JD136">
        <v>0</v>
      </c>
      <c r="JE136">
        <v>0</v>
      </c>
      <c r="JF136">
        <v>0</v>
      </c>
      <c r="JG136">
        <v>0</v>
      </c>
      <c r="JH136">
        <v>0</v>
      </c>
      <c r="JI136">
        <v>0</v>
      </c>
      <c r="JJ136">
        <v>0</v>
      </c>
      <c r="JK136">
        <v>0</v>
      </c>
      <c r="JL136">
        <v>0</v>
      </c>
      <c r="JM136">
        <v>0</v>
      </c>
      <c r="JN136">
        <v>0</v>
      </c>
      <c r="JO136">
        <v>0</v>
      </c>
      <c r="JP136">
        <v>0</v>
      </c>
      <c r="JQ136">
        <v>0</v>
      </c>
      <c r="JR136">
        <v>0</v>
      </c>
      <c r="JS136">
        <v>0</v>
      </c>
      <c r="JT136">
        <v>0</v>
      </c>
      <c r="JU136">
        <v>0</v>
      </c>
      <c r="JV136">
        <v>0</v>
      </c>
      <c r="JW136">
        <v>0</v>
      </c>
      <c r="JX136">
        <v>0</v>
      </c>
      <c r="JY136">
        <v>0</v>
      </c>
      <c r="JZ136">
        <v>0</v>
      </c>
      <c r="KA136">
        <v>0</v>
      </c>
      <c r="KB136">
        <v>0</v>
      </c>
      <c r="KC136">
        <v>0</v>
      </c>
      <c r="KD136">
        <v>0</v>
      </c>
      <c r="KE136">
        <v>0</v>
      </c>
      <c r="KF136">
        <v>0</v>
      </c>
      <c r="KG136">
        <v>0</v>
      </c>
      <c r="KH136">
        <v>0</v>
      </c>
      <c r="KI136">
        <v>0</v>
      </c>
      <c r="KJ136">
        <v>0</v>
      </c>
      <c r="KK136">
        <v>0</v>
      </c>
      <c r="KL136">
        <v>0</v>
      </c>
      <c r="KM136">
        <v>0</v>
      </c>
      <c r="KN136">
        <v>0</v>
      </c>
      <c r="KO136">
        <v>0</v>
      </c>
    </row>
    <row r="137" spans="1:301 7131:7140" x14ac:dyDescent="0.25">
      <c r="A137">
        <v>157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1</v>
      </c>
      <c r="EG137">
        <v>0</v>
      </c>
      <c r="EH137">
        <v>1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1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0</v>
      </c>
      <c r="IK137">
        <v>0</v>
      </c>
      <c r="IL137">
        <v>0</v>
      </c>
      <c r="IM137">
        <v>0</v>
      </c>
      <c r="IN137">
        <v>0</v>
      </c>
      <c r="IO137">
        <v>0</v>
      </c>
      <c r="IP137">
        <v>0</v>
      </c>
      <c r="IQ137">
        <v>0</v>
      </c>
      <c r="IR137">
        <v>0</v>
      </c>
      <c r="IS137">
        <v>0</v>
      </c>
      <c r="IT137">
        <v>0</v>
      </c>
      <c r="IU137">
        <v>0</v>
      </c>
      <c r="IV137">
        <v>0</v>
      </c>
      <c r="IW137">
        <v>0</v>
      </c>
      <c r="IX137">
        <v>0</v>
      </c>
      <c r="IY137">
        <v>0</v>
      </c>
      <c r="IZ137">
        <v>0</v>
      </c>
      <c r="JA137">
        <v>0</v>
      </c>
      <c r="JB137">
        <v>0</v>
      </c>
      <c r="JC137">
        <v>0</v>
      </c>
      <c r="JD137">
        <v>0</v>
      </c>
      <c r="JE137">
        <v>0</v>
      </c>
      <c r="JF137">
        <v>0</v>
      </c>
      <c r="JG137">
        <v>0</v>
      </c>
      <c r="JH137">
        <v>0</v>
      </c>
      <c r="JI137">
        <v>0</v>
      </c>
      <c r="JJ137">
        <v>0</v>
      </c>
      <c r="JK137">
        <v>0</v>
      </c>
      <c r="JL137">
        <v>0</v>
      </c>
      <c r="JM137">
        <v>0</v>
      </c>
      <c r="JN137">
        <v>0</v>
      </c>
      <c r="JO137">
        <v>0</v>
      </c>
      <c r="JP137">
        <v>0</v>
      </c>
      <c r="JQ137">
        <v>0</v>
      </c>
      <c r="JR137">
        <v>0</v>
      </c>
      <c r="JS137">
        <v>0</v>
      </c>
      <c r="JT137">
        <v>0</v>
      </c>
      <c r="JU137">
        <v>0</v>
      </c>
      <c r="JV137">
        <v>0</v>
      </c>
      <c r="JW137">
        <v>0</v>
      </c>
      <c r="JX137">
        <v>0</v>
      </c>
      <c r="JY137">
        <v>0</v>
      </c>
      <c r="JZ137">
        <v>0</v>
      </c>
      <c r="KA137">
        <v>0</v>
      </c>
      <c r="KB137">
        <v>0</v>
      </c>
      <c r="KC137">
        <v>0</v>
      </c>
      <c r="KD137">
        <v>0</v>
      </c>
      <c r="KE137">
        <v>0</v>
      </c>
      <c r="KF137">
        <v>0</v>
      </c>
      <c r="KG137">
        <v>0</v>
      </c>
      <c r="KH137">
        <v>0</v>
      </c>
      <c r="KI137">
        <v>0</v>
      </c>
      <c r="KJ137">
        <v>0</v>
      </c>
      <c r="KK137">
        <v>0</v>
      </c>
      <c r="KL137">
        <v>0</v>
      </c>
      <c r="KM137">
        <v>0</v>
      </c>
      <c r="KN137">
        <v>0</v>
      </c>
      <c r="KO137">
        <v>0</v>
      </c>
    </row>
    <row r="138" spans="1:301 7131:7140" x14ac:dyDescent="0.25">
      <c r="A138">
        <v>158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1</v>
      </c>
      <c r="EE138">
        <v>0</v>
      </c>
      <c r="EF138">
        <v>0</v>
      </c>
      <c r="EG138">
        <v>1</v>
      </c>
      <c r="EH138">
        <v>0</v>
      </c>
      <c r="EI138">
        <v>0</v>
      </c>
      <c r="EJ138">
        <v>0</v>
      </c>
      <c r="EK138">
        <v>1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1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1</v>
      </c>
      <c r="GA138">
        <v>0</v>
      </c>
      <c r="GB138">
        <v>0</v>
      </c>
      <c r="GC138">
        <v>0</v>
      </c>
      <c r="GD138">
        <v>0</v>
      </c>
      <c r="GE138">
        <v>1</v>
      </c>
      <c r="GF138">
        <v>0</v>
      </c>
      <c r="GG138">
        <v>1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L138">
        <v>0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0</v>
      </c>
      <c r="IC138">
        <v>0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0</v>
      </c>
      <c r="IK138">
        <v>0</v>
      </c>
      <c r="IL138">
        <v>0</v>
      </c>
      <c r="IM138">
        <v>0</v>
      </c>
      <c r="IN138">
        <v>0</v>
      </c>
      <c r="IO138">
        <v>0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  <c r="IV138">
        <v>0</v>
      </c>
      <c r="IW138">
        <v>0</v>
      </c>
      <c r="IX138">
        <v>0</v>
      </c>
      <c r="IY138">
        <v>0</v>
      </c>
      <c r="IZ138">
        <v>0</v>
      </c>
      <c r="JA138">
        <v>0</v>
      </c>
      <c r="JB138">
        <v>0</v>
      </c>
      <c r="JC138">
        <v>0</v>
      </c>
      <c r="JD138">
        <v>0</v>
      </c>
      <c r="JE138">
        <v>0</v>
      </c>
      <c r="JF138">
        <v>0</v>
      </c>
      <c r="JG138">
        <v>0</v>
      </c>
      <c r="JH138">
        <v>0</v>
      </c>
      <c r="JI138">
        <v>0</v>
      </c>
      <c r="JJ138">
        <v>0</v>
      </c>
      <c r="JK138">
        <v>0</v>
      </c>
      <c r="JL138">
        <v>0</v>
      </c>
      <c r="JM138">
        <v>0</v>
      </c>
      <c r="JN138">
        <v>0</v>
      </c>
      <c r="JO138">
        <v>0</v>
      </c>
      <c r="JP138">
        <v>0</v>
      </c>
      <c r="JQ138">
        <v>0</v>
      </c>
      <c r="JR138">
        <v>0</v>
      </c>
      <c r="JS138">
        <v>0</v>
      </c>
      <c r="JT138">
        <v>0</v>
      </c>
      <c r="JU138">
        <v>0</v>
      </c>
      <c r="JV138">
        <v>0</v>
      </c>
      <c r="JW138">
        <v>0</v>
      </c>
      <c r="JX138">
        <v>0</v>
      </c>
      <c r="JY138">
        <v>0</v>
      </c>
      <c r="JZ138">
        <v>0</v>
      </c>
      <c r="KA138">
        <v>0</v>
      </c>
      <c r="KB138">
        <v>0</v>
      </c>
      <c r="KC138">
        <v>0</v>
      </c>
      <c r="KD138">
        <v>0</v>
      </c>
      <c r="KE138">
        <v>0</v>
      </c>
      <c r="KF138">
        <v>0</v>
      </c>
      <c r="KG138">
        <v>0</v>
      </c>
      <c r="KH138">
        <v>0</v>
      </c>
      <c r="KI138">
        <v>0</v>
      </c>
      <c r="KJ138">
        <v>0</v>
      </c>
      <c r="KK138">
        <v>0</v>
      </c>
      <c r="KL138">
        <v>0</v>
      </c>
      <c r="KM138">
        <v>0</v>
      </c>
      <c r="KN138">
        <v>0</v>
      </c>
      <c r="KO138">
        <v>0</v>
      </c>
    </row>
    <row r="139" spans="1:301 7131:7140" x14ac:dyDescent="0.25">
      <c r="A139">
        <v>159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1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1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0</v>
      </c>
      <c r="IK139">
        <v>0</v>
      </c>
      <c r="IL139">
        <v>0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  <c r="IV139">
        <v>0</v>
      </c>
      <c r="IW139">
        <v>0</v>
      </c>
      <c r="IX139">
        <v>0</v>
      </c>
      <c r="IY139">
        <v>0</v>
      </c>
      <c r="IZ139">
        <v>0</v>
      </c>
      <c r="JA139">
        <v>0</v>
      </c>
      <c r="JB139">
        <v>0</v>
      </c>
      <c r="JC139">
        <v>0</v>
      </c>
      <c r="JD139">
        <v>0</v>
      </c>
      <c r="JE139">
        <v>0</v>
      </c>
      <c r="JF139">
        <v>0</v>
      </c>
      <c r="JG139">
        <v>0</v>
      </c>
      <c r="JH139">
        <v>0</v>
      </c>
      <c r="JI139">
        <v>0</v>
      </c>
      <c r="JJ139">
        <v>0</v>
      </c>
      <c r="JK139">
        <v>0</v>
      </c>
      <c r="JL139">
        <v>0</v>
      </c>
      <c r="JM139">
        <v>0</v>
      </c>
      <c r="JN139">
        <v>0</v>
      </c>
      <c r="JO139">
        <v>0</v>
      </c>
      <c r="JP139">
        <v>0</v>
      </c>
      <c r="JQ139">
        <v>0</v>
      </c>
      <c r="JR139">
        <v>0</v>
      </c>
      <c r="JS139">
        <v>0</v>
      </c>
      <c r="JT139">
        <v>0</v>
      </c>
      <c r="JU139">
        <v>0</v>
      </c>
      <c r="JV139">
        <v>0</v>
      </c>
      <c r="JW139">
        <v>0</v>
      </c>
      <c r="JX139">
        <v>0</v>
      </c>
      <c r="JY139">
        <v>0</v>
      </c>
      <c r="JZ139">
        <v>0</v>
      </c>
      <c r="KA139">
        <v>0</v>
      </c>
      <c r="KB139">
        <v>0</v>
      </c>
      <c r="KC139">
        <v>0</v>
      </c>
      <c r="KD139">
        <v>0</v>
      </c>
      <c r="KE139">
        <v>0</v>
      </c>
      <c r="KF139">
        <v>0</v>
      </c>
      <c r="KG139">
        <v>0</v>
      </c>
      <c r="KH139">
        <v>0</v>
      </c>
      <c r="KI139">
        <v>0</v>
      </c>
      <c r="KJ139">
        <v>0</v>
      </c>
      <c r="KK139">
        <v>0</v>
      </c>
      <c r="KL139">
        <v>0</v>
      </c>
      <c r="KM139">
        <v>0</v>
      </c>
      <c r="KN139">
        <v>0</v>
      </c>
      <c r="KO139">
        <v>0</v>
      </c>
    </row>
    <row r="140" spans="1:301 7131:7140" x14ac:dyDescent="0.25">
      <c r="A140">
        <v>160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1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1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0</v>
      </c>
      <c r="IC140">
        <v>0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0</v>
      </c>
      <c r="IK140">
        <v>0</v>
      </c>
      <c r="IL140">
        <v>0</v>
      </c>
      <c r="IM140">
        <v>0</v>
      </c>
      <c r="IN140">
        <v>0</v>
      </c>
      <c r="IO140">
        <v>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  <c r="IV140">
        <v>0</v>
      </c>
      <c r="IW140">
        <v>0</v>
      </c>
      <c r="IX140">
        <v>0</v>
      </c>
      <c r="IY140">
        <v>0</v>
      </c>
      <c r="IZ140">
        <v>0</v>
      </c>
      <c r="JA140">
        <v>0</v>
      </c>
      <c r="JB140">
        <v>0</v>
      </c>
      <c r="JC140">
        <v>0</v>
      </c>
      <c r="JD140">
        <v>0</v>
      </c>
      <c r="JE140">
        <v>0</v>
      </c>
      <c r="JF140">
        <v>0</v>
      </c>
      <c r="JG140">
        <v>0</v>
      </c>
      <c r="JH140">
        <v>0</v>
      </c>
      <c r="JI140">
        <v>0</v>
      </c>
      <c r="JJ140">
        <v>0</v>
      </c>
      <c r="JK140">
        <v>0</v>
      </c>
      <c r="JL140">
        <v>0</v>
      </c>
      <c r="JM140">
        <v>0</v>
      </c>
      <c r="JN140">
        <v>0</v>
      </c>
      <c r="JO140">
        <v>0</v>
      </c>
      <c r="JP140">
        <v>0</v>
      </c>
      <c r="JQ140">
        <v>0</v>
      </c>
      <c r="JR140">
        <v>0</v>
      </c>
      <c r="JS140">
        <v>0</v>
      </c>
      <c r="JT140">
        <v>0</v>
      </c>
      <c r="JU140">
        <v>0</v>
      </c>
      <c r="JV140">
        <v>0</v>
      </c>
      <c r="JW140">
        <v>0</v>
      </c>
      <c r="JX140">
        <v>0</v>
      </c>
      <c r="JY140">
        <v>0</v>
      </c>
      <c r="JZ140">
        <v>0</v>
      </c>
      <c r="KA140">
        <v>0</v>
      </c>
      <c r="KB140">
        <v>0</v>
      </c>
      <c r="KC140">
        <v>0</v>
      </c>
      <c r="KD140">
        <v>0</v>
      </c>
      <c r="KE140">
        <v>0</v>
      </c>
      <c r="KF140">
        <v>0</v>
      </c>
      <c r="KG140">
        <v>0</v>
      </c>
      <c r="KH140">
        <v>0</v>
      </c>
      <c r="KI140">
        <v>0</v>
      </c>
      <c r="KJ140">
        <v>0</v>
      </c>
      <c r="KK140">
        <v>0</v>
      </c>
      <c r="KL140">
        <v>0</v>
      </c>
      <c r="KM140">
        <v>0</v>
      </c>
      <c r="KN140">
        <v>0</v>
      </c>
      <c r="KO140">
        <v>0</v>
      </c>
      <c r="JNP140">
        <v>1</v>
      </c>
    </row>
    <row r="141" spans="1:301 7131:7140" x14ac:dyDescent="0.25">
      <c r="A141">
        <v>161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1</v>
      </c>
      <c r="EI141">
        <v>0</v>
      </c>
      <c r="EJ141">
        <v>0</v>
      </c>
      <c r="EK141">
        <v>0</v>
      </c>
      <c r="EL141">
        <v>1</v>
      </c>
      <c r="EM141">
        <v>1</v>
      </c>
      <c r="EN141">
        <v>0</v>
      </c>
      <c r="EO141">
        <v>0</v>
      </c>
      <c r="EP141">
        <v>1</v>
      </c>
      <c r="EQ141">
        <v>1</v>
      </c>
      <c r="ER141">
        <v>1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1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0</v>
      </c>
      <c r="IL141">
        <v>0</v>
      </c>
      <c r="IM141">
        <v>0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  <c r="IV141">
        <v>0</v>
      </c>
      <c r="IW141">
        <v>0</v>
      </c>
      <c r="IX141">
        <v>0</v>
      </c>
      <c r="IY141">
        <v>0</v>
      </c>
      <c r="IZ141">
        <v>0</v>
      </c>
      <c r="JA141">
        <v>0</v>
      </c>
      <c r="JB141">
        <v>0</v>
      </c>
      <c r="JC141">
        <v>0</v>
      </c>
      <c r="JD141">
        <v>0</v>
      </c>
      <c r="JE141">
        <v>0</v>
      </c>
      <c r="JF141">
        <v>0</v>
      </c>
      <c r="JG141">
        <v>0</v>
      </c>
      <c r="JH141">
        <v>0</v>
      </c>
      <c r="JI141">
        <v>0</v>
      </c>
      <c r="JJ141">
        <v>0</v>
      </c>
      <c r="JK141">
        <v>0</v>
      </c>
      <c r="JL141">
        <v>0</v>
      </c>
      <c r="JM141">
        <v>0</v>
      </c>
      <c r="JN141">
        <v>0</v>
      </c>
      <c r="JO141">
        <v>0</v>
      </c>
      <c r="JP141">
        <v>0</v>
      </c>
      <c r="JQ141">
        <v>0</v>
      </c>
      <c r="JR141">
        <v>0</v>
      </c>
      <c r="JS141">
        <v>0</v>
      </c>
      <c r="JT141">
        <v>0</v>
      </c>
      <c r="JU141">
        <v>0</v>
      </c>
      <c r="JV141">
        <v>0</v>
      </c>
      <c r="JW141">
        <v>0</v>
      </c>
      <c r="JX141">
        <v>0</v>
      </c>
      <c r="JY141">
        <v>0</v>
      </c>
      <c r="JZ141">
        <v>0</v>
      </c>
      <c r="KA141">
        <v>0</v>
      </c>
      <c r="KB141">
        <v>0</v>
      </c>
      <c r="KC141">
        <v>0</v>
      </c>
      <c r="KD141">
        <v>0</v>
      </c>
      <c r="KE141">
        <v>0</v>
      </c>
      <c r="KF141">
        <v>0</v>
      </c>
      <c r="KG141">
        <v>0</v>
      </c>
      <c r="KH141">
        <v>0</v>
      </c>
      <c r="KI141">
        <v>0</v>
      </c>
      <c r="KJ141">
        <v>0</v>
      </c>
      <c r="KK141">
        <v>0</v>
      </c>
      <c r="KL141">
        <v>0</v>
      </c>
      <c r="KM141">
        <v>0</v>
      </c>
      <c r="KN141">
        <v>0</v>
      </c>
      <c r="KO141">
        <v>0</v>
      </c>
    </row>
    <row r="142" spans="1:301 7131:7140" x14ac:dyDescent="0.25">
      <c r="A142">
        <v>162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1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1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1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0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0</v>
      </c>
      <c r="IC142">
        <v>0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0</v>
      </c>
      <c r="IK142">
        <v>0</v>
      </c>
      <c r="IL142">
        <v>0</v>
      </c>
      <c r="IM142">
        <v>0</v>
      </c>
      <c r="IN142">
        <v>0</v>
      </c>
      <c r="IO142">
        <v>0</v>
      </c>
      <c r="IP142">
        <v>0</v>
      </c>
      <c r="IQ142">
        <v>0</v>
      </c>
      <c r="IR142">
        <v>0</v>
      </c>
      <c r="IS142">
        <v>0</v>
      </c>
      <c r="IT142">
        <v>0</v>
      </c>
      <c r="IU142">
        <v>0</v>
      </c>
      <c r="IV142">
        <v>0</v>
      </c>
      <c r="IW142">
        <v>0</v>
      </c>
      <c r="IX142">
        <v>0</v>
      </c>
      <c r="IY142">
        <v>0</v>
      </c>
      <c r="IZ142">
        <v>0</v>
      </c>
      <c r="JA142">
        <v>0</v>
      </c>
      <c r="JB142">
        <v>0</v>
      </c>
      <c r="JC142">
        <v>0</v>
      </c>
      <c r="JD142">
        <v>0</v>
      </c>
      <c r="JE142">
        <v>0</v>
      </c>
      <c r="JF142">
        <v>0</v>
      </c>
      <c r="JG142">
        <v>0</v>
      </c>
      <c r="JH142">
        <v>0</v>
      </c>
      <c r="JI142">
        <v>0</v>
      </c>
      <c r="JJ142">
        <v>0</v>
      </c>
      <c r="JK142">
        <v>0</v>
      </c>
      <c r="JL142">
        <v>0</v>
      </c>
      <c r="JM142">
        <v>0</v>
      </c>
      <c r="JN142">
        <v>0</v>
      </c>
      <c r="JO142">
        <v>0</v>
      </c>
      <c r="JP142">
        <v>0</v>
      </c>
      <c r="JQ142">
        <v>0</v>
      </c>
      <c r="JR142">
        <v>0</v>
      </c>
      <c r="JS142">
        <v>0</v>
      </c>
      <c r="JT142">
        <v>0</v>
      </c>
      <c r="JU142">
        <v>0</v>
      </c>
      <c r="JV142">
        <v>0</v>
      </c>
      <c r="JW142">
        <v>0</v>
      </c>
      <c r="JX142">
        <v>0</v>
      </c>
      <c r="JY142">
        <v>0</v>
      </c>
      <c r="JZ142">
        <v>0</v>
      </c>
      <c r="KA142">
        <v>0</v>
      </c>
      <c r="KB142">
        <v>0</v>
      </c>
      <c r="KC142">
        <v>0</v>
      </c>
      <c r="KD142">
        <v>0</v>
      </c>
      <c r="KE142">
        <v>0</v>
      </c>
      <c r="KF142">
        <v>0</v>
      </c>
      <c r="KG142">
        <v>0</v>
      </c>
      <c r="KH142">
        <v>0</v>
      </c>
      <c r="KI142">
        <v>0</v>
      </c>
      <c r="KJ142">
        <v>0</v>
      </c>
      <c r="KK142">
        <v>0</v>
      </c>
      <c r="KL142">
        <v>0</v>
      </c>
      <c r="KM142">
        <v>0</v>
      </c>
      <c r="KN142">
        <v>0</v>
      </c>
      <c r="KO142">
        <v>0</v>
      </c>
    </row>
    <row r="143" spans="1:301 7131:7140" x14ac:dyDescent="0.25">
      <c r="A143">
        <v>163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1</v>
      </c>
      <c r="EL143">
        <v>0</v>
      </c>
      <c r="EM143">
        <v>0</v>
      </c>
      <c r="EN143">
        <v>1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1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0</v>
      </c>
      <c r="IP143">
        <v>0</v>
      </c>
      <c r="IQ143">
        <v>0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0</v>
      </c>
      <c r="JG143">
        <v>0</v>
      </c>
      <c r="JH143">
        <v>0</v>
      </c>
      <c r="JI143">
        <v>0</v>
      </c>
      <c r="JJ143">
        <v>0</v>
      </c>
      <c r="JK143">
        <v>0</v>
      </c>
      <c r="JL143">
        <v>0</v>
      </c>
      <c r="JM143">
        <v>0</v>
      </c>
      <c r="JN143">
        <v>0</v>
      </c>
      <c r="JO143">
        <v>0</v>
      </c>
      <c r="JP143">
        <v>0</v>
      </c>
      <c r="JQ143">
        <v>0</v>
      </c>
      <c r="JR143">
        <v>0</v>
      </c>
      <c r="JS143">
        <v>0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0</v>
      </c>
      <c r="KF143">
        <v>0</v>
      </c>
      <c r="KG143">
        <v>0</v>
      </c>
      <c r="KH143">
        <v>0</v>
      </c>
      <c r="KI143">
        <v>0</v>
      </c>
      <c r="KJ143">
        <v>0</v>
      </c>
      <c r="KK143">
        <v>0</v>
      </c>
      <c r="KL143">
        <v>0</v>
      </c>
      <c r="KM143">
        <v>0</v>
      </c>
      <c r="KN143">
        <v>0</v>
      </c>
      <c r="KO143">
        <v>0</v>
      </c>
    </row>
    <row r="144" spans="1:301 7131:7140" x14ac:dyDescent="0.25">
      <c r="A144">
        <v>164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1</v>
      </c>
      <c r="EN144">
        <v>0</v>
      </c>
      <c r="EO144">
        <v>1</v>
      </c>
      <c r="EP144">
        <v>1</v>
      </c>
      <c r="EQ144">
        <v>0</v>
      </c>
      <c r="ER144">
        <v>0</v>
      </c>
      <c r="ES144">
        <v>1</v>
      </c>
      <c r="ET144">
        <v>1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L144">
        <v>0</v>
      </c>
      <c r="HM144">
        <v>0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</v>
      </c>
      <c r="IC144">
        <v>0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0</v>
      </c>
      <c r="IK144">
        <v>0</v>
      </c>
      <c r="IL144">
        <v>0</v>
      </c>
      <c r="IM144">
        <v>0</v>
      </c>
      <c r="IN144">
        <v>0</v>
      </c>
      <c r="IO144">
        <v>0</v>
      </c>
      <c r="IP144">
        <v>0</v>
      </c>
      <c r="IQ144">
        <v>0</v>
      </c>
      <c r="IR144">
        <v>0</v>
      </c>
      <c r="IS144">
        <v>0</v>
      </c>
      <c r="IT144">
        <v>0</v>
      </c>
      <c r="IU144">
        <v>0</v>
      </c>
      <c r="IV144">
        <v>0</v>
      </c>
      <c r="IW144">
        <v>0</v>
      </c>
      <c r="IX144">
        <v>0</v>
      </c>
      <c r="IY144">
        <v>0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0</v>
      </c>
      <c r="JG144">
        <v>0</v>
      </c>
      <c r="JH144">
        <v>0</v>
      </c>
      <c r="JI144">
        <v>0</v>
      </c>
      <c r="JJ144">
        <v>0</v>
      </c>
      <c r="JK144">
        <v>0</v>
      </c>
      <c r="JL144">
        <v>0</v>
      </c>
      <c r="JM144">
        <v>0</v>
      </c>
      <c r="JN144">
        <v>0</v>
      </c>
      <c r="JO144">
        <v>0</v>
      </c>
      <c r="JP144">
        <v>0</v>
      </c>
      <c r="JQ144">
        <v>0</v>
      </c>
      <c r="JR144">
        <v>0</v>
      </c>
      <c r="JS144">
        <v>0</v>
      </c>
      <c r="JT144">
        <v>0</v>
      </c>
      <c r="JU144">
        <v>0</v>
      </c>
      <c r="JV144">
        <v>0</v>
      </c>
      <c r="JW144">
        <v>0</v>
      </c>
      <c r="JX144">
        <v>0</v>
      </c>
      <c r="JY144">
        <v>0</v>
      </c>
      <c r="JZ144">
        <v>0</v>
      </c>
      <c r="KA144">
        <v>0</v>
      </c>
      <c r="KB144">
        <v>0</v>
      </c>
      <c r="KC144">
        <v>0</v>
      </c>
      <c r="KD144">
        <v>0</v>
      </c>
      <c r="KE144">
        <v>0</v>
      </c>
      <c r="KF144">
        <v>0</v>
      </c>
      <c r="KG144">
        <v>0</v>
      </c>
      <c r="KH144">
        <v>0</v>
      </c>
      <c r="KI144">
        <v>0</v>
      </c>
      <c r="KJ144">
        <v>0</v>
      </c>
      <c r="KK144">
        <v>0</v>
      </c>
      <c r="KL144">
        <v>0</v>
      </c>
      <c r="KM144">
        <v>0</v>
      </c>
      <c r="KN144">
        <v>0</v>
      </c>
      <c r="KO144">
        <v>0</v>
      </c>
    </row>
    <row r="145" spans="1:301" x14ac:dyDescent="0.25">
      <c r="A145">
        <v>165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1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1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L145">
        <v>0</v>
      </c>
      <c r="HM145">
        <v>0</v>
      </c>
      <c r="HN145">
        <v>0</v>
      </c>
      <c r="HO145">
        <v>0</v>
      </c>
      <c r="HP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0</v>
      </c>
      <c r="IC145">
        <v>0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0</v>
      </c>
      <c r="IK145">
        <v>0</v>
      </c>
      <c r="IL145">
        <v>0</v>
      </c>
      <c r="IM145">
        <v>0</v>
      </c>
      <c r="IN145">
        <v>0</v>
      </c>
      <c r="IO145">
        <v>0</v>
      </c>
      <c r="IP145">
        <v>0</v>
      </c>
      <c r="IQ145">
        <v>0</v>
      </c>
      <c r="IR145">
        <v>0</v>
      </c>
      <c r="IS145">
        <v>0</v>
      </c>
      <c r="IT145">
        <v>0</v>
      </c>
      <c r="IU145">
        <v>0</v>
      </c>
      <c r="IV145">
        <v>0</v>
      </c>
      <c r="IW145">
        <v>0</v>
      </c>
      <c r="IX145">
        <v>0</v>
      </c>
      <c r="IY145">
        <v>0</v>
      </c>
      <c r="IZ145">
        <v>0</v>
      </c>
      <c r="JA145">
        <v>0</v>
      </c>
      <c r="JB145">
        <v>0</v>
      </c>
      <c r="JC145">
        <v>0</v>
      </c>
      <c r="JD145">
        <v>0</v>
      </c>
      <c r="JE145">
        <v>0</v>
      </c>
      <c r="JF145">
        <v>0</v>
      </c>
      <c r="JG145">
        <v>0</v>
      </c>
      <c r="JH145">
        <v>0</v>
      </c>
      <c r="JI145">
        <v>0</v>
      </c>
      <c r="JJ145">
        <v>0</v>
      </c>
      <c r="JK145">
        <v>0</v>
      </c>
      <c r="JL145">
        <v>0</v>
      </c>
      <c r="JM145">
        <v>0</v>
      </c>
      <c r="JN145">
        <v>0</v>
      </c>
      <c r="JO145">
        <v>0</v>
      </c>
      <c r="JP145">
        <v>0</v>
      </c>
      <c r="JQ145">
        <v>0</v>
      </c>
      <c r="JR145">
        <v>0</v>
      </c>
      <c r="JS145">
        <v>0</v>
      </c>
      <c r="JT145">
        <v>0</v>
      </c>
      <c r="JU145">
        <v>0</v>
      </c>
      <c r="JV145">
        <v>0</v>
      </c>
      <c r="JW145">
        <v>0</v>
      </c>
      <c r="JX145">
        <v>0</v>
      </c>
      <c r="JY145">
        <v>0</v>
      </c>
      <c r="JZ145">
        <v>0</v>
      </c>
      <c r="KA145">
        <v>0</v>
      </c>
      <c r="KB145">
        <v>0</v>
      </c>
      <c r="KC145">
        <v>0</v>
      </c>
      <c r="KD145">
        <v>0</v>
      </c>
      <c r="KE145">
        <v>0</v>
      </c>
      <c r="KF145">
        <v>0</v>
      </c>
      <c r="KG145">
        <v>0</v>
      </c>
      <c r="KH145">
        <v>0</v>
      </c>
      <c r="KI145">
        <v>0</v>
      </c>
      <c r="KJ145">
        <v>0</v>
      </c>
      <c r="KK145">
        <v>0</v>
      </c>
      <c r="KL145">
        <v>0</v>
      </c>
      <c r="KM145">
        <v>0</v>
      </c>
      <c r="KN145">
        <v>0</v>
      </c>
      <c r="KO145">
        <v>0</v>
      </c>
    </row>
    <row r="146" spans="1:301" x14ac:dyDescent="0.25">
      <c r="A146">
        <v>166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1</v>
      </c>
      <c r="EL146">
        <v>0</v>
      </c>
      <c r="EM146">
        <v>0</v>
      </c>
      <c r="EN146">
        <v>1</v>
      </c>
      <c r="EO146">
        <v>0</v>
      </c>
      <c r="EP146">
        <v>0</v>
      </c>
      <c r="EQ146">
        <v>1</v>
      </c>
      <c r="ER146">
        <v>0</v>
      </c>
      <c r="ES146">
        <v>0</v>
      </c>
      <c r="ET146">
        <v>1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1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L146">
        <v>0</v>
      </c>
      <c r="HM146">
        <v>0</v>
      </c>
      <c r="HN146">
        <v>0</v>
      </c>
      <c r="HO146">
        <v>0</v>
      </c>
      <c r="HP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0</v>
      </c>
      <c r="IC146">
        <v>0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0</v>
      </c>
      <c r="IK146">
        <v>0</v>
      </c>
      <c r="IL146">
        <v>0</v>
      </c>
      <c r="IM146">
        <v>0</v>
      </c>
      <c r="IN146">
        <v>0</v>
      </c>
      <c r="IO146">
        <v>0</v>
      </c>
      <c r="IP146">
        <v>0</v>
      </c>
      <c r="IQ146">
        <v>0</v>
      </c>
      <c r="IR146">
        <v>0</v>
      </c>
      <c r="IS146">
        <v>0</v>
      </c>
      <c r="IT146">
        <v>0</v>
      </c>
      <c r="IU146">
        <v>0</v>
      </c>
      <c r="IV146">
        <v>0</v>
      </c>
      <c r="IW146">
        <v>0</v>
      </c>
      <c r="IX146">
        <v>0</v>
      </c>
      <c r="IY146">
        <v>0</v>
      </c>
      <c r="IZ146">
        <v>0</v>
      </c>
      <c r="JA146">
        <v>0</v>
      </c>
      <c r="JB146">
        <v>0</v>
      </c>
      <c r="JC146">
        <v>0</v>
      </c>
      <c r="JD146">
        <v>0</v>
      </c>
      <c r="JE146">
        <v>0</v>
      </c>
      <c r="JF146">
        <v>0</v>
      </c>
      <c r="JG146">
        <v>0</v>
      </c>
      <c r="JH146">
        <v>0</v>
      </c>
      <c r="JI146">
        <v>0</v>
      </c>
      <c r="JJ146">
        <v>0</v>
      </c>
      <c r="JK146">
        <v>0</v>
      </c>
      <c r="JL146">
        <v>0</v>
      </c>
      <c r="JM146">
        <v>0</v>
      </c>
      <c r="JN146">
        <v>0</v>
      </c>
      <c r="JO146">
        <v>0</v>
      </c>
      <c r="JP146">
        <v>0</v>
      </c>
      <c r="JQ146">
        <v>0</v>
      </c>
      <c r="JR146">
        <v>0</v>
      </c>
      <c r="JS146">
        <v>0</v>
      </c>
      <c r="JT146">
        <v>0</v>
      </c>
      <c r="JU146">
        <v>0</v>
      </c>
      <c r="JV146">
        <v>0</v>
      </c>
      <c r="JW146">
        <v>0</v>
      </c>
      <c r="JX146">
        <v>0</v>
      </c>
      <c r="JY146">
        <v>0</v>
      </c>
      <c r="JZ146">
        <v>0</v>
      </c>
      <c r="KA146">
        <v>0</v>
      </c>
      <c r="KB146">
        <v>0</v>
      </c>
      <c r="KC146">
        <v>0</v>
      </c>
      <c r="KD146">
        <v>0</v>
      </c>
      <c r="KE146">
        <v>0</v>
      </c>
      <c r="KF146">
        <v>0</v>
      </c>
      <c r="KG146">
        <v>0</v>
      </c>
      <c r="KH146">
        <v>0</v>
      </c>
      <c r="KI146">
        <v>0</v>
      </c>
      <c r="KJ146">
        <v>0</v>
      </c>
      <c r="KK146">
        <v>0</v>
      </c>
      <c r="KL146">
        <v>0</v>
      </c>
      <c r="KM146">
        <v>0</v>
      </c>
      <c r="KN146">
        <v>0</v>
      </c>
      <c r="KO146">
        <v>0</v>
      </c>
    </row>
    <row r="147" spans="1:301" x14ac:dyDescent="0.25">
      <c r="A147">
        <v>167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1</v>
      </c>
      <c r="EL147">
        <v>1</v>
      </c>
      <c r="EM147">
        <v>0</v>
      </c>
      <c r="EN147">
        <v>0</v>
      </c>
      <c r="EO147">
        <v>0</v>
      </c>
      <c r="EP147">
        <v>1</v>
      </c>
      <c r="EQ147">
        <v>0</v>
      </c>
      <c r="ER147">
        <v>1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>
        <v>0</v>
      </c>
      <c r="HM147">
        <v>0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0</v>
      </c>
      <c r="IL147">
        <v>0</v>
      </c>
      <c r="IM147">
        <v>0</v>
      </c>
      <c r="IN147">
        <v>0</v>
      </c>
      <c r="IO147">
        <v>0</v>
      </c>
      <c r="IP147">
        <v>0</v>
      </c>
      <c r="IQ147">
        <v>0</v>
      </c>
      <c r="IR147">
        <v>0</v>
      </c>
      <c r="IS147">
        <v>0</v>
      </c>
      <c r="IT147">
        <v>0</v>
      </c>
      <c r="IU147">
        <v>0</v>
      </c>
      <c r="IV147">
        <v>0</v>
      </c>
      <c r="IW147">
        <v>0</v>
      </c>
      <c r="IX147">
        <v>0</v>
      </c>
      <c r="IY147">
        <v>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0</v>
      </c>
      <c r="JG147">
        <v>0</v>
      </c>
      <c r="JH147">
        <v>0</v>
      </c>
      <c r="JI147">
        <v>0</v>
      </c>
      <c r="JJ147">
        <v>0</v>
      </c>
      <c r="JK147">
        <v>0</v>
      </c>
      <c r="JL147">
        <v>0</v>
      </c>
      <c r="JM147">
        <v>0</v>
      </c>
      <c r="JN147">
        <v>0</v>
      </c>
      <c r="JO147">
        <v>0</v>
      </c>
      <c r="JP147">
        <v>0</v>
      </c>
      <c r="JQ147">
        <v>0</v>
      </c>
      <c r="JR147">
        <v>0</v>
      </c>
      <c r="JS147">
        <v>0</v>
      </c>
      <c r="JT147">
        <v>0</v>
      </c>
      <c r="JU147">
        <v>0</v>
      </c>
      <c r="JV147">
        <v>0</v>
      </c>
      <c r="JW147">
        <v>0</v>
      </c>
      <c r="JX147">
        <v>0</v>
      </c>
      <c r="JY147">
        <v>0</v>
      </c>
      <c r="JZ147">
        <v>0</v>
      </c>
      <c r="KA147">
        <v>0</v>
      </c>
      <c r="KB147">
        <v>0</v>
      </c>
      <c r="KC147">
        <v>0</v>
      </c>
      <c r="KD147">
        <v>0</v>
      </c>
      <c r="KE147">
        <v>0</v>
      </c>
      <c r="KF147">
        <v>0</v>
      </c>
      <c r="KG147">
        <v>0</v>
      </c>
      <c r="KH147">
        <v>0</v>
      </c>
      <c r="KI147">
        <v>0</v>
      </c>
      <c r="KJ147">
        <v>0</v>
      </c>
      <c r="KK147">
        <v>0</v>
      </c>
      <c r="KL147">
        <v>0</v>
      </c>
      <c r="KM147">
        <v>0</v>
      </c>
      <c r="KN147">
        <v>0</v>
      </c>
      <c r="KO147">
        <v>0</v>
      </c>
    </row>
    <row r="148" spans="1:301" x14ac:dyDescent="0.25">
      <c r="A148">
        <v>168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1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1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0</v>
      </c>
      <c r="IK148">
        <v>0</v>
      </c>
      <c r="IL148">
        <v>0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0</v>
      </c>
      <c r="JG148">
        <v>0</v>
      </c>
      <c r="JH148">
        <v>0</v>
      </c>
      <c r="JI148">
        <v>0</v>
      </c>
      <c r="JJ148">
        <v>0</v>
      </c>
      <c r="JK148">
        <v>0</v>
      </c>
      <c r="JL148">
        <v>0</v>
      </c>
      <c r="JM148">
        <v>0</v>
      </c>
      <c r="JN148">
        <v>0</v>
      </c>
      <c r="JO148">
        <v>0</v>
      </c>
      <c r="JP148">
        <v>0</v>
      </c>
      <c r="JQ148">
        <v>0</v>
      </c>
      <c r="JR148">
        <v>0</v>
      </c>
      <c r="JS148">
        <v>0</v>
      </c>
      <c r="JT148">
        <v>0</v>
      </c>
      <c r="JU148">
        <v>0</v>
      </c>
      <c r="JV148">
        <v>0</v>
      </c>
      <c r="JW148">
        <v>0</v>
      </c>
      <c r="JX148">
        <v>0</v>
      </c>
      <c r="JY148">
        <v>0</v>
      </c>
      <c r="JZ148">
        <v>0</v>
      </c>
      <c r="KA148">
        <v>0</v>
      </c>
      <c r="KB148">
        <v>0</v>
      </c>
      <c r="KC148">
        <v>0</v>
      </c>
      <c r="KD148">
        <v>0</v>
      </c>
      <c r="KE148">
        <v>0</v>
      </c>
      <c r="KF148">
        <v>0</v>
      </c>
      <c r="KG148">
        <v>0</v>
      </c>
      <c r="KH148">
        <v>0</v>
      </c>
      <c r="KI148">
        <v>0</v>
      </c>
      <c r="KJ148">
        <v>0</v>
      </c>
      <c r="KK148">
        <v>0</v>
      </c>
      <c r="KL148">
        <v>0</v>
      </c>
      <c r="KM148">
        <v>0</v>
      </c>
      <c r="KN148">
        <v>0</v>
      </c>
      <c r="KO148">
        <v>0</v>
      </c>
    </row>
    <row r="149" spans="1:301" x14ac:dyDescent="0.25">
      <c r="A149">
        <v>169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1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1</v>
      </c>
      <c r="FX149">
        <v>1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0</v>
      </c>
      <c r="IK149">
        <v>0</v>
      </c>
      <c r="IL149">
        <v>0</v>
      </c>
      <c r="IM149">
        <v>0</v>
      </c>
      <c r="IN149">
        <v>0</v>
      </c>
      <c r="IO149">
        <v>0</v>
      </c>
      <c r="IP149">
        <v>0</v>
      </c>
      <c r="IQ149">
        <v>0</v>
      </c>
      <c r="IR149">
        <v>0</v>
      </c>
      <c r="IS149">
        <v>0</v>
      </c>
      <c r="IT149">
        <v>0</v>
      </c>
      <c r="IU149">
        <v>0</v>
      </c>
      <c r="IV149">
        <v>0</v>
      </c>
      <c r="IW149">
        <v>0</v>
      </c>
      <c r="IX149">
        <v>0</v>
      </c>
      <c r="IY149">
        <v>0</v>
      </c>
      <c r="IZ149">
        <v>0</v>
      </c>
      <c r="JA149">
        <v>0</v>
      </c>
      <c r="JB149">
        <v>0</v>
      </c>
      <c r="JC149">
        <v>0</v>
      </c>
      <c r="JD149">
        <v>0</v>
      </c>
      <c r="JE149">
        <v>0</v>
      </c>
      <c r="JF149">
        <v>0</v>
      </c>
      <c r="JG149">
        <v>0</v>
      </c>
      <c r="JH149">
        <v>0</v>
      </c>
      <c r="JI149">
        <v>0</v>
      </c>
      <c r="JJ149">
        <v>0</v>
      </c>
      <c r="JK149">
        <v>0</v>
      </c>
      <c r="JL149">
        <v>0</v>
      </c>
      <c r="JM149">
        <v>0</v>
      </c>
      <c r="JN149">
        <v>0</v>
      </c>
      <c r="JO149">
        <v>0</v>
      </c>
      <c r="JP149">
        <v>0</v>
      </c>
      <c r="JQ149">
        <v>0</v>
      </c>
      <c r="JR149">
        <v>0</v>
      </c>
      <c r="JS149">
        <v>0</v>
      </c>
      <c r="JT149">
        <v>0</v>
      </c>
      <c r="JU149">
        <v>0</v>
      </c>
      <c r="JV149">
        <v>0</v>
      </c>
      <c r="JW149">
        <v>0</v>
      </c>
      <c r="JX149">
        <v>0</v>
      </c>
      <c r="JY149">
        <v>0</v>
      </c>
      <c r="JZ149">
        <v>0</v>
      </c>
      <c r="KA149">
        <v>0</v>
      </c>
      <c r="KB149">
        <v>0</v>
      </c>
      <c r="KC149">
        <v>0</v>
      </c>
      <c r="KD149">
        <v>0</v>
      </c>
      <c r="KE149">
        <v>0</v>
      </c>
      <c r="KF149">
        <v>0</v>
      </c>
      <c r="KG149">
        <v>0</v>
      </c>
      <c r="KH149">
        <v>0</v>
      </c>
      <c r="KI149">
        <v>0</v>
      </c>
      <c r="KJ149">
        <v>0</v>
      </c>
      <c r="KK149">
        <v>0</v>
      </c>
      <c r="KL149">
        <v>0</v>
      </c>
      <c r="KM149">
        <v>0</v>
      </c>
      <c r="KN149">
        <v>0</v>
      </c>
      <c r="KO149">
        <v>0</v>
      </c>
    </row>
    <row r="150" spans="1:301" x14ac:dyDescent="0.25">
      <c r="A150">
        <v>170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1</v>
      </c>
      <c r="EO150">
        <v>0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L150">
        <v>0</v>
      </c>
      <c r="HM150">
        <v>0</v>
      </c>
      <c r="HN150">
        <v>0</v>
      </c>
      <c r="HO150">
        <v>0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0</v>
      </c>
      <c r="IK150">
        <v>0</v>
      </c>
      <c r="IL150">
        <v>0</v>
      </c>
      <c r="IM150">
        <v>0</v>
      </c>
      <c r="IN150">
        <v>0</v>
      </c>
      <c r="IO150">
        <v>0</v>
      </c>
      <c r="IP150">
        <v>0</v>
      </c>
      <c r="IQ150">
        <v>0</v>
      </c>
      <c r="IR150">
        <v>0</v>
      </c>
      <c r="IS150">
        <v>0</v>
      </c>
      <c r="IT150">
        <v>0</v>
      </c>
      <c r="IU150">
        <v>0</v>
      </c>
      <c r="IV150">
        <v>0</v>
      </c>
      <c r="IW150">
        <v>0</v>
      </c>
      <c r="IX150">
        <v>0</v>
      </c>
      <c r="IY150">
        <v>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0</v>
      </c>
      <c r="JF150">
        <v>0</v>
      </c>
      <c r="JG150">
        <v>0</v>
      </c>
      <c r="JH150">
        <v>0</v>
      </c>
      <c r="JI150">
        <v>0</v>
      </c>
      <c r="JJ150">
        <v>0</v>
      </c>
      <c r="JK150">
        <v>0</v>
      </c>
      <c r="JL150">
        <v>0</v>
      </c>
      <c r="JM150">
        <v>0</v>
      </c>
      <c r="JN150">
        <v>0</v>
      </c>
      <c r="JO150">
        <v>0</v>
      </c>
      <c r="JP150">
        <v>0</v>
      </c>
      <c r="JQ150">
        <v>0</v>
      </c>
      <c r="JR150">
        <v>0</v>
      </c>
      <c r="JS150">
        <v>0</v>
      </c>
      <c r="JT150">
        <v>0</v>
      </c>
      <c r="JU150">
        <v>0</v>
      </c>
      <c r="JV150">
        <v>0</v>
      </c>
      <c r="JW150">
        <v>0</v>
      </c>
      <c r="JX150">
        <v>0</v>
      </c>
      <c r="JY150">
        <v>0</v>
      </c>
      <c r="JZ150">
        <v>0</v>
      </c>
      <c r="KA150">
        <v>0</v>
      </c>
      <c r="KB150">
        <v>0</v>
      </c>
      <c r="KC150">
        <v>0</v>
      </c>
      <c r="KD150">
        <v>0</v>
      </c>
      <c r="KE150">
        <v>0</v>
      </c>
      <c r="KF150">
        <v>0</v>
      </c>
      <c r="KG150">
        <v>0</v>
      </c>
      <c r="KH150">
        <v>0</v>
      </c>
      <c r="KI150">
        <v>0</v>
      </c>
      <c r="KJ150">
        <v>0</v>
      </c>
      <c r="KK150">
        <v>0</v>
      </c>
      <c r="KL150">
        <v>0</v>
      </c>
      <c r="KM150">
        <v>0</v>
      </c>
      <c r="KN150">
        <v>0</v>
      </c>
      <c r="KO150">
        <v>0</v>
      </c>
    </row>
    <row r="151" spans="1:301" x14ac:dyDescent="0.25">
      <c r="A151">
        <v>171</v>
      </c>
      <c r="B151">
        <v>0</v>
      </c>
      <c r="C151">
        <v>0</v>
      </c>
      <c r="D151">
        <v>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1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L151">
        <v>0</v>
      </c>
      <c r="HM151">
        <v>0</v>
      </c>
      <c r="HN151">
        <v>0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0</v>
      </c>
      <c r="IK151">
        <v>0</v>
      </c>
      <c r="IL151">
        <v>0</v>
      </c>
      <c r="IM151">
        <v>0</v>
      </c>
      <c r="IN151">
        <v>0</v>
      </c>
      <c r="IO151">
        <v>0</v>
      </c>
      <c r="IP151">
        <v>0</v>
      </c>
      <c r="IQ151">
        <v>0</v>
      </c>
      <c r="IR151">
        <v>0</v>
      </c>
      <c r="IS151">
        <v>0</v>
      </c>
      <c r="IT151">
        <v>0</v>
      </c>
      <c r="IU151">
        <v>0</v>
      </c>
      <c r="IV151">
        <v>0</v>
      </c>
      <c r="IW151">
        <v>0</v>
      </c>
      <c r="IX151">
        <v>0</v>
      </c>
      <c r="IY151">
        <v>0</v>
      </c>
      <c r="IZ151">
        <v>0</v>
      </c>
      <c r="JA151">
        <v>0</v>
      </c>
      <c r="JB151">
        <v>0</v>
      </c>
      <c r="JC151">
        <v>0</v>
      </c>
      <c r="JD151">
        <v>0</v>
      </c>
      <c r="JE151">
        <v>0</v>
      </c>
      <c r="JF151">
        <v>0</v>
      </c>
      <c r="JG151">
        <v>0</v>
      </c>
      <c r="JH151">
        <v>0</v>
      </c>
      <c r="JI151">
        <v>0</v>
      </c>
      <c r="JJ151">
        <v>0</v>
      </c>
      <c r="JK151">
        <v>0</v>
      </c>
      <c r="JL151">
        <v>0</v>
      </c>
      <c r="JM151">
        <v>0</v>
      </c>
      <c r="JN151">
        <v>0</v>
      </c>
      <c r="JO151">
        <v>0</v>
      </c>
      <c r="JP151">
        <v>0</v>
      </c>
      <c r="JQ151">
        <v>0</v>
      </c>
      <c r="JR151">
        <v>0</v>
      </c>
      <c r="JS151">
        <v>0</v>
      </c>
      <c r="JT151">
        <v>0</v>
      </c>
      <c r="JU151">
        <v>0</v>
      </c>
      <c r="JV151">
        <v>0</v>
      </c>
      <c r="JW151">
        <v>0</v>
      </c>
      <c r="JX151">
        <v>0</v>
      </c>
      <c r="JY151">
        <v>0</v>
      </c>
      <c r="JZ151">
        <v>0</v>
      </c>
      <c r="KA151">
        <v>0</v>
      </c>
      <c r="KB151">
        <v>0</v>
      </c>
      <c r="KC151">
        <v>0</v>
      </c>
      <c r="KD151">
        <v>0</v>
      </c>
      <c r="KE151">
        <v>0</v>
      </c>
      <c r="KF151">
        <v>0</v>
      </c>
      <c r="KG151">
        <v>0</v>
      </c>
      <c r="KH151">
        <v>0</v>
      </c>
      <c r="KI151">
        <v>0</v>
      </c>
      <c r="KJ151">
        <v>0</v>
      </c>
      <c r="KK151">
        <v>0</v>
      </c>
      <c r="KL151">
        <v>0</v>
      </c>
      <c r="KM151">
        <v>0</v>
      </c>
      <c r="KN151">
        <v>0</v>
      </c>
      <c r="KO151">
        <v>0</v>
      </c>
    </row>
    <row r="152" spans="1:301" x14ac:dyDescent="0.25">
      <c r="A152">
        <v>172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1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1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0</v>
      </c>
      <c r="IX152">
        <v>0</v>
      </c>
      <c r="IY152">
        <v>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0</v>
      </c>
      <c r="JG152">
        <v>0</v>
      </c>
      <c r="JH152">
        <v>0</v>
      </c>
      <c r="JI152">
        <v>0</v>
      </c>
      <c r="JJ152">
        <v>0</v>
      </c>
      <c r="JK152">
        <v>0</v>
      </c>
      <c r="JL152">
        <v>0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0</v>
      </c>
      <c r="JY152">
        <v>0</v>
      </c>
      <c r="JZ152">
        <v>0</v>
      </c>
      <c r="KA152">
        <v>0</v>
      </c>
      <c r="KB152">
        <v>0</v>
      </c>
      <c r="KC152">
        <v>0</v>
      </c>
      <c r="KD152">
        <v>0</v>
      </c>
      <c r="KE152">
        <v>0</v>
      </c>
      <c r="KF152">
        <v>0</v>
      </c>
      <c r="KG152">
        <v>0</v>
      </c>
      <c r="KH152">
        <v>0</v>
      </c>
      <c r="KI152">
        <v>0</v>
      </c>
      <c r="KJ152">
        <v>0</v>
      </c>
      <c r="KK152">
        <v>0</v>
      </c>
      <c r="KL152">
        <v>0</v>
      </c>
      <c r="KM152">
        <v>0</v>
      </c>
      <c r="KN152">
        <v>0</v>
      </c>
      <c r="KO152">
        <v>0</v>
      </c>
    </row>
    <row r="153" spans="1:301" x14ac:dyDescent="0.25">
      <c r="A153">
        <v>173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1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1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L153">
        <v>0</v>
      </c>
      <c r="HM153">
        <v>0</v>
      </c>
      <c r="HN153">
        <v>0</v>
      </c>
      <c r="HO153">
        <v>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0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0</v>
      </c>
      <c r="IK153">
        <v>0</v>
      </c>
      <c r="IL153">
        <v>0</v>
      </c>
      <c r="IM153">
        <v>0</v>
      </c>
      <c r="IN153">
        <v>0</v>
      </c>
      <c r="IO153">
        <v>0</v>
      </c>
      <c r="IP153">
        <v>0</v>
      </c>
      <c r="IQ153">
        <v>0</v>
      </c>
      <c r="IR153">
        <v>0</v>
      </c>
      <c r="IS153">
        <v>0</v>
      </c>
      <c r="IT153">
        <v>0</v>
      </c>
      <c r="IU153">
        <v>0</v>
      </c>
      <c r="IV153">
        <v>0</v>
      </c>
      <c r="IW153">
        <v>0</v>
      </c>
      <c r="IX153">
        <v>0</v>
      </c>
      <c r="IY153">
        <v>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0</v>
      </c>
      <c r="JF153">
        <v>0</v>
      </c>
      <c r="JG153">
        <v>0</v>
      </c>
      <c r="JH153">
        <v>0</v>
      </c>
      <c r="JI153">
        <v>0</v>
      </c>
      <c r="JJ153">
        <v>0</v>
      </c>
      <c r="JK153">
        <v>0</v>
      </c>
      <c r="JL153">
        <v>0</v>
      </c>
      <c r="JM153">
        <v>0</v>
      </c>
      <c r="JN153">
        <v>0</v>
      </c>
      <c r="JO153">
        <v>0</v>
      </c>
      <c r="JP153">
        <v>0</v>
      </c>
      <c r="JQ153">
        <v>0</v>
      </c>
      <c r="JR153">
        <v>0</v>
      </c>
      <c r="JS153">
        <v>0</v>
      </c>
      <c r="JT153">
        <v>0</v>
      </c>
      <c r="JU153">
        <v>0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0</v>
      </c>
      <c r="KG153">
        <v>0</v>
      </c>
      <c r="KH153">
        <v>0</v>
      </c>
      <c r="KI153">
        <v>0</v>
      </c>
      <c r="KJ153">
        <v>0</v>
      </c>
      <c r="KK153">
        <v>0</v>
      </c>
      <c r="KL153">
        <v>0</v>
      </c>
      <c r="KM153">
        <v>0</v>
      </c>
      <c r="KN153">
        <v>0</v>
      </c>
      <c r="KO153">
        <v>0</v>
      </c>
    </row>
    <row r="154" spans="1:301" x14ac:dyDescent="0.25">
      <c r="A154">
        <v>174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1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1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1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0</v>
      </c>
      <c r="IK154">
        <v>0</v>
      </c>
      <c r="IL154">
        <v>0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  <c r="IV154">
        <v>0</v>
      </c>
      <c r="IW154">
        <v>0</v>
      </c>
      <c r="IX154">
        <v>0</v>
      </c>
      <c r="IY154">
        <v>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0</v>
      </c>
      <c r="JG154">
        <v>0</v>
      </c>
      <c r="JH154">
        <v>0</v>
      </c>
      <c r="JI154">
        <v>0</v>
      </c>
      <c r="JJ154">
        <v>0</v>
      </c>
      <c r="JK154">
        <v>0</v>
      </c>
      <c r="JL154">
        <v>0</v>
      </c>
      <c r="JM154">
        <v>0</v>
      </c>
      <c r="JN154">
        <v>0</v>
      </c>
      <c r="JO154">
        <v>0</v>
      </c>
      <c r="JP154">
        <v>0</v>
      </c>
      <c r="JQ154">
        <v>0</v>
      </c>
      <c r="JR154">
        <v>0</v>
      </c>
      <c r="JS154">
        <v>0</v>
      </c>
      <c r="JT154">
        <v>0</v>
      </c>
      <c r="JU154">
        <v>0</v>
      </c>
      <c r="JV154">
        <v>0</v>
      </c>
      <c r="JW154">
        <v>0</v>
      </c>
      <c r="JX154">
        <v>0</v>
      </c>
      <c r="JY154">
        <v>0</v>
      </c>
      <c r="JZ154">
        <v>0</v>
      </c>
      <c r="KA154">
        <v>0</v>
      </c>
      <c r="KB154">
        <v>0</v>
      </c>
      <c r="KC154">
        <v>0</v>
      </c>
      <c r="KD154">
        <v>0</v>
      </c>
      <c r="KE154">
        <v>0</v>
      </c>
      <c r="KF154">
        <v>0</v>
      </c>
      <c r="KG154">
        <v>0</v>
      </c>
      <c r="KH154">
        <v>0</v>
      </c>
      <c r="KI154">
        <v>0</v>
      </c>
      <c r="KJ154">
        <v>0</v>
      </c>
      <c r="KK154">
        <v>0</v>
      </c>
      <c r="KL154">
        <v>0</v>
      </c>
      <c r="KM154">
        <v>0</v>
      </c>
      <c r="KN154">
        <v>0</v>
      </c>
      <c r="KO154">
        <v>0</v>
      </c>
    </row>
    <row r="155" spans="1:301" x14ac:dyDescent="0.25">
      <c r="A155">
        <v>175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1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1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0</v>
      </c>
      <c r="IK155">
        <v>0</v>
      </c>
      <c r="IL155">
        <v>0</v>
      </c>
      <c r="IM155">
        <v>0</v>
      </c>
      <c r="IN155">
        <v>0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0</v>
      </c>
      <c r="IV155">
        <v>0</v>
      </c>
      <c r="IW155">
        <v>0</v>
      </c>
      <c r="IX155">
        <v>0</v>
      </c>
      <c r="IY155">
        <v>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0</v>
      </c>
      <c r="JF155">
        <v>0</v>
      </c>
      <c r="JG155">
        <v>0</v>
      </c>
      <c r="JH155">
        <v>0</v>
      </c>
      <c r="JI155">
        <v>0</v>
      </c>
      <c r="JJ155">
        <v>0</v>
      </c>
      <c r="JK155">
        <v>0</v>
      </c>
      <c r="JL155">
        <v>0</v>
      </c>
      <c r="JM155">
        <v>0</v>
      </c>
      <c r="JN155">
        <v>0</v>
      </c>
      <c r="JO155">
        <v>0</v>
      </c>
      <c r="JP155">
        <v>0</v>
      </c>
      <c r="JQ155">
        <v>0</v>
      </c>
      <c r="JR155">
        <v>0</v>
      </c>
      <c r="JS155">
        <v>0</v>
      </c>
      <c r="JT155">
        <v>0</v>
      </c>
      <c r="JU155">
        <v>0</v>
      </c>
      <c r="JV155">
        <v>0</v>
      </c>
      <c r="JW155">
        <v>0</v>
      </c>
      <c r="JX155">
        <v>0</v>
      </c>
      <c r="JY155">
        <v>0</v>
      </c>
      <c r="JZ155">
        <v>0</v>
      </c>
      <c r="KA155">
        <v>0</v>
      </c>
      <c r="KB155">
        <v>0</v>
      </c>
      <c r="KC155">
        <v>0</v>
      </c>
      <c r="KD155">
        <v>0</v>
      </c>
      <c r="KE155">
        <v>0</v>
      </c>
      <c r="KF155">
        <v>0</v>
      </c>
      <c r="KG155">
        <v>0</v>
      </c>
      <c r="KH155">
        <v>0</v>
      </c>
      <c r="KI155">
        <v>0</v>
      </c>
      <c r="KJ155">
        <v>0</v>
      </c>
      <c r="KK155">
        <v>0</v>
      </c>
      <c r="KL155">
        <v>0</v>
      </c>
      <c r="KM155">
        <v>0</v>
      </c>
      <c r="KN155">
        <v>0</v>
      </c>
      <c r="KO155">
        <v>0</v>
      </c>
    </row>
    <row r="156" spans="1:301" x14ac:dyDescent="0.25">
      <c r="A156">
        <v>176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1</v>
      </c>
      <c r="FB156">
        <v>0</v>
      </c>
      <c r="FC156">
        <v>0</v>
      </c>
      <c r="FD156">
        <v>0</v>
      </c>
      <c r="FE156">
        <v>0</v>
      </c>
      <c r="FF156">
        <v>1</v>
      </c>
      <c r="FG156">
        <v>0</v>
      </c>
      <c r="FH156">
        <v>0</v>
      </c>
      <c r="FI156">
        <v>1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0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0</v>
      </c>
      <c r="IM156">
        <v>0</v>
      </c>
      <c r="IN156">
        <v>0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  <c r="IV156">
        <v>0</v>
      </c>
      <c r="IW156">
        <v>0</v>
      </c>
      <c r="IX156">
        <v>0</v>
      </c>
      <c r="IY156">
        <v>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0</v>
      </c>
      <c r="JF156">
        <v>0</v>
      </c>
      <c r="JG156">
        <v>0</v>
      </c>
      <c r="JH156">
        <v>0</v>
      </c>
      <c r="JI156">
        <v>0</v>
      </c>
      <c r="JJ156">
        <v>0</v>
      </c>
      <c r="JK156">
        <v>0</v>
      </c>
      <c r="JL156">
        <v>0</v>
      </c>
      <c r="JM156">
        <v>0</v>
      </c>
      <c r="JN156">
        <v>0</v>
      </c>
      <c r="JO156">
        <v>0</v>
      </c>
      <c r="JP156">
        <v>0</v>
      </c>
      <c r="JQ156">
        <v>0</v>
      </c>
      <c r="JR156">
        <v>0</v>
      </c>
      <c r="JS156">
        <v>0</v>
      </c>
      <c r="JT156">
        <v>0</v>
      </c>
      <c r="JU156">
        <v>0</v>
      </c>
      <c r="JV156">
        <v>0</v>
      </c>
      <c r="JW156">
        <v>0</v>
      </c>
      <c r="JX156">
        <v>0</v>
      </c>
      <c r="JY156">
        <v>0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  <c r="KF156">
        <v>0</v>
      </c>
      <c r="KG156">
        <v>0</v>
      </c>
      <c r="KH156">
        <v>0</v>
      </c>
      <c r="KI156">
        <v>0</v>
      </c>
      <c r="KJ156">
        <v>0</v>
      </c>
      <c r="KK156">
        <v>0</v>
      </c>
      <c r="KL156">
        <v>0</v>
      </c>
      <c r="KM156">
        <v>0</v>
      </c>
      <c r="KN156">
        <v>0</v>
      </c>
      <c r="KO156">
        <v>0</v>
      </c>
    </row>
    <row r="157" spans="1:301" x14ac:dyDescent="0.25">
      <c r="A157">
        <v>177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1</v>
      </c>
      <c r="EZ157">
        <v>1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0</v>
      </c>
      <c r="IC157">
        <v>0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0</v>
      </c>
      <c r="IK157">
        <v>0</v>
      </c>
      <c r="IL157">
        <v>0</v>
      </c>
      <c r="IM157">
        <v>0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  <c r="IV157">
        <v>0</v>
      </c>
      <c r="IW157">
        <v>0</v>
      </c>
      <c r="IX157">
        <v>0</v>
      </c>
      <c r="IY157">
        <v>0</v>
      </c>
      <c r="IZ157">
        <v>0</v>
      </c>
      <c r="JA157">
        <v>0</v>
      </c>
      <c r="JB157">
        <v>0</v>
      </c>
      <c r="JC157">
        <v>0</v>
      </c>
      <c r="JD157">
        <v>0</v>
      </c>
      <c r="JE157">
        <v>0</v>
      </c>
      <c r="JF157">
        <v>0</v>
      </c>
      <c r="JG157">
        <v>0</v>
      </c>
      <c r="JH157">
        <v>0</v>
      </c>
      <c r="JI157">
        <v>0</v>
      </c>
      <c r="JJ157">
        <v>0</v>
      </c>
      <c r="JK157">
        <v>0</v>
      </c>
      <c r="JL157">
        <v>0</v>
      </c>
      <c r="JM157">
        <v>0</v>
      </c>
      <c r="JN157">
        <v>0</v>
      </c>
      <c r="JO157">
        <v>0</v>
      </c>
      <c r="JP157">
        <v>0</v>
      </c>
      <c r="JQ157">
        <v>0</v>
      </c>
      <c r="JR157">
        <v>0</v>
      </c>
      <c r="JS157">
        <v>0</v>
      </c>
      <c r="JT157">
        <v>0</v>
      </c>
      <c r="JU157">
        <v>0</v>
      </c>
      <c r="JV157">
        <v>0</v>
      </c>
      <c r="JW157">
        <v>0</v>
      </c>
      <c r="JX157">
        <v>0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  <c r="KF157">
        <v>0</v>
      </c>
      <c r="KG157">
        <v>0</v>
      </c>
      <c r="KH157">
        <v>0</v>
      </c>
      <c r="KI157">
        <v>0</v>
      </c>
      <c r="KJ157">
        <v>0</v>
      </c>
      <c r="KK157">
        <v>0</v>
      </c>
      <c r="KL157">
        <v>0</v>
      </c>
      <c r="KM157">
        <v>0</v>
      </c>
      <c r="KN157">
        <v>0</v>
      </c>
      <c r="KO157">
        <v>0</v>
      </c>
    </row>
    <row r="158" spans="1:301" x14ac:dyDescent="0.25">
      <c r="A158">
        <v>178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1</v>
      </c>
      <c r="DT158">
        <v>0</v>
      </c>
      <c r="DU158">
        <v>0</v>
      </c>
      <c r="DV158">
        <v>0</v>
      </c>
      <c r="DW158">
        <v>1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1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0</v>
      </c>
      <c r="IC158">
        <v>0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0</v>
      </c>
      <c r="IK158">
        <v>0</v>
      </c>
      <c r="IL158">
        <v>0</v>
      </c>
      <c r="IM158">
        <v>0</v>
      </c>
      <c r="IN158">
        <v>0</v>
      </c>
      <c r="IO158">
        <v>0</v>
      </c>
      <c r="IP158">
        <v>0</v>
      </c>
      <c r="IQ158">
        <v>0</v>
      </c>
      <c r="IR158">
        <v>0</v>
      </c>
      <c r="IS158">
        <v>0</v>
      </c>
      <c r="IT158">
        <v>0</v>
      </c>
      <c r="IU158">
        <v>0</v>
      </c>
      <c r="IV158">
        <v>0</v>
      </c>
      <c r="IW158">
        <v>0</v>
      </c>
      <c r="IX158">
        <v>0</v>
      </c>
      <c r="IY158">
        <v>0</v>
      </c>
      <c r="IZ158">
        <v>0</v>
      </c>
      <c r="JA158">
        <v>0</v>
      </c>
      <c r="JB158">
        <v>0</v>
      </c>
      <c r="JC158">
        <v>0</v>
      </c>
      <c r="JD158">
        <v>0</v>
      </c>
      <c r="JE158">
        <v>0</v>
      </c>
      <c r="JF158">
        <v>0</v>
      </c>
      <c r="JG158">
        <v>0</v>
      </c>
      <c r="JH158">
        <v>0</v>
      </c>
      <c r="JI158">
        <v>0</v>
      </c>
      <c r="JJ158">
        <v>0</v>
      </c>
      <c r="JK158">
        <v>0</v>
      </c>
      <c r="JL158">
        <v>0</v>
      </c>
      <c r="JM158">
        <v>0</v>
      </c>
      <c r="JN158">
        <v>0</v>
      </c>
      <c r="JO158">
        <v>0</v>
      </c>
      <c r="JP158">
        <v>0</v>
      </c>
      <c r="JQ158">
        <v>0</v>
      </c>
      <c r="JR158">
        <v>0</v>
      </c>
      <c r="JS158">
        <v>0</v>
      </c>
      <c r="JT158">
        <v>0</v>
      </c>
      <c r="JU158">
        <v>0</v>
      </c>
      <c r="JV158">
        <v>0</v>
      </c>
      <c r="JW158">
        <v>0</v>
      </c>
      <c r="JX158">
        <v>0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0</v>
      </c>
      <c r="KE158">
        <v>0</v>
      </c>
      <c r="KF158">
        <v>0</v>
      </c>
      <c r="KG158">
        <v>0</v>
      </c>
      <c r="KH158">
        <v>0</v>
      </c>
      <c r="KI158">
        <v>0</v>
      </c>
      <c r="KJ158">
        <v>0</v>
      </c>
      <c r="KK158">
        <v>0</v>
      </c>
      <c r="KL158">
        <v>0</v>
      </c>
      <c r="KM158">
        <v>0</v>
      </c>
      <c r="KN158">
        <v>0</v>
      </c>
      <c r="KO158">
        <v>0</v>
      </c>
    </row>
    <row r="159" spans="1:301" x14ac:dyDescent="0.25">
      <c r="A159">
        <v>179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1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1</v>
      </c>
      <c r="FE159">
        <v>1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0</v>
      </c>
      <c r="IK159">
        <v>0</v>
      </c>
      <c r="IL159">
        <v>0</v>
      </c>
      <c r="IM159">
        <v>0</v>
      </c>
      <c r="IN159">
        <v>0</v>
      </c>
      <c r="IO159">
        <v>0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  <c r="IV159">
        <v>0</v>
      </c>
      <c r="IW159">
        <v>0</v>
      </c>
      <c r="IX159">
        <v>0</v>
      </c>
      <c r="IY159">
        <v>0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0</v>
      </c>
      <c r="JG159">
        <v>0</v>
      </c>
      <c r="JH159">
        <v>0</v>
      </c>
      <c r="JI159">
        <v>0</v>
      </c>
      <c r="JJ159">
        <v>0</v>
      </c>
      <c r="JK159">
        <v>0</v>
      </c>
      <c r="JL159">
        <v>0</v>
      </c>
      <c r="JM159">
        <v>0</v>
      </c>
      <c r="JN159">
        <v>0</v>
      </c>
      <c r="JO159">
        <v>0</v>
      </c>
      <c r="JP159">
        <v>0</v>
      </c>
      <c r="JQ159">
        <v>0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0</v>
      </c>
      <c r="KH159">
        <v>0</v>
      </c>
      <c r="KI159">
        <v>0</v>
      </c>
      <c r="KJ159">
        <v>0</v>
      </c>
      <c r="KK159">
        <v>0</v>
      </c>
      <c r="KL159">
        <v>0</v>
      </c>
      <c r="KM159">
        <v>0</v>
      </c>
      <c r="KN159">
        <v>0</v>
      </c>
      <c r="KO159">
        <v>0</v>
      </c>
    </row>
    <row r="160" spans="1:301" x14ac:dyDescent="0.25">
      <c r="A160">
        <v>180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1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1</v>
      </c>
      <c r="FC160">
        <v>1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0</v>
      </c>
      <c r="IC160">
        <v>0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0</v>
      </c>
      <c r="IK160">
        <v>0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  <c r="IV160">
        <v>0</v>
      </c>
      <c r="IW160">
        <v>0</v>
      </c>
      <c r="IX160">
        <v>0</v>
      </c>
      <c r="IY160">
        <v>0</v>
      </c>
      <c r="IZ160">
        <v>0</v>
      </c>
      <c r="JA160">
        <v>0</v>
      </c>
      <c r="JB160">
        <v>0</v>
      </c>
      <c r="JC160">
        <v>0</v>
      </c>
      <c r="JD160">
        <v>0</v>
      </c>
      <c r="JE160">
        <v>0</v>
      </c>
      <c r="JF160">
        <v>0</v>
      </c>
      <c r="JG160">
        <v>0</v>
      </c>
      <c r="JH160">
        <v>0</v>
      </c>
      <c r="JI160">
        <v>0</v>
      </c>
      <c r="JJ160">
        <v>0</v>
      </c>
      <c r="JK160">
        <v>0</v>
      </c>
      <c r="JL160">
        <v>0</v>
      </c>
      <c r="JM160">
        <v>0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0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0</v>
      </c>
      <c r="KE160">
        <v>0</v>
      </c>
      <c r="KF160">
        <v>0</v>
      </c>
      <c r="KG160">
        <v>0</v>
      </c>
      <c r="KH160">
        <v>0</v>
      </c>
      <c r="KI160">
        <v>0</v>
      </c>
      <c r="KJ160">
        <v>0</v>
      </c>
      <c r="KK160">
        <v>0</v>
      </c>
      <c r="KL160">
        <v>0</v>
      </c>
      <c r="KM160">
        <v>0</v>
      </c>
      <c r="KN160">
        <v>0</v>
      </c>
      <c r="KO160">
        <v>0</v>
      </c>
    </row>
    <row r="161" spans="1:301 7167:7167" x14ac:dyDescent="0.25">
      <c r="A161">
        <v>181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1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1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0</v>
      </c>
      <c r="HV161">
        <v>0</v>
      </c>
      <c r="HW161">
        <v>0</v>
      </c>
      <c r="HX161">
        <v>0</v>
      </c>
      <c r="HY161">
        <v>0</v>
      </c>
      <c r="HZ161">
        <v>0</v>
      </c>
      <c r="IA161">
        <v>0</v>
      </c>
      <c r="IB161">
        <v>0</v>
      </c>
      <c r="IC161">
        <v>0</v>
      </c>
      <c r="ID161">
        <v>0</v>
      </c>
      <c r="IE161">
        <v>0</v>
      </c>
      <c r="IF161">
        <v>0</v>
      </c>
      <c r="IG161">
        <v>0</v>
      </c>
      <c r="IH161">
        <v>0</v>
      </c>
      <c r="II161">
        <v>0</v>
      </c>
      <c r="IJ161">
        <v>0</v>
      </c>
      <c r="IK161">
        <v>0</v>
      </c>
      <c r="IL161">
        <v>0</v>
      </c>
      <c r="IM161">
        <v>0</v>
      </c>
      <c r="IN161">
        <v>0</v>
      </c>
      <c r="IO161">
        <v>0</v>
      </c>
      <c r="IP161">
        <v>0</v>
      </c>
      <c r="IQ161">
        <v>0</v>
      </c>
      <c r="IR161">
        <v>0</v>
      </c>
      <c r="IS161">
        <v>0</v>
      </c>
      <c r="IT161">
        <v>0</v>
      </c>
      <c r="IU161">
        <v>0</v>
      </c>
      <c r="IV161">
        <v>0</v>
      </c>
      <c r="IW161">
        <v>0</v>
      </c>
      <c r="IX161">
        <v>0</v>
      </c>
      <c r="IY161">
        <v>0</v>
      </c>
      <c r="IZ161">
        <v>0</v>
      </c>
      <c r="JA161">
        <v>0</v>
      </c>
      <c r="JB161">
        <v>0</v>
      </c>
      <c r="JC161">
        <v>0</v>
      </c>
      <c r="JD161">
        <v>0</v>
      </c>
      <c r="JE161">
        <v>0</v>
      </c>
      <c r="JF161">
        <v>0</v>
      </c>
      <c r="JG161">
        <v>0</v>
      </c>
      <c r="JH161">
        <v>0</v>
      </c>
      <c r="JI161">
        <v>0</v>
      </c>
      <c r="JJ161">
        <v>0</v>
      </c>
      <c r="JK161">
        <v>0</v>
      </c>
      <c r="JL161">
        <v>0</v>
      </c>
      <c r="JM161">
        <v>0</v>
      </c>
      <c r="JN161">
        <v>0</v>
      </c>
      <c r="JO161">
        <v>0</v>
      </c>
      <c r="JP161">
        <v>0</v>
      </c>
      <c r="JQ161">
        <v>0</v>
      </c>
      <c r="JR161">
        <v>0</v>
      </c>
      <c r="JS161">
        <v>0</v>
      </c>
      <c r="JT161">
        <v>0</v>
      </c>
      <c r="JU161">
        <v>0</v>
      </c>
      <c r="JV161">
        <v>0</v>
      </c>
      <c r="JW161">
        <v>0</v>
      </c>
      <c r="JX161">
        <v>0</v>
      </c>
      <c r="JY161">
        <v>0</v>
      </c>
      <c r="JZ161">
        <v>0</v>
      </c>
      <c r="KA161">
        <v>0</v>
      </c>
      <c r="KB161">
        <v>0</v>
      </c>
      <c r="KC161">
        <v>0</v>
      </c>
      <c r="KD161">
        <v>0</v>
      </c>
      <c r="KE161">
        <v>0</v>
      </c>
      <c r="KF161">
        <v>0</v>
      </c>
      <c r="KG161">
        <v>0</v>
      </c>
      <c r="KH161">
        <v>0</v>
      </c>
      <c r="KI161">
        <v>0</v>
      </c>
      <c r="KJ161">
        <v>0</v>
      </c>
      <c r="KK161">
        <v>0</v>
      </c>
      <c r="KL161">
        <v>0</v>
      </c>
      <c r="KM161">
        <v>0</v>
      </c>
      <c r="KN161">
        <v>0</v>
      </c>
      <c r="KO161">
        <v>0</v>
      </c>
    </row>
    <row r="162" spans="1:301 7167:7167" x14ac:dyDescent="0.25">
      <c r="A162">
        <v>182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1</v>
      </c>
      <c r="EY162">
        <v>0</v>
      </c>
      <c r="EZ162">
        <v>1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0</v>
      </c>
      <c r="HG162">
        <v>0</v>
      </c>
      <c r="HH162">
        <v>0</v>
      </c>
      <c r="HI162">
        <v>0</v>
      </c>
      <c r="HJ162">
        <v>0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0</v>
      </c>
      <c r="HX162">
        <v>0</v>
      </c>
      <c r="HY162">
        <v>0</v>
      </c>
      <c r="HZ162">
        <v>0</v>
      </c>
      <c r="IA162">
        <v>0</v>
      </c>
      <c r="IB162">
        <v>0</v>
      </c>
      <c r="IC162">
        <v>0</v>
      </c>
      <c r="ID162">
        <v>0</v>
      </c>
      <c r="IE162">
        <v>0</v>
      </c>
      <c r="IF162">
        <v>0</v>
      </c>
      <c r="IG162">
        <v>0</v>
      </c>
      <c r="IH162">
        <v>0</v>
      </c>
      <c r="II162">
        <v>0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  <c r="IV162">
        <v>0</v>
      </c>
      <c r="IW162">
        <v>0</v>
      </c>
      <c r="IX162">
        <v>0</v>
      </c>
      <c r="IY162">
        <v>0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0</v>
      </c>
      <c r="JG162">
        <v>0</v>
      </c>
      <c r="JH162">
        <v>0</v>
      </c>
      <c r="JI162">
        <v>0</v>
      </c>
      <c r="JJ162">
        <v>0</v>
      </c>
      <c r="JK162">
        <v>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</v>
      </c>
      <c r="JV162">
        <v>0</v>
      </c>
      <c r="JW162">
        <v>0</v>
      </c>
      <c r="JX162">
        <v>0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  <c r="KF162">
        <v>0</v>
      </c>
      <c r="KG162">
        <v>0</v>
      </c>
      <c r="KH162">
        <v>0</v>
      </c>
      <c r="KI162">
        <v>0</v>
      </c>
      <c r="KJ162">
        <v>0</v>
      </c>
      <c r="KK162">
        <v>0</v>
      </c>
      <c r="KL162">
        <v>0</v>
      </c>
      <c r="KM162">
        <v>0</v>
      </c>
      <c r="KN162">
        <v>0</v>
      </c>
      <c r="KO162">
        <v>0</v>
      </c>
    </row>
    <row r="163" spans="1:301 7167:7167" x14ac:dyDescent="0.25">
      <c r="A163">
        <v>183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1</v>
      </c>
      <c r="FJ163">
        <v>1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0</v>
      </c>
      <c r="HG163">
        <v>0</v>
      </c>
      <c r="HH163">
        <v>0</v>
      </c>
      <c r="HI163">
        <v>0</v>
      </c>
      <c r="HJ163">
        <v>0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0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  <c r="HZ163">
        <v>0</v>
      </c>
      <c r="IA163">
        <v>0</v>
      </c>
      <c r="IB163">
        <v>0</v>
      </c>
      <c r="IC163">
        <v>0</v>
      </c>
      <c r="ID163">
        <v>0</v>
      </c>
      <c r="IE163">
        <v>0</v>
      </c>
      <c r="IF163">
        <v>0</v>
      </c>
      <c r="IG163">
        <v>0</v>
      </c>
      <c r="IH163">
        <v>0</v>
      </c>
      <c r="II163">
        <v>0</v>
      </c>
      <c r="IJ163">
        <v>0</v>
      </c>
      <c r="IK163">
        <v>0</v>
      </c>
      <c r="IL163">
        <v>0</v>
      </c>
      <c r="IM163">
        <v>0</v>
      </c>
      <c r="IN163">
        <v>0</v>
      </c>
      <c r="IO163">
        <v>0</v>
      </c>
      <c r="IP163">
        <v>0</v>
      </c>
      <c r="IQ163">
        <v>0</v>
      </c>
      <c r="IR163">
        <v>0</v>
      </c>
      <c r="IS163">
        <v>0</v>
      </c>
      <c r="IT163">
        <v>0</v>
      </c>
      <c r="IU163">
        <v>0</v>
      </c>
      <c r="IV163">
        <v>0</v>
      </c>
      <c r="IW163">
        <v>0</v>
      </c>
      <c r="IX163">
        <v>0</v>
      </c>
      <c r="IY163">
        <v>0</v>
      </c>
      <c r="IZ163">
        <v>0</v>
      </c>
      <c r="JA163">
        <v>0</v>
      </c>
      <c r="JB163">
        <v>0</v>
      </c>
      <c r="JC163">
        <v>0</v>
      </c>
      <c r="JD163">
        <v>0</v>
      </c>
      <c r="JE163">
        <v>0</v>
      </c>
      <c r="JF163">
        <v>0</v>
      </c>
      <c r="JG163">
        <v>0</v>
      </c>
      <c r="JH163">
        <v>0</v>
      </c>
      <c r="JI163">
        <v>0</v>
      </c>
      <c r="JJ163">
        <v>0</v>
      </c>
      <c r="JK163">
        <v>0</v>
      </c>
      <c r="JL163">
        <v>0</v>
      </c>
      <c r="JM163">
        <v>0</v>
      </c>
      <c r="JN163">
        <v>0</v>
      </c>
      <c r="JO163">
        <v>0</v>
      </c>
      <c r="JP163">
        <v>0</v>
      </c>
      <c r="JQ163">
        <v>0</v>
      </c>
      <c r="JR163">
        <v>0</v>
      </c>
      <c r="JS163">
        <v>0</v>
      </c>
      <c r="JT163">
        <v>0</v>
      </c>
      <c r="JU163">
        <v>0</v>
      </c>
      <c r="JV163">
        <v>0</v>
      </c>
      <c r="JW163">
        <v>0</v>
      </c>
      <c r="JX163">
        <v>0</v>
      </c>
      <c r="JY163">
        <v>0</v>
      </c>
      <c r="JZ163">
        <v>0</v>
      </c>
      <c r="KA163">
        <v>0</v>
      </c>
      <c r="KB163">
        <v>0</v>
      </c>
      <c r="KC163">
        <v>0</v>
      </c>
      <c r="KD163">
        <v>0</v>
      </c>
      <c r="KE163">
        <v>0</v>
      </c>
      <c r="KF163">
        <v>0</v>
      </c>
      <c r="KG163">
        <v>0</v>
      </c>
      <c r="KH163">
        <v>0</v>
      </c>
      <c r="KI163">
        <v>0</v>
      </c>
      <c r="KJ163">
        <v>0</v>
      </c>
      <c r="KK163">
        <v>0</v>
      </c>
      <c r="KL163">
        <v>0</v>
      </c>
      <c r="KM163">
        <v>0</v>
      </c>
      <c r="KN163">
        <v>0</v>
      </c>
      <c r="KO163">
        <v>0</v>
      </c>
    </row>
    <row r="164" spans="1:301 7167:7167" x14ac:dyDescent="0.25">
      <c r="A164">
        <v>184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1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1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A164">
        <v>0</v>
      </c>
      <c r="IB164">
        <v>0</v>
      </c>
      <c r="IC164">
        <v>0</v>
      </c>
      <c r="ID164">
        <v>0</v>
      </c>
      <c r="IE164">
        <v>0</v>
      </c>
      <c r="IF164">
        <v>0</v>
      </c>
      <c r="IG164">
        <v>0</v>
      </c>
      <c r="IH164">
        <v>0</v>
      </c>
      <c r="II164">
        <v>0</v>
      </c>
      <c r="IJ164">
        <v>0</v>
      </c>
      <c r="IK164">
        <v>0</v>
      </c>
      <c r="IL164">
        <v>0</v>
      </c>
      <c r="IM164">
        <v>0</v>
      </c>
      <c r="IN164">
        <v>0</v>
      </c>
      <c r="IO164">
        <v>0</v>
      </c>
      <c r="IP164">
        <v>0</v>
      </c>
      <c r="IQ164">
        <v>0</v>
      </c>
      <c r="IR164">
        <v>0</v>
      </c>
      <c r="IS164">
        <v>0</v>
      </c>
      <c r="IT164">
        <v>0</v>
      </c>
      <c r="IU164">
        <v>0</v>
      </c>
      <c r="IV164">
        <v>0</v>
      </c>
      <c r="IW164">
        <v>0</v>
      </c>
      <c r="IX164">
        <v>0</v>
      </c>
      <c r="IY164">
        <v>0</v>
      </c>
      <c r="IZ164">
        <v>0</v>
      </c>
      <c r="JA164">
        <v>0</v>
      </c>
      <c r="JB164">
        <v>0</v>
      </c>
      <c r="JC164">
        <v>0</v>
      </c>
      <c r="JD164">
        <v>0</v>
      </c>
      <c r="JE164">
        <v>0</v>
      </c>
      <c r="JF164">
        <v>0</v>
      </c>
      <c r="JG164">
        <v>0</v>
      </c>
      <c r="JH164">
        <v>0</v>
      </c>
      <c r="JI164">
        <v>0</v>
      </c>
      <c r="JJ164">
        <v>0</v>
      </c>
      <c r="JK164">
        <v>0</v>
      </c>
      <c r="JL164">
        <v>0</v>
      </c>
      <c r="JM164">
        <v>0</v>
      </c>
      <c r="JN164">
        <v>0</v>
      </c>
      <c r="JO164">
        <v>0</v>
      </c>
      <c r="JP164">
        <v>0</v>
      </c>
      <c r="JQ164">
        <v>0</v>
      </c>
      <c r="JR164">
        <v>0</v>
      </c>
      <c r="JS164">
        <v>0</v>
      </c>
      <c r="JT164">
        <v>0</v>
      </c>
      <c r="JU164">
        <v>0</v>
      </c>
      <c r="JV164">
        <v>0</v>
      </c>
      <c r="JW164">
        <v>0</v>
      </c>
      <c r="JX164">
        <v>0</v>
      </c>
      <c r="JY164">
        <v>0</v>
      </c>
      <c r="JZ164">
        <v>0</v>
      </c>
      <c r="KA164">
        <v>0</v>
      </c>
      <c r="KB164">
        <v>0</v>
      </c>
      <c r="KC164">
        <v>0</v>
      </c>
      <c r="KD164">
        <v>0</v>
      </c>
      <c r="KE164">
        <v>0</v>
      </c>
      <c r="KF164">
        <v>0</v>
      </c>
      <c r="KG164">
        <v>0</v>
      </c>
      <c r="KH164">
        <v>0</v>
      </c>
      <c r="KI164">
        <v>0</v>
      </c>
      <c r="KJ164">
        <v>0</v>
      </c>
      <c r="KK164">
        <v>0</v>
      </c>
      <c r="KL164">
        <v>0</v>
      </c>
      <c r="KM164">
        <v>0</v>
      </c>
      <c r="KN164">
        <v>0</v>
      </c>
      <c r="KO164">
        <v>0</v>
      </c>
    </row>
    <row r="165" spans="1:301 7167:7167" x14ac:dyDescent="0.25">
      <c r="A165">
        <v>185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1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1</v>
      </c>
      <c r="FH165">
        <v>1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0</v>
      </c>
      <c r="HB165">
        <v>0</v>
      </c>
      <c r="HC165">
        <v>0</v>
      </c>
      <c r="HD165">
        <v>0</v>
      </c>
      <c r="HE165">
        <v>0</v>
      </c>
      <c r="HF165">
        <v>0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0</v>
      </c>
      <c r="IA165">
        <v>0</v>
      </c>
      <c r="IB165">
        <v>0</v>
      </c>
      <c r="IC165">
        <v>0</v>
      </c>
      <c r="ID165">
        <v>0</v>
      </c>
      <c r="IE165">
        <v>0</v>
      </c>
      <c r="IF165">
        <v>0</v>
      </c>
      <c r="IG165">
        <v>0</v>
      </c>
      <c r="IH165">
        <v>0</v>
      </c>
      <c r="II165">
        <v>0</v>
      </c>
      <c r="IJ165">
        <v>0</v>
      </c>
      <c r="IK165">
        <v>0</v>
      </c>
      <c r="IL165">
        <v>0</v>
      </c>
      <c r="IM165">
        <v>0</v>
      </c>
      <c r="IN165">
        <v>0</v>
      </c>
      <c r="IO165">
        <v>0</v>
      </c>
      <c r="IP165">
        <v>0</v>
      </c>
      <c r="IQ165">
        <v>0</v>
      </c>
      <c r="IR165">
        <v>0</v>
      </c>
      <c r="IS165">
        <v>0</v>
      </c>
      <c r="IT165">
        <v>0</v>
      </c>
      <c r="IU165">
        <v>0</v>
      </c>
      <c r="IV165">
        <v>0</v>
      </c>
      <c r="IW165">
        <v>0</v>
      </c>
      <c r="IX165">
        <v>0</v>
      </c>
      <c r="IY165">
        <v>0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0</v>
      </c>
      <c r="JF165">
        <v>0</v>
      </c>
      <c r="JG165">
        <v>0</v>
      </c>
      <c r="JH165">
        <v>0</v>
      </c>
      <c r="JI165">
        <v>0</v>
      </c>
      <c r="JJ165">
        <v>0</v>
      </c>
      <c r="JK165">
        <v>0</v>
      </c>
      <c r="JL165">
        <v>0</v>
      </c>
      <c r="JM165">
        <v>0</v>
      </c>
      <c r="JN165">
        <v>0</v>
      </c>
      <c r="JO165">
        <v>0</v>
      </c>
      <c r="JP165">
        <v>0</v>
      </c>
      <c r="JQ165">
        <v>0</v>
      </c>
      <c r="JR165">
        <v>0</v>
      </c>
      <c r="JS165">
        <v>0</v>
      </c>
      <c r="JT165">
        <v>0</v>
      </c>
      <c r="JU165">
        <v>0</v>
      </c>
      <c r="JV165">
        <v>0</v>
      </c>
      <c r="JW165">
        <v>0</v>
      </c>
      <c r="JX165">
        <v>0</v>
      </c>
      <c r="JY165">
        <v>0</v>
      </c>
      <c r="JZ165">
        <v>0</v>
      </c>
      <c r="KA165">
        <v>0</v>
      </c>
      <c r="KB165">
        <v>0</v>
      </c>
      <c r="KC165">
        <v>0</v>
      </c>
      <c r="KD165">
        <v>0</v>
      </c>
      <c r="KE165">
        <v>0</v>
      </c>
      <c r="KF165">
        <v>0</v>
      </c>
      <c r="KG165">
        <v>0</v>
      </c>
      <c r="KH165">
        <v>0</v>
      </c>
      <c r="KI165">
        <v>0</v>
      </c>
      <c r="KJ165">
        <v>0</v>
      </c>
      <c r="KK165">
        <v>0</v>
      </c>
      <c r="KL165">
        <v>0</v>
      </c>
      <c r="KM165">
        <v>0</v>
      </c>
      <c r="KN165">
        <v>0</v>
      </c>
      <c r="KO165">
        <v>0</v>
      </c>
    </row>
    <row r="166" spans="1:301 7167:7167" x14ac:dyDescent="0.25">
      <c r="A166">
        <v>186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1</v>
      </c>
      <c r="FH166">
        <v>0</v>
      </c>
      <c r="FI166">
        <v>0</v>
      </c>
      <c r="FJ166">
        <v>0</v>
      </c>
      <c r="FK166">
        <v>1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0</v>
      </c>
      <c r="II166">
        <v>0</v>
      </c>
      <c r="IJ166">
        <v>0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0</v>
      </c>
      <c r="IQ166">
        <v>0</v>
      </c>
      <c r="IR166">
        <v>0</v>
      </c>
      <c r="IS166">
        <v>0</v>
      </c>
      <c r="IT166">
        <v>0</v>
      </c>
      <c r="IU166">
        <v>0</v>
      </c>
      <c r="IV166">
        <v>0</v>
      </c>
      <c r="IW166">
        <v>0</v>
      </c>
      <c r="IX166">
        <v>0</v>
      </c>
      <c r="IY166">
        <v>0</v>
      </c>
      <c r="IZ166">
        <v>0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0</v>
      </c>
      <c r="JG166">
        <v>0</v>
      </c>
      <c r="JH166">
        <v>0</v>
      </c>
      <c r="JI166">
        <v>0</v>
      </c>
      <c r="JJ166">
        <v>0</v>
      </c>
      <c r="JK166">
        <v>0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0</v>
      </c>
      <c r="JY166">
        <v>0</v>
      </c>
      <c r="JZ166">
        <v>0</v>
      </c>
      <c r="KA166">
        <v>0</v>
      </c>
      <c r="KB166">
        <v>0</v>
      </c>
      <c r="KC166">
        <v>0</v>
      </c>
      <c r="KD166">
        <v>0</v>
      </c>
      <c r="KE166">
        <v>0</v>
      </c>
      <c r="KF166">
        <v>0</v>
      </c>
      <c r="KG166">
        <v>0</v>
      </c>
      <c r="KH166">
        <v>0</v>
      </c>
      <c r="KI166">
        <v>0</v>
      </c>
      <c r="KJ166">
        <v>0</v>
      </c>
      <c r="KK166">
        <v>0</v>
      </c>
      <c r="KL166">
        <v>0</v>
      </c>
      <c r="KM166">
        <v>0</v>
      </c>
      <c r="KN166">
        <v>0</v>
      </c>
      <c r="KO166">
        <v>0</v>
      </c>
    </row>
    <row r="167" spans="1:301 7167:7167" x14ac:dyDescent="0.25">
      <c r="A167">
        <v>187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1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0</v>
      </c>
      <c r="HG167">
        <v>0</v>
      </c>
      <c r="HH167">
        <v>0</v>
      </c>
      <c r="HI167">
        <v>0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0</v>
      </c>
      <c r="IC167">
        <v>0</v>
      </c>
      <c r="ID167">
        <v>0</v>
      </c>
      <c r="IE167">
        <v>0</v>
      </c>
      <c r="IF167">
        <v>0</v>
      </c>
      <c r="IG167">
        <v>0</v>
      </c>
      <c r="IH167">
        <v>0</v>
      </c>
      <c r="II167">
        <v>0</v>
      </c>
      <c r="IJ167">
        <v>0</v>
      </c>
      <c r="IK167">
        <v>0</v>
      </c>
      <c r="IL167">
        <v>0</v>
      </c>
      <c r="IM167">
        <v>0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  <c r="IV167">
        <v>0</v>
      </c>
      <c r="IW167">
        <v>0</v>
      </c>
      <c r="IX167">
        <v>0</v>
      </c>
      <c r="IY167">
        <v>0</v>
      </c>
      <c r="IZ167">
        <v>0</v>
      </c>
      <c r="JA167">
        <v>0</v>
      </c>
      <c r="JB167">
        <v>0</v>
      </c>
      <c r="JC167">
        <v>0</v>
      </c>
      <c r="JD167">
        <v>0</v>
      </c>
      <c r="JE167">
        <v>0</v>
      </c>
      <c r="JF167">
        <v>0</v>
      </c>
      <c r="JG167">
        <v>0</v>
      </c>
      <c r="JH167">
        <v>0</v>
      </c>
      <c r="JI167">
        <v>0</v>
      </c>
      <c r="JJ167">
        <v>0</v>
      </c>
      <c r="JK167">
        <v>0</v>
      </c>
      <c r="JL167">
        <v>0</v>
      </c>
      <c r="JM167">
        <v>0</v>
      </c>
      <c r="JN167">
        <v>0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0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0</v>
      </c>
      <c r="KF167">
        <v>0</v>
      </c>
      <c r="KG167">
        <v>0</v>
      </c>
      <c r="KH167">
        <v>0</v>
      </c>
      <c r="KI167">
        <v>0</v>
      </c>
      <c r="KJ167">
        <v>0</v>
      </c>
      <c r="KK167">
        <v>0</v>
      </c>
      <c r="KL167">
        <v>0</v>
      </c>
      <c r="KM167">
        <v>0</v>
      </c>
      <c r="KN167">
        <v>0</v>
      </c>
      <c r="KO167">
        <v>0</v>
      </c>
      <c r="JOQ167">
        <v>1</v>
      </c>
    </row>
    <row r="168" spans="1:301 7167:7167" x14ac:dyDescent="0.25">
      <c r="A168">
        <v>188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1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1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0</v>
      </c>
      <c r="IC168">
        <v>0</v>
      </c>
      <c r="ID168">
        <v>0</v>
      </c>
      <c r="IE168">
        <v>0</v>
      </c>
      <c r="IF168">
        <v>0</v>
      </c>
      <c r="IG168">
        <v>0</v>
      </c>
      <c r="IH168">
        <v>0</v>
      </c>
      <c r="II168">
        <v>0</v>
      </c>
      <c r="IJ168">
        <v>0</v>
      </c>
      <c r="IK168">
        <v>0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  <c r="IV168">
        <v>0</v>
      </c>
      <c r="IW168">
        <v>0</v>
      </c>
      <c r="IX168">
        <v>0</v>
      </c>
      <c r="IY168">
        <v>0</v>
      </c>
      <c r="IZ168">
        <v>0</v>
      </c>
      <c r="JA168">
        <v>0</v>
      </c>
      <c r="JB168">
        <v>0</v>
      </c>
      <c r="JC168">
        <v>0</v>
      </c>
      <c r="JD168">
        <v>0</v>
      </c>
      <c r="JE168">
        <v>0</v>
      </c>
      <c r="JF168">
        <v>0</v>
      </c>
      <c r="JG168">
        <v>0</v>
      </c>
      <c r="JH168">
        <v>0</v>
      </c>
      <c r="JI168">
        <v>0</v>
      </c>
      <c r="JJ168">
        <v>0</v>
      </c>
      <c r="JK168">
        <v>0</v>
      </c>
      <c r="JL168">
        <v>0</v>
      </c>
      <c r="JM168">
        <v>0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0</v>
      </c>
      <c r="JY168">
        <v>0</v>
      </c>
      <c r="JZ168">
        <v>0</v>
      </c>
      <c r="KA168">
        <v>0</v>
      </c>
      <c r="KB168">
        <v>0</v>
      </c>
      <c r="KC168">
        <v>0</v>
      </c>
      <c r="KD168">
        <v>0</v>
      </c>
      <c r="KE168">
        <v>0</v>
      </c>
      <c r="KF168">
        <v>0</v>
      </c>
      <c r="KG168">
        <v>0</v>
      </c>
      <c r="KH168">
        <v>0</v>
      </c>
      <c r="KI168">
        <v>0</v>
      </c>
      <c r="KJ168">
        <v>0</v>
      </c>
      <c r="KK168">
        <v>0</v>
      </c>
      <c r="KL168">
        <v>0</v>
      </c>
      <c r="KM168">
        <v>0</v>
      </c>
      <c r="KN168">
        <v>0</v>
      </c>
      <c r="KO168">
        <v>0</v>
      </c>
    </row>
    <row r="169" spans="1:301 7167:7167" x14ac:dyDescent="0.25">
      <c r="A169">
        <v>189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1</v>
      </c>
      <c r="DY169">
        <v>0</v>
      </c>
      <c r="DZ169">
        <v>0</v>
      </c>
      <c r="EA169">
        <v>1</v>
      </c>
      <c r="EB169">
        <v>0</v>
      </c>
      <c r="EC169">
        <v>0</v>
      </c>
      <c r="ED169">
        <v>1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0</v>
      </c>
      <c r="IE169">
        <v>0</v>
      </c>
      <c r="IF169">
        <v>0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  <c r="IV169">
        <v>0</v>
      </c>
      <c r="IW169">
        <v>0</v>
      </c>
      <c r="IX169">
        <v>0</v>
      </c>
      <c r="IY169">
        <v>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0</v>
      </c>
      <c r="JG169">
        <v>0</v>
      </c>
      <c r="JH169">
        <v>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0</v>
      </c>
      <c r="JT169">
        <v>0</v>
      </c>
      <c r="JU169">
        <v>0</v>
      </c>
      <c r="JV169">
        <v>0</v>
      </c>
      <c r="JW169">
        <v>0</v>
      </c>
      <c r="JX169">
        <v>0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  <c r="KF169">
        <v>0</v>
      </c>
      <c r="KG169">
        <v>0</v>
      </c>
      <c r="KH169">
        <v>0</v>
      </c>
      <c r="KI169">
        <v>0</v>
      </c>
      <c r="KJ169">
        <v>0</v>
      </c>
      <c r="KK169">
        <v>0</v>
      </c>
      <c r="KL169">
        <v>0</v>
      </c>
      <c r="KM169">
        <v>0</v>
      </c>
      <c r="KN169">
        <v>0</v>
      </c>
      <c r="KO169">
        <v>0</v>
      </c>
    </row>
    <row r="170" spans="1:301 7167:7167" x14ac:dyDescent="0.25">
      <c r="A170">
        <v>190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1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1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1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0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0</v>
      </c>
      <c r="HZ170">
        <v>0</v>
      </c>
      <c r="IA170">
        <v>0</v>
      </c>
      <c r="IB170">
        <v>0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0</v>
      </c>
      <c r="IK170">
        <v>0</v>
      </c>
      <c r="IL170">
        <v>0</v>
      </c>
      <c r="IM170">
        <v>0</v>
      </c>
      <c r="IN170">
        <v>0</v>
      </c>
      <c r="IO170">
        <v>0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  <c r="IV170">
        <v>0</v>
      </c>
      <c r="IW170">
        <v>0</v>
      </c>
      <c r="IX170">
        <v>0</v>
      </c>
      <c r="IY170">
        <v>0</v>
      </c>
      <c r="IZ170">
        <v>0</v>
      </c>
      <c r="JA170">
        <v>0</v>
      </c>
      <c r="JB170">
        <v>0</v>
      </c>
      <c r="JC170">
        <v>0</v>
      </c>
      <c r="JD170">
        <v>0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0</v>
      </c>
      <c r="JM170">
        <v>0</v>
      </c>
      <c r="JN170">
        <v>0</v>
      </c>
      <c r="JO170">
        <v>0</v>
      </c>
      <c r="JP170">
        <v>0</v>
      </c>
      <c r="JQ170">
        <v>0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0</v>
      </c>
      <c r="JY170">
        <v>0</v>
      </c>
      <c r="JZ170">
        <v>0</v>
      </c>
      <c r="KA170">
        <v>0</v>
      </c>
      <c r="KB170">
        <v>0</v>
      </c>
      <c r="KC170">
        <v>0</v>
      </c>
      <c r="KD170">
        <v>0</v>
      </c>
      <c r="KE170">
        <v>0</v>
      </c>
      <c r="KF170">
        <v>0</v>
      </c>
      <c r="KG170">
        <v>0</v>
      </c>
      <c r="KH170">
        <v>0</v>
      </c>
      <c r="KI170">
        <v>0</v>
      </c>
      <c r="KJ170">
        <v>0</v>
      </c>
      <c r="KK170">
        <v>0</v>
      </c>
      <c r="KL170">
        <v>0</v>
      </c>
      <c r="KM170">
        <v>0</v>
      </c>
      <c r="KN170">
        <v>0</v>
      </c>
      <c r="KO170">
        <v>0</v>
      </c>
    </row>
    <row r="171" spans="1:301 7167:7167" x14ac:dyDescent="0.25">
      <c r="A171">
        <v>191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1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1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>
        <v>0</v>
      </c>
      <c r="IE171">
        <v>0</v>
      </c>
      <c r="IF171">
        <v>0</v>
      </c>
      <c r="IG171">
        <v>0</v>
      </c>
      <c r="IH171">
        <v>0</v>
      </c>
      <c r="II171">
        <v>0</v>
      </c>
      <c r="IJ171">
        <v>0</v>
      </c>
      <c r="IK171">
        <v>0</v>
      </c>
      <c r="IL171">
        <v>0</v>
      </c>
      <c r="IM171">
        <v>0</v>
      </c>
      <c r="IN171">
        <v>0</v>
      </c>
      <c r="IO171">
        <v>0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  <c r="IV171">
        <v>0</v>
      </c>
      <c r="IW171">
        <v>0</v>
      </c>
      <c r="IX171">
        <v>0</v>
      </c>
      <c r="IY171">
        <v>0</v>
      </c>
      <c r="IZ171">
        <v>0</v>
      </c>
      <c r="JA171">
        <v>0</v>
      </c>
      <c r="JB171">
        <v>0</v>
      </c>
      <c r="JC171">
        <v>0</v>
      </c>
      <c r="JD171">
        <v>0</v>
      </c>
      <c r="JE171">
        <v>0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0</v>
      </c>
      <c r="JN171">
        <v>0</v>
      </c>
      <c r="JO171">
        <v>0</v>
      </c>
      <c r="JP171">
        <v>0</v>
      </c>
      <c r="JQ171">
        <v>0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0</v>
      </c>
      <c r="JY171">
        <v>0</v>
      </c>
      <c r="JZ171">
        <v>0</v>
      </c>
      <c r="KA171">
        <v>0</v>
      </c>
      <c r="KB171">
        <v>0</v>
      </c>
      <c r="KC171">
        <v>0</v>
      </c>
      <c r="KD171">
        <v>0</v>
      </c>
      <c r="KE171">
        <v>0</v>
      </c>
      <c r="KF171">
        <v>0</v>
      </c>
      <c r="KG171">
        <v>0</v>
      </c>
      <c r="KH171">
        <v>0</v>
      </c>
      <c r="KI171">
        <v>0</v>
      </c>
      <c r="KJ171">
        <v>0</v>
      </c>
      <c r="KK171">
        <v>0</v>
      </c>
      <c r="KL171">
        <v>0</v>
      </c>
      <c r="KM171">
        <v>0</v>
      </c>
      <c r="KN171">
        <v>0</v>
      </c>
      <c r="KO171">
        <v>0</v>
      </c>
    </row>
    <row r="172" spans="1:301 7167:7167" x14ac:dyDescent="0.25">
      <c r="A172">
        <v>192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1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0</v>
      </c>
      <c r="HM172">
        <v>0</v>
      </c>
      <c r="HN172">
        <v>0</v>
      </c>
      <c r="HO172">
        <v>0</v>
      </c>
      <c r="HP172">
        <v>0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0</v>
      </c>
      <c r="HZ172">
        <v>0</v>
      </c>
      <c r="IA172">
        <v>0</v>
      </c>
      <c r="IB172">
        <v>0</v>
      </c>
      <c r="IC172">
        <v>0</v>
      </c>
      <c r="ID172">
        <v>0</v>
      </c>
      <c r="IE172">
        <v>0</v>
      </c>
      <c r="IF172">
        <v>0</v>
      </c>
      <c r="IG172">
        <v>0</v>
      </c>
      <c r="IH172">
        <v>0</v>
      </c>
      <c r="II172">
        <v>0</v>
      </c>
      <c r="IJ172">
        <v>0</v>
      </c>
      <c r="IK172">
        <v>0</v>
      </c>
      <c r="IL172">
        <v>0</v>
      </c>
      <c r="IM172">
        <v>0</v>
      </c>
      <c r="IN172">
        <v>0</v>
      </c>
      <c r="IO172">
        <v>0</v>
      </c>
      <c r="IP172">
        <v>0</v>
      </c>
      <c r="IQ172">
        <v>0</v>
      </c>
      <c r="IR172">
        <v>0</v>
      </c>
      <c r="IS172">
        <v>0</v>
      </c>
      <c r="IT172">
        <v>0</v>
      </c>
      <c r="IU172">
        <v>0</v>
      </c>
      <c r="IV172">
        <v>0</v>
      </c>
      <c r="IW172">
        <v>0</v>
      </c>
      <c r="IX172">
        <v>0</v>
      </c>
      <c r="IY172">
        <v>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0</v>
      </c>
      <c r="JF172">
        <v>0</v>
      </c>
      <c r="JG172">
        <v>0</v>
      </c>
      <c r="JH172">
        <v>0</v>
      </c>
      <c r="JI172">
        <v>0</v>
      </c>
      <c r="JJ172">
        <v>0</v>
      </c>
      <c r="JK172">
        <v>0</v>
      </c>
      <c r="JL172">
        <v>0</v>
      </c>
      <c r="JM172">
        <v>0</v>
      </c>
      <c r="JN172">
        <v>0</v>
      </c>
      <c r="JO172">
        <v>0</v>
      </c>
      <c r="JP172">
        <v>0</v>
      </c>
      <c r="JQ172">
        <v>0</v>
      </c>
      <c r="JR172">
        <v>0</v>
      </c>
      <c r="JS172">
        <v>0</v>
      </c>
      <c r="JT172">
        <v>0</v>
      </c>
      <c r="JU172">
        <v>0</v>
      </c>
      <c r="JV172">
        <v>0</v>
      </c>
      <c r="JW172">
        <v>0</v>
      </c>
      <c r="JX172">
        <v>0</v>
      </c>
      <c r="JY172">
        <v>0</v>
      </c>
      <c r="JZ172">
        <v>0</v>
      </c>
      <c r="KA172">
        <v>0</v>
      </c>
      <c r="KB172">
        <v>0</v>
      </c>
      <c r="KC172">
        <v>0</v>
      </c>
      <c r="KD172">
        <v>0</v>
      </c>
      <c r="KE172">
        <v>0</v>
      </c>
      <c r="KF172">
        <v>0</v>
      </c>
      <c r="KG172">
        <v>0</v>
      </c>
      <c r="KH172">
        <v>0</v>
      </c>
      <c r="KI172">
        <v>0</v>
      </c>
      <c r="KJ172">
        <v>0</v>
      </c>
      <c r="KK172">
        <v>0</v>
      </c>
      <c r="KL172">
        <v>0</v>
      </c>
      <c r="KM172">
        <v>0</v>
      </c>
      <c r="KN172">
        <v>0</v>
      </c>
      <c r="KO172">
        <v>0</v>
      </c>
    </row>
    <row r="173" spans="1:301 7167:7167" x14ac:dyDescent="0.25">
      <c r="A173">
        <v>193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1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1</v>
      </c>
      <c r="FS173">
        <v>1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0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0</v>
      </c>
      <c r="IB173">
        <v>0</v>
      </c>
      <c r="IC173">
        <v>0</v>
      </c>
      <c r="ID173">
        <v>0</v>
      </c>
      <c r="IE173">
        <v>0</v>
      </c>
      <c r="IF173">
        <v>0</v>
      </c>
      <c r="IG173">
        <v>0</v>
      </c>
      <c r="IH173">
        <v>0</v>
      </c>
      <c r="II173">
        <v>0</v>
      </c>
      <c r="IJ173">
        <v>0</v>
      </c>
      <c r="IK173">
        <v>0</v>
      </c>
      <c r="IL173">
        <v>0</v>
      </c>
      <c r="IM173">
        <v>0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  <c r="IV173">
        <v>0</v>
      </c>
      <c r="IW173">
        <v>0</v>
      </c>
      <c r="IX173">
        <v>0</v>
      </c>
      <c r="IY173">
        <v>0</v>
      </c>
      <c r="IZ173">
        <v>0</v>
      </c>
      <c r="JA173">
        <v>0</v>
      </c>
      <c r="JB173">
        <v>0</v>
      </c>
      <c r="JC173">
        <v>0</v>
      </c>
      <c r="JD173">
        <v>0</v>
      </c>
      <c r="JE173">
        <v>0</v>
      </c>
      <c r="JF173">
        <v>0</v>
      </c>
      <c r="JG173">
        <v>0</v>
      </c>
      <c r="JH173">
        <v>0</v>
      </c>
      <c r="JI173">
        <v>0</v>
      </c>
      <c r="JJ173">
        <v>0</v>
      </c>
      <c r="JK173">
        <v>0</v>
      </c>
      <c r="JL173">
        <v>0</v>
      </c>
      <c r="JM173">
        <v>0</v>
      </c>
      <c r="JN173">
        <v>0</v>
      </c>
      <c r="JO173">
        <v>0</v>
      </c>
      <c r="JP173">
        <v>0</v>
      </c>
      <c r="JQ173">
        <v>0</v>
      </c>
      <c r="JR173">
        <v>0</v>
      </c>
      <c r="JS173">
        <v>0</v>
      </c>
      <c r="JT173">
        <v>0</v>
      </c>
      <c r="JU173">
        <v>0</v>
      </c>
      <c r="JV173">
        <v>0</v>
      </c>
      <c r="JW173">
        <v>0</v>
      </c>
      <c r="JX173">
        <v>0</v>
      </c>
      <c r="JY173">
        <v>0</v>
      </c>
      <c r="JZ173">
        <v>0</v>
      </c>
      <c r="KA173">
        <v>0</v>
      </c>
      <c r="KB173">
        <v>0</v>
      </c>
      <c r="KC173">
        <v>0</v>
      </c>
      <c r="KD173">
        <v>0</v>
      </c>
      <c r="KE173">
        <v>0</v>
      </c>
      <c r="KF173">
        <v>0</v>
      </c>
      <c r="KG173">
        <v>0</v>
      </c>
      <c r="KH173">
        <v>0</v>
      </c>
      <c r="KI173">
        <v>0</v>
      </c>
      <c r="KJ173">
        <v>0</v>
      </c>
      <c r="KK173">
        <v>0</v>
      </c>
      <c r="KL173">
        <v>0</v>
      </c>
      <c r="KM173">
        <v>0</v>
      </c>
      <c r="KN173">
        <v>0</v>
      </c>
      <c r="KO173">
        <v>0</v>
      </c>
    </row>
    <row r="174" spans="1:301 7167:7167" x14ac:dyDescent="0.25">
      <c r="A174">
        <v>194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1</v>
      </c>
      <c r="FR174">
        <v>0</v>
      </c>
      <c r="FS174">
        <v>1</v>
      </c>
      <c r="FT174">
        <v>1</v>
      </c>
      <c r="FU174">
        <v>1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0</v>
      </c>
      <c r="IA174">
        <v>0</v>
      </c>
      <c r="IB174">
        <v>0</v>
      </c>
      <c r="IC174">
        <v>0</v>
      </c>
      <c r="ID174">
        <v>0</v>
      </c>
      <c r="IE174">
        <v>0</v>
      </c>
      <c r="IF174">
        <v>0</v>
      </c>
      <c r="IG174">
        <v>0</v>
      </c>
      <c r="IH174">
        <v>0</v>
      </c>
      <c r="II174">
        <v>0</v>
      </c>
      <c r="IJ174">
        <v>0</v>
      </c>
      <c r="IK174">
        <v>0</v>
      </c>
      <c r="IL174">
        <v>0</v>
      </c>
      <c r="IM174">
        <v>0</v>
      </c>
      <c r="IN174">
        <v>0</v>
      </c>
      <c r="IO174">
        <v>0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  <c r="IV174">
        <v>0</v>
      </c>
      <c r="IW174">
        <v>0</v>
      </c>
      <c r="IX174">
        <v>0</v>
      </c>
      <c r="IY174">
        <v>0</v>
      </c>
      <c r="IZ174">
        <v>0</v>
      </c>
      <c r="JA174">
        <v>0</v>
      </c>
      <c r="JB174">
        <v>0</v>
      </c>
      <c r="JC174">
        <v>0</v>
      </c>
      <c r="JD174">
        <v>0</v>
      </c>
      <c r="JE174">
        <v>0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0</v>
      </c>
      <c r="JO174">
        <v>0</v>
      </c>
      <c r="JP174">
        <v>0</v>
      </c>
      <c r="JQ174">
        <v>0</v>
      </c>
      <c r="JR174">
        <v>0</v>
      </c>
      <c r="JS174">
        <v>0</v>
      </c>
      <c r="JT174">
        <v>0</v>
      </c>
      <c r="JU174">
        <v>0</v>
      </c>
      <c r="JV174">
        <v>0</v>
      </c>
      <c r="JW174">
        <v>0</v>
      </c>
      <c r="JX174">
        <v>0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  <c r="KF174">
        <v>0</v>
      </c>
      <c r="KG174">
        <v>0</v>
      </c>
      <c r="KH174">
        <v>0</v>
      </c>
      <c r="KI174">
        <v>0</v>
      </c>
      <c r="KJ174">
        <v>0</v>
      </c>
      <c r="KK174">
        <v>0</v>
      </c>
      <c r="KL174">
        <v>0</v>
      </c>
      <c r="KM174">
        <v>0</v>
      </c>
      <c r="KN174">
        <v>0</v>
      </c>
      <c r="KO174">
        <v>0</v>
      </c>
    </row>
    <row r="175" spans="1:301 7167:7167" x14ac:dyDescent="0.25">
      <c r="A175">
        <v>195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1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1</v>
      </c>
      <c r="FR175">
        <v>1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  <c r="HI175">
        <v>0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  <c r="HZ175">
        <v>0</v>
      </c>
      <c r="IA175">
        <v>0</v>
      </c>
      <c r="IB175">
        <v>0</v>
      </c>
      <c r="IC175">
        <v>0</v>
      </c>
      <c r="ID175">
        <v>0</v>
      </c>
      <c r="IE175">
        <v>0</v>
      </c>
      <c r="IF175">
        <v>0</v>
      </c>
      <c r="IG175">
        <v>0</v>
      </c>
      <c r="IH175">
        <v>0</v>
      </c>
      <c r="II175">
        <v>0</v>
      </c>
      <c r="IJ175">
        <v>0</v>
      </c>
      <c r="IK175">
        <v>0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0</v>
      </c>
      <c r="IV175">
        <v>0</v>
      </c>
      <c r="IW175">
        <v>0</v>
      </c>
      <c r="IX175">
        <v>0</v>
      </c>
      <c r="IY175">
        <v>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0</v>
      </c>
      <c r="JG175">
        <v>0</v>
      </c>
      <c r="JH175">
        <v>0</v>
      </c>
      <c r="JI175">
        <v>0</v>
      </c>
      <c r="JJ175">
        <v>0</v>
      </c>
      <c r="JK175">
        <v>0</v>
      </c>
      <c r="JL175">
        <v>0</v>
      </c>
      <c r="JM175">
        <v>0</v>
      </c>
      <c r="JN175">
        <v>0</v>
      </c>
      <c r="JO175">
        <v>0</v>
      </c>
      <c r="JP175">
        <v>0</v>
      </c>
      <c r="JQ175">
        <v>0</v>
      </c>
      <c r="JR175">
        <v>0</v>
      </c>
      <c r="JS175">
        <v>0</v>
      </c>
      <c r="JT175">
        <v>0</v>
      </c>
      <c r="JU175">
        <v>0</v>
      </c>
      <c r="JV175">
        <v>0</v>
      </c>
      <c r="JW175">
        <v>0</v>
      </c>
      <c r="JX175">
        <v>0</v>
      </c>
      <c r="JY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  <c r="KF175">
        <v>0</v>
      </c>
      <c r="KG175">
        <v>0</v>
      </c>
      <c r="KH175">
        <v>0</v>
      </c>
      <c r="KI175">
        <v>0</v>
      </c>
      <c r="KJ175">
        <v>0</v>
      </c>
      <c r="KK175">
        <v>0</v>
      </c>
      <c r="KL175">
        <v>0</v>
      </c>
      <c r="KM175">
        <v>0</v>
      </c>
      <c r="KN175">
        <v>0</v>
      </c>
      <c r="KO175">
        <v>0</v>
      </c>
    </row>
    <row r="176" spans="1:301 7167:7167" x14ac:dyDescent="0.25">
      <c r="A176">
        <v>196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1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1</v>
      </c>
      <c r="FS176">
        <v>0</v>
      </c>
      <c r="FT176">
        <v>0</v>
      </c>
      <c r="FU176">
        <v>1</v>
      </c>
      <c r="FV176">
        <v>0</v>
      </c>
      <c r="FW176">
        <v>0</v>
      </c>
      <c r="FX176">
        <v>1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  <c r="HI176">
        <v>0</v>
      </c>
      <c r="HJ176">
        <v>0</v>
      </c>
      <c r="HK176">
        <v>0</v>
      </c>
      <c r="HL176">
        <v>0</v>
      </c>
      <c r="HM176">
        <v>0</v>
      </c>
      <c r="HN176">
        <v>0</v>
      </c>
      <c r="HO176">
        <v>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0</v>
      </c>
      <c r="IA176">
        <v>0</v>
      </c>
      <c r="IB176">
        <v>0</v>
      </c>
      <c r="IC176">
        <v>0</v>
      </c>
      <c r="ID176">
        <v>0</v>
      </c>
      <c r="IE176">
        <v>0</v>
      </c>
      <c r="IF176">
        <v>0</v>
      </c>
      <c r="IG176">
        <v>0</v>
      </c>
      <c r="IH176">
        <v>0</v>
      </c>
      <c r="II176">
        <v>0</v>
      </c>
      <c r="IJ176">
        <v>0</v>
      </c>
      <c r="IK176">
        <v>0</v>
      </c>
      <c r="IL176">
        <v>0</v>
      </c>
      <c r="IM176">
        <v>0</v>
      </c>
      <c r="IN176">
        <v>0</v>
      </c>
      <c r="IO176">
        <v>0</v>
      </c>
      <c r="IP176">
        <v>0</v>
      </c>
      <c r="IQ176">
        <v>0</v>
      </c>
      <c r="IR176">
        <v>0</v>
      </c>
      <c r="IS176">
        <v>0</v>
      </c>
      <c r="IT176">
        <v>0</v>
      </c>
      <c r="IU176">
        <v>0</v>
      </c>
      <c r="IV176">
        <v>0</v>
      </c>
      <c r="IW176">
        <v>0</v>
      </c>
      <c r="IX176">
        <v>0</v>
      </c>
      <c r="IY176">
        <v>0</v>
      </c>
      <c r="IZ176">
        <v>0</v>
      </c>
      <c r="JA176">
        <v>0</v>
      </c>
      <c r="JB176">
        <v>0</v>
      </c>
      <c r="JC176">
        <v>0</v>
      </c>
      <c r="JD176">
        <v>0</v>
      </c>
      <c r="JE176">
        <v>0</v>
      </c>
      <c r="JF176">
        <v>0</v>
      </c>
      <c r="JG176">
        <v>0</v>
      </c>
      <c r="JH176">
        <v>0</v>
      </c>
      <c r="JI176">
        <v>0</v>
      </c>
      <c r="JJ176">
        <v>0</v>
      </c>
      <c r="JK176">
        <v>0</v>
      </c>
      <c r="JL176">
        <v>0</v>
      </c>
      <c r="JM176">
        <v>0</v>
      </c>
      <c r="JN176">
        <v>0</v>
      </c>
      <c r="JO176">
        <v>0</v>
      </c>
      <c r="JP176">
        <v>0</v>
      </c>
      <c r="JQ176">
        <v>0</v>
      </c>
      <c r="JR176">
        <v>0</v>
      </c>
      <c r="JS176">
        <v>0</v>
      </c>
      <c r="JT176">
        <v>0</v>
      </c>
      <c r="JU176">
        <v>0</v>
      </c>
      <c r="JV176">
        <v>0</v>
      </c>
      <c r="JW176">
        <v>0</v>
      </c>
      <c r="JX176">
        <v>0</v>
      </c>
      <c r="JY176">
        <v>0</v>
      </c>
      <c r="JZ176">
        <v>0</v>
      </c>
      <c r="KA176">
        <v>0</v>
      </c>
      <c r="KB176">
        <v>0</v>
      </c>
      <c r="KC176">
        <v>0</v>
      </c>
      <c r="KD176">
        <v>0</v>
      </c>
      <c r="KE176">
        <v>0</v>
      </c>
      <c r="KF176">
        <v>0</v>
      </c>
      <c r="KG176">
        <v>0</v>
      </c>
      <c r="KH176">
        <v>0</v>
      </c>
      <c r="KI176">
        <v>0</v>
      </c>
      <c r="KJ176">
        <v>0</v>
      </c>
      <c r="KK176">
        <v>0</v>
      </c>
      <c r="KL176">
        <v>0</v>
      </c>
      <c r="KM176">
        <v>0</v>
      </c>
      <c r="KN176">
        <v>0</v>
      </c>
      <c r="KO176">
        <v>0</v>
      </c>
    </row>
    <row r="177" spans="1:301" x14ac:dyDescent="0.25">
      <c r="A177">
        <v>197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1</v>
      </c>
      <c r="FS177">
        <v>0</v>
      </c>
      <c r="FT177">
        <v>1</v>
      </c>
      <c r="FU177">
        <v>0</v>
      </c>
      <c r="FV177">
        <v>1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0</v>
      </c>
      <c r="IA177">
        <v>0</v>
      </c>
      <c r="IB177">
        <v>0</v>
      </c>
      <c r="IC177">
        <v>0</v>
      </c>
      <c r="ID177">
        <v>0</v>
      </c>
      <c r="IE177">
        <v>0</v>
      </c>
      <c r="IF177">
        <v>0</v>
      </c>
      <c r="IG177">
        <v>0</v>
      </c>
      <c r="IH177">
        <v>0</v>
      </c>
      <c r="II177">
        <v>0</v>
      </c>
      <c r="IJ177">
        <v>0</v>
      </c>
      <c r="IK177">
        <v>0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  <c r="IV177">
        <v>0</v>
      </c>
      <c r="IW177">
        <v>0</v>
      </c>
      <c r="IX177">
        <v>0</v>
      </c>
      <c r="IY177">
        <v>0</v>
      </c>
      <c r="IZ177">
        <v>0</v>
      </c>
      <c r="JA177">
        <v>0</v>
      </c>
      <c r="JB177">
        <v>0</v>
      </c>
      <c r="JC177">
        <v>0</v>
      </c>
      <c r="JD177">
        <v>0</v>
      </c>
      <c r="JE177">
        <v>0</v>
      </c>
      <c r="JF177">
        <v>0</v>
      </c>
      <c r="JG177">
        <v>0</v>
      </c>
      <c r="JH177">
        <v>0</v>
      </c>
      <c r="JI177">
        <v>0</v>
      </c>
      <c r="JJ177">
        <v>0</v>
      </c>
      <c r="JK177">
        <v>0</v>
      </c>
      <c r="JL177">
        <v>0</v>
      </c>
      <c r="JM177">
        <v>0</v>
      </c>
      <c r="JN177">
        <v>0</v>
      </c>
      <c r="JO177">
        <v>0</v>
      </c>
      <c r="JP177">
        <v>0</v>
      </c>
      <c r="JQ177">
        <v>0</v>
      </c>
      <c r="JR177">
        <v>0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0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0</v>
      </c>
      <c r="KE177">
        <v>0</v>
      </c>
      <c r="KF177">
        <v>0</v>
      </c>
      <c r="KG177">
        <v>0</v>
      </c>
      <c r="KH177">
        <v>0</v>
      </c>
      <c r="KI177">
        <v>0</v>
      </c>
      <c r="KJ177">
        <v>0</v>
      </c>
      <c r="KK177">
        <v>0</v>
      </c>
      <c r="KL177">
        <v>0</v>
      </c>
      <c r="KM177">
        <v>0</v>
      </c>
      <c r="KN177">
        <v>0</v>
      </c>
      <c r="KO177">
        <v>0</v>
      </c>
    </row>
    <row r="178" spans="1:301" x14ac:dyDescent="0.25">
      <c r="A178">
        <v>198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1</v>
      </c>
      <c r="FV178">
        <v>0</v>
      </c>
      <c r="FW178">
        <v>1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  <c r="HZ178">
        <v>0</v>
      </c>
      <c r="IA178">
        <v>0</v>
      </c>
      <c r="IB178">
        <v>0</v>
      </c>
      <c r="IC178">
        <v>0</v>
      </c>
      <c r="ID178">
        <v>0</v>
      </c>
      <c r="IE178">
        <v>0</v>
      </c>
      <c r="IF178">
        <v>0</v>
      </c>
      <c r="IG178">
        <v>0</v>
      </c>
      <c r="IH178">
        <v>0</v>
      </c>
      <c r="II178">
        <v>0</v>
      </c>
      <c r="IJ178">
        <v>0</v>
      </c>
      <c r="IK178">
        <v>0</v>
      </c>
      <c r="IL178">
        <v>0</v>
      </c>
      <c r="IM178">
        <v>0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  <c r="IV178">
        <v>0</v>
      </c>
      <c r="IW178">
        <v>0</v>
      </c>
      <c r="IX178">
        <v>0</v>
      </c>
      <c r="IY178">
        <v>0</v>
      </c>
      <c r="IZ178">
        <v>0</v>
      </c>
      <c r="JA178">
        <v>0</v>
      </c>
      <c r="JB178">
        <v>0</v>
      </c>
      <c r="JC178">
        <v>0</v>
      </c>
      <c r="JD178">
        <v>0</v>
      </c>
      <c r="JE178">
        <v>0</v>
      </c>
      <c r="JF178">
        <v>0</v>
      </c>
      <c r="JG178">
        <v>0</v>
      </c>
      <c r="JH178">
        <v>0</v>
      </c>
      <c r="JI178">
        <v>0</v>
      </c>
      <c r="JJ178">
        <v>0</v>
      </c>
      <c r="JK178">
        <v>0</v>
      </c>
      <c r="JL178">
        <v>0</v>
      </c>
      <c r="JM178">
        <v>0</v>
      </c>
      <c r="JN178">
        <v>0</v>
      </c>
      <c r="JO178">
        <v>0</v>
      </c>
      <c r="JP178">
        <v>0</v>
      </c>
      <c r="JQ178">
        <v>0</v>
      </c>
      <c r="JR178">
        <v>0</v>
      </c>
      <c r="JS178">
        <v>0</v>
      </c>
      <c r="JT178">
        <v>0</v>
      </c>
      <c r="JU178">
        <v>0</v>
      </c>
      <c r="JV178">
        <v>0</v>
      </c>
      <c r="JW178">
        <v>0</v>
      </c>
      <c r="JX178">
        <v>0</v>
      </c>
      <c r="JY178">
        <v>0</v>
      </c>
      <c r="JZ178">
        <v>0</v>
      </c>
      <c r="KA178">
        <v>0</v>
      </c>
      <c r="KB178">
        <v>0</v>
      </c>
      <c r="KC178">
        <v>0</v>
      </c>
      <c r="KD178">
        <v>0</v>
      </c>
      <c r="KE178">
        <v>0</v>
      </c>
      <c r="KF178">
        <v>0</v>
      </c>
      <c r="KG178">
        <v>0</v>
      </c>
      <c r="KH178">
        <v>0</v>
      </c>
      <c r="KI178">
        <v>0</v>
      </c>
      <c r="KJ178">
        <v>0</v>
      </c>
      <c r="KK178">
        <v>0</v>
      </c>
      <c r="KL178">
        <v>0</v>
      </c>
      <c r="KM178">
        <v>0</v>
      </c>
      <c r="KN178">
        <v>0</v>
      </c>
      <c r="KO178">
        <v>0</v>
      </c>
    </row>
    <row r="179" spans="1:301" x14ac:dyDescent="0.25">
      <c r="A179">
        <v>199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1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1</v>
      </c>
      <c r="FW179">
        <v>0</v>
      </c>
      <c r="FX179">
        <v>1</v>
      </c>
      <c r="FY179">
        <v>1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0</v>
      </c>
      <c r="IF179">
        <v>0</v>
      </c>
      <c r="IG179">
        <v>0</v>
      </c>
      <c r="IH179">
        <v>0</v>
      </c>
      <c r="II179">
        <v>0</v>
      </c>
      <c r="IJ179">
        <v>0</v>
      </c>
      <c r="IK179">
        <v>0</v>
      </c>
      <c r="IL179">
        <v>0</v>
      </c>
      <c r="IM179">
        <v>0</v>
      </c>
      <c r="IN179">
        <v>0</v>
      </c>
      <c r="IO179">
        <v>0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  <c r="IV179">
        <v>0</v>
      </c>
      <c r="IW179">
        <v>0</v>
      </c>
      <c r="IX179">
        <v>0</v>
      </c>
      <c r="IY179">
        <v>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0</v>
      </c>
      <c r="JG179">
        <v>0</v>
      </c>
      <c r="JH179">
        <v>0</v>
      </c>
      <c r="JI179">
        <v>0</v>
      </c>
      <c r="JJ179">
        <v>0</v>
      </c>
      <c r="JK179">
        <v>0</v>
      </c>
      <c r="JL179">
        <v>0</v>
      </c>
      <c r="JM179">
        <v>0</v>
      </c>
      <c r="JN179">
        <v>0</v>
      </c>
      <c r="JO179">
        <v>0</v>
      </c>
      <c r="JP179">
        <v>0</v>
      </c>
      <c r="JQ179">
        <v>0</v>
      </c>
      <c r="JR179">
        <v>0</v>
      </c>
      <c r="JS179">
        <v>0</v>
      </c>
      <c r="JT179">
        <v>0</v>
      </c>
      <c r="JU179">
        <v>0</v>
      </c>
      <c r="JV179">
        <v>0</v>
      </c>
      <c r="JW179">
        <v>0</v>
      </c>
      <c r="JX179">
        <v>0</v>
      </c>
      <c r="JY179">
        <v>0</v>
      </c>
      <c r="JZ179">
        <v>0</v>
      </c>
      <c r="KA179">
        <v>0</v>
      </c>
      <c r="KB179">
        <v>0</v>
      </c>
      <c r="KC179">
        <v>0</v>
      </c>
      <c r="KD179">
        <v>0</v>
      </c>
      <c r="KE179">
        <v>0</v>
      </c>
      <c r="KF179">
        <v>0</v>
      </c>
      <c r="KG179">
        <v>0</v>
      </c>
      <c r="KH179">
        <v>0</v>
      </c>
      <c r="KI179">
        <v>0</v>
      </c>
      <c r="KJ179">
        <v>0</v>
      </c>
      <c r="KK179">
        <v>0</v>
      </c>
      <c r="KL179">
        <v>0</v>
      </c>
      <c r="KM179">
        <v>0</v>
      </c>
      <c r="KN179">
        <v>0</v>
      </c>
      <c r="KO179">
        <v>0</v>
      </c>
    </row>
    <row r="180" spans="1:301" x14ac:dyDescent="0.25">
      <c r="A180">
        <v>200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1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1</v>
      </c>
      <c r="FU180">
        <v>0</v>
      </c>
      <c r="FV180">
        <v>0</v>
      </c>
      <c r="FW180">
        <v>1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0</v>
      </c>
      <c r="II180">
        <v>0</v>
      </c>
      <c r="IJ180">
        <v>0</v>
      </c>
      <c r="IK180">
        <v>0</v>
      </c>
      <c r="IL180">
        <v>0</v>
      </c>
      <c r="IM180">
        <v>0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  <c r="IV180">
        <v>0</v>
      </c>
      <c r="IW180">
        <v>0</v>
      </c>
      <c r="IX180">
        <v>0</v>
      </c>
      <c r="IY180">
        <v>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0</v>
      </c>
      <c r="JK180">
        <v>0</v>
      </c>
      <c r="JL180">
        <v>0</v>
      </c>
      <c r="JM180">
        <v>0</v>
      </c>
      <c r="JN180">
        <v>0</v>
      </c>
      <c r="JO180">
        <v>0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0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  <c r="KF180">
        <v>0</v>
      </c>
      <c r="KG180">
        <v>0</v>
      </c>
      <c r="KH180">
        <v>0</v>
      </c>
      <c r="KI180">
        <v>0</v>
      </c>
      <c r="KJ180">
        <v>0</v>
      </c>
      <c r="KK180">
        <v>0</v>
      </c>
      <c r="KL180">
        <v>0</v>
      </c>
      <c r="KM180">
        <v>0</v>
      </c>
      <c r="KN180">
        <v>0</v>
      </c>
      <c r="KO180">
        <v>0</v>
      </c>
    </row>
    <row r="181" spans="1:301" x14ac:dyDescent="0.25">
      <c r="A181">
        <v>201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1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1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0</v>
      </c>
      <c r="HZ181">
        <v>0</v>
      </c>
      <c r="IA181">
        <v>0</v>
      </c>
      <c r="IB181">
        <v>0</v>
      </c>
      <c r="IC181">
        <v>0</v>
      </c>
      <c r="ID181">
        <v>0</v>
      </c>
      <c r="IE181">
        <v>0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0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T181">
        <v>0</v>
      </c>
      <c r="IU181">
        <v>0</v>
      </c>
      <c r="IV181">
        <v>0</v>
      </c>
      <c r="IW181">
        <v>0</v>
      </c>
      <c r="IX181">
        <v>0</v>
      </c>
      <c r="IY181">
        <v>0</v>
      </c>
      <c r="IZ181">
        <v>0</v>
      </c>
      <c r="JA181">
        <v>0</v>
      </c>
      <c r="JB181">
        <v>0</v>
      </c>
      <c r="JC181">
        <v>0</v>
      </c>
      <c r="JD181">
        <v>0</v>
      </c>
      <c r="JE181">
        <v>0</v>
      </c>
      <c r="JF181">
        <v>0</v>
      </c>
      <c r="JG181">
        <v>0</v>
      </c>
      <c r="JH181">
        <v>0</v>
      </c>
      <c r="JI181">
        <v>0</v>
      </c>
      <c r="JJ181">
        <v>0</v>
      </c>
      <c r="JK181">
        <v>0</v>
      </c>
      <c r="JL181">
        <v>0</v>
      </c>
      <c r="JM181">
        <v>0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0</v>
      </c>
      <c r="JY181">
        <v>0</v>
      </c>
      <c r="JZ181">
        <v>0</v>
      </c>
      <c r="KA181">
        <v>0</v>
      </c>
      <c r="KB181">
        <v>0</v>
      </c>
      <c r="KC181">
        <v>0</v>
      </c>
      <c r="KD181">
        <v>0</v>
      </c>
      <c r="KE181">
        <v>0</v>
      </c>
      <c r="KF181">
        <v>0</v>
      </c>
      <c r="KG181">
        <v>0</v>
      </c>
      <c r="KH181">
        <v>0</v>
      </c>
      <c r="KI181">
        <v>0</v>
      </c>
      <c r="KJ181">
        <v>0</v>
      </c>
      <c r="KK181">
        <v>0</v>
      </c>
      <c r="KL181">
        <v>0</v>
      </c>
      <c r="KM181">
        <v>0</v>
      </c>
      <c r="KN181">
        <v>0</v>
      </c>
      <c r="KO181">
        <v>0</v>
      </c>
    </row>
    <row r="182" spans="1:301" x14ac:dyDescent="0.25">
      <c r="A182">
        <v>202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1</v>
      </c>
      <c r="EI182">
        <v>1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1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0</v>
      </c>
      <c r="ID182">
        <v>0</v>
      </c>
      <c r="IE182">
        <v>0</v>
      </c>
      <c r="IF182">
        <v>0</v>
      </c>
      <c r="IG182">
        <v>0</v>
      </c>
      <c r="IH182">
        <v>0</v>
      </c>
      <c r="II182">
        <v>0</v>
      </c>
      <c r="IJ182">
        <v>0</v>
      </c>
      <c r="IK182">
        <v>0</v>
      </c>
      <c r="IL182">
        <v>0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  <c r="IV182">
        <v>0</v>
      </c>
      <c r="IW182">
        <v>0</v>
      </c>
      <c r="IX182">
        <v>0</v>
      </c>
      <c r="IY182">
        <v>0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0</v>
      </c>
      <c r="JG182">
        <v>0</v>
      </c>
      <c r="JH182">
        <v>0</v>
      </c>
      <c r="JI182">
        <v>0</v>
      </c>
      <c r="JJ182">
        <v>0</v>
      </c>
      <c r="JK182">
        <v>0</v>
      </c>
      <c r="JL182">
        <v>0</v>
      </c>
      <c r="JM182">
        <v>0</v>
      </c>
      <c r="JN182">
        <v>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0</v>
      </c>
      <c r="JY182">
        <v>0</v>
      </c>
      <c r="JZ182">
        <v>0</v>
      </c>
      <c r="KA182">
        <v>0</v>
      </c>
      <c r="KB182">
        <v>0</v>
      </c>
      <c r="KC182">
        <v>0</v>
      </c>
      <c r="KD182">
        <v>0</v>
      </c>
      <c r="KE182">
        <v>0</v>
      </c>
      <c r="KF182">
        <v>0</v>
      </c>
      <c r="KG182">
        <v>0</v>
      </c>
      <c r="KH182">
        <v>0</v>
      </c>
      <c r="KI182">
        <v>0</v>
      </c>
      <c r="KJ182">
        <v>0</v>
      </c>
      <c r="KK182">
        <v>0</v>
      </c>
      <c r="KL182">
        <v>0</v>
      </c>
      <c r="KM182">
        <v>0</v>
      </c>
      <c r="KN182">
        <v>0</v>
      </c>
      <c r="KO182">
        <v>0</v>
      </c>
    </row>
    <row r="183" spans="1:301" x14ac:dyDescent="0.25">
      <c r="A183">
        <v>203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1</v>
      </c>
      <c r="EK183">
        <v>1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0</v>
      </c>
      <c r="IH183">
        <v>0</v>
      </c>
      <c r="II183">
        <v>0</v>
      </c>
      <c r="IJ183">
        <v>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  <c r="IV183">
        <v>0</v>
      </c>
      <c r="IW183">
        <v>0</v>
      </c>
      <c r="IX183">
        <v>0</v>
      </c>
      <c r="IY183">
        <v>0</v>
      </c>
      <c r="IZ183">
        <v>0</v>
      </c>
      <c r="JA183">
        <v>0</v>
      </c>
      <c r="JB183">
        <v>0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  <c r="JI183">
        <v>0</v>
      </c>
      <c r="JJ183">
        <v>0</v>
      </c>
      <c r="JK183">
        <v>0</v>
      </c>
      <c r="JL183">
        <v>0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0</v>
      </c>
      <c r="JY183">
        <v>0</v>
      </c>
      <c r="JZ183">
        <v>0</v>
      </c>
      <c r="KA183">
        <v>0</v>
      </c>
      <c r="KB183">
        <v>0</v>
      </c>
      <c r="KC183">
        <v>0</v>
      </c>
      <c r="KD183">
        <v>0</v>
      </c>
      <c r="KE183">
        <v>0</v>
      </c>
      <c r="KF183">
        <v>0</v>
      </c>
      <c r="KG183">
        <v>0</v>
      </c>
      <c r="KH183">
        <v>0</v>
      </c>
      <c r="KI183">
        <v>0</v>
      </c>
      <c r="KJ183">
        <v>0</v>
      </c>
      <c r="KK183">
        <v>0</v>
      </c>
      <c r="KL183">
        <v>0</v>
      </c>
      <c r="KM183">
        <v>0</v>
      </c>
      <c r="KN183">
        <v>0</v>
      </c>
      <c r="KO183">
        <v>0</v>
      </c>
    </row>
    <row r="184" spans="1:301" x14ac:dyDescent="0.25">
      <c r="A184">
        <v>204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1</v>
      </c>
      <c r="EY184">
        <v>1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0</v>
      </c>
      <c r="IA184">
        <v>0</v>
      </c>
      <c r="IB184">
        <v>0</v>
      </c>
      <c r="IC184">
        <v>0</v>
      </c>
      <c r="ID184">
        <v>0</v>
      </c>
      <c r="IE184">
        <v>0</v>
      </c>
      <c r="IF184">
        <v>0</v>
      </c>
      <c r="IG184">
        <v>0</v>
      </c>
      <c r="IH184">
        <v>0</v>
      </c>
      <c r="II184">
        <v>0</v>
      </c>
      <c r="IJ184">
        <v>0</v>
      </c>
      <c r="IK184">
        <v>0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  <c r="IV184">
        <v>0</v>
      </c>
      <c r="IW184">
        <v>0</v>
      </c>
      <c r="IX184">
        <v>0</v>
      </c>
      <c r="IY184">
        <v>0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0</v>
      </c>
      <c r="JI184">
        <v>0</v>
      </c>
      <c r="JJ184">
        <v>0</v>
      </c>
      <c r="JK184">
        <v>0</v>
      </c>
      <c r="JL184">
        <v>0</v>
      </c>
      <c r="JM184">
        <v>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0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  <c r="KF184">
        <v>0</v>
      </c>
      <c r="KG184">
        <v>0</v>
      </c>
      <c r="KH184">
        <v>0</v>
      </c>
      <c r="KI184">
        <v>0</v>
      </c>
      <c r="KJ184">
        <v>0</v>
      </c>
      <c r="KK184">
        <v>0</v>
      </c>
      <c r="KL184">
        <v>0</v>
      </c>
      <c r="KM184">
        <v>0</v>
      </c>
      <c r="KN184">
        <v>0</v>
      </c>
      <c r="KO184">
        <v>0</v>
      </c>
    </row>
    <row r="185" spans="1:301" x14ac:dyDescent="0.25">
      <c r="A185">
        <v>205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1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1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0</v>
      </c>
      <c r="HZ185">
        <v>0</v>
      </c>
      <c r="IA185">
        <v>0</v>
      </c>
      <c r="IB185">
        <v>0</v>
      </c>
      <c r="IC185">
        <v>0</v>
      </c>
      <c r="ID185">
        <v>0</v>
      </c>
      <c r="IE185">
        <v>0</v>
      </c>
      <c r="IF185">
        <v>0</v>
      </c>
      <c r="IG185">
        <v>0</v>
      </c>
      <c r="IH185">
        <v>0</v>
      </c>
      <c r="II185">
        <v>0</v>
      </c>
      <c r="IJ185">
        <v>0</v>
      </c>
      <c r="IK185">
        <v>0</v>
      </c>
      <c r="IL185">
        <v>0</v>
      </c>
      <c r="IM185">
        <v>0</v>
      </c>
      <c r="IN185">
        <v>0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  <c r="IV185">
        <v>0</v>
      </c>
      <c r="IW185">
        <v>0</v>
      </c>
      <c r="IX185">
        <v>0</v>
      </c>
      <c r="IY185">
        <v>0</v>
      </c>
      <c r="IZ185">
        <v>0</v>
      </c>
      <c r="JA185">
        <v>0</v>
      </c>
      <c r="JB185">
        <v>0</v>
      </c>
      <c r="JC185">
        <v>0</v>
      </c>
      <c r="JD185">
        <v>0</v>
      </c>
      <c r="JE185">
        <v>0</v>
      </c>
      <c r="JF185">
        <v>0</v>
      </c>
      <c r="JG185">
        <v>0</v>
      </c>
      <c r="JH185">
        <v>0</v>
      </c>
      <c r="JI185">
        <v>0</v>
      </c>
      <c r="JJ185">
        <v>0</v>
      </c>
      <c r="JK185">
        <v>0</v>
      </c>
      <c r="JL185">
        <v>0</v>
      </c>
      <c r="JM185">
        <v>0</v>
      </c>
      <c r="JN185">
        <v>0</v>
      </c>
      <c r="JO185">
        <v>0</v>
      </c>
      <c r="JP185">
        <v>0</v>
      </c>
      <c r="JQ185">
        <v>0</v>
      </c>
      <c r="JR185">
        <v>0</v>
      </c>
      <c r="JS185">
        <v>0</v>
      </c>
      <c r="JT185">
        <v>0</v>
      </c>
      <c r="JU185">
        <v>0</v>
      </c>
      <c r="JV185">
        <v>0</v>
      </c>
      <c r="JW185">
        <v>0</v>
      </c>
      <c r="JX185">
        <v>0</v>
      </c>
      <c r="JY185">
        <v>0</v>
      </c>
      <c r="JZ185">
        <v>0</v>
      </c>
      <c r="KA185">
        <v>0</v>
      </c>
      <c r="KB185">
        <v>0</v>
      </c>
      <c r="KC185">
        <v>0</v>
      </c>
      <c r="KD185">
        <v>0</v>
      </c>
      <c r="KE185">
        <v>0</v>
      </c>
      <c r="KF185">
        <v>0</v>
      </c>
      <c r="KG185">
        <v>0</v>
      </c>
      <c r="KH185">
        <v>0</v>
      </c>
      <c r="KI185">
        <v>0</v>
      </c>
      <c r="KJ185">
        <v>0</v>
      </c>
      <c r="KK185">
        <v>0</v>
      </c>
      <c r="KL185">
        <v>0</v>
      </c>
      <c r="KM185">
        <v>0</v>
      </c>
      <c r="KN185">
        <v>0</v>
      </c>
      <c r="KO185">
        <v>0</v>
      </c>
    </row>
    <row r="186" spans="1:301" x14ac:dyDescent="0.25">
      <c r="A186">
        <v>206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1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0</v>
      </c>
      <c r="HB186">
        <v>0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0</v>
      </c>
      <c r="HI186">
        <v>0</v>
      </c>
      <c r="HJ186">
        <v>0</v>
      </c>
      <c r="HK186">
        <v>0</v>
      </c>
      <c r="HL186">
        <v>0</v>
      </c>
      <c r="HM186">
        <v>0</v>
      </c>
      <c r="HN186">
        <v>0</v>
      </c>
      <c r="HO186">
        <v>0</v>
      </c>
      <c r="HP186">
        <v>0</v>
      </c>
      <c r="HQ186">
        <v>0</v>
      </c>
      <c r="HR186">
        <v>0</v>
      </c>
      <c r="HS186">
        <v>0</v>
      </c>
      <c r="HT186">
        <v>0</v>
      </c>
      <c r="HU186">
        <v>0</v>
      </c>
      <c r="HV186">
        <v>0</v>
      </c>
      <c r="HW186">
        <v>0</v>
      </c>
      <c r="HX186">
        <v>0</v>
      </c>
      <c r="HY186">
        <v>0</v>
      </c>
      <c r="HZ186">
        <v>0</v>
      </c>
      <c r="IA186">
        <v>0</v>
      </c>
      <c r="IB186">
        <v>0</v>
      </c>
      <c r="IC186">
        <v>0</v>
      </c>
      <c r="ID186">
        <v>0</v>
      </c>
      <c r="IE186">
        <v>0</v>
      </c>
      <c r="IF186">
        <v>0</v>
      </c>
      <c r="IG186">
        <v>0</v>
      </c>
      <c r="IH186">
        <v>0</v>
      </c>
      <c r="II186">
        <v>0</v>
      </c>
      <c r="IJ186">
        <v>0</v>
      </c>
      <c r="IK186">
        <v>0</v>
      </c>
      <c r="IL186">
        <v>0</v>
      </c>
      <c r="IM186">
        <v>0</v>
      </c>
      <c r="IN186">
        <v>0</v>
      </c>
      <c r="IO186">
        <v>0</v>
      </c>
      <c r="IP186">
        <v>0</v>
      </c>
      <c r="IQ186">
        <v>0</v>
      </c>
      <c r="IR186">
        <v>0</v>
      </c>
      <c r="IS186">
        <v>0</v>
      </c>
      <c r="IT186">
        <v>0</v>
      </c>
      <c r="IU186">
        <v>0</v>
      </c>
      <c r="IV186">
        <v>0</v>
      </c>
      <c r="IW186">
        <v>0</v>
      </c>
      <c r="IX186">
        <v>0</v>
      </c>
      <c r="IY186">
        <v>0</v>
      </c>
      <c r="IZ186">
        <v>0</v>
      </c>
      <c r="JA186">
        <v>0</v>
      </c>
      <c r="JB186">
        <v>0</v>
      </c>
      <c r="JC186">
        <v>0</v>
      </c>
      <c r="JD186">
        <v>0</v>
      </c>
      <c r="JE186">
        <v>0</v>
      </c>
      <c r="JF186">
        <v>0</v>
      </c>
      <c r="JG186">
        <v>0</v>
      </c>
      <c r="JH186">
        <v>0</v>
      </c>
      <c r="JI186">
        <v>0</v>
      </c>
      <c r="JJ186">
        <v>0</v>
      </c>
      <c r="JK186">
        <v>0</v>
      </c>
      <c r="JL186">
        <v>0</v>
      </c>
      <c r="JM186">
        <v>0</v>
      </c>
      <c r="JN186">
        <v>0</v>
      </c>
      <c r="JO186">
        <v>0</v>
      </c>
      <c r="JP186">
        <v>0</v>
      </c>
      <c r="JQ186">
        <v>0</v>
      </c>
      <c r="JR186">
        <v>0</v>
      </c>
      <c r="JS186">
        <v>0</v>
      </c>
      <c r="JT186">
        <v>0</v>
      </c>
      <c r="JU186">
        <v>0</v>
      </c>
      <c r="JV186">
        <v>0</v>
      </c>
      <c r="JW186">
        <v>0</v>
      </c>
      <c r="JX186">
        <v>0</v>
      </c>
      <c r="JY186">
        <v>0</v>
      </c>
      <c r="JZ186">
        <v>0</v>
      </c>
      <c r="KA186">
        <v>0</v>
      </c>
      <c r="KB186">
        <v>0</v>
      </c>
      <c r="KC186">
        <v>0</v>
      </c>
      <c r="KD186">
        <v>0</v>
      </c>
      <c r="KE186">
        <v>0</v>
      </c>
      <c r="KF186">
        <v>0</v>
      </c>
      <c r="KG186">
        <v>0</v>
      </c>
      <c r="KH186">
        <v>0</v>
      </c>
      <c r="KI186">
        <v>0</v>
      </c>
      <c r="KJ186">
        <v>0</v>
      </c>
      <c r="KK186">
        <v>0</v>
      </c>
      <c r="KL186">
        <v>0</v>
      </c>
      <c r="KM186">
        <v>0</v>
      </c>
      <c r="KN186">
        <v>0</v>
      </c>
      <c r="KO186">
        <v>0</v>
      </c>
    </row>
    <row r="187" spans="1:301" x14ac:dyDescent="0.25">
      <c r="A187">
        <v>207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1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1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0</v>
      </c>
      <c r="HI187">
        <v>0</v>
      </c>
      <c r="HJ187">
        <v>0</v>
      </c>
      <c r="HK187">
        <v>0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0</v>
      </c>
      <c r="II187">
        <v>0</v>
      </c>
      <c r="IJ187">
        <v>0</v>
      </c>
      <c r="IK187">
        <v>0</v>
      </c>
      <c r="IL187">
        <v>0</v>
      </c>
      <c r="IM187">
        <v>0</v>
      </c>
      <c r="IN187">
        <v>0</v>
      </c>
      <c r="IO187">
        <v>0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  <c r="IV187">
        <v>0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0</v>
      </c>
      <c r="JK187">
        <v>0</v>
      </c>
      <c r="JL187">
        <v>0</v>
      </c>
      <c r="JM187">
        <v>0</v>
      </c>
      <c r="JN187">
        <v>0</v>
      </c>
      <c r="JO187">
        <v>0</v>
      </c>
      <c r="JP187">
        <v>0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0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0</v>
      </c>
      <c r="KL187">
        <v>0</v>
      </c>
      <c r="KM187">
        <v>0</v>
      </c>
      <c r="KN187">
        <v>0</v>
      </c>
      <c r="KO187">
        <v>0</v>
      </c>
    </row>
    <row r="188" spans="1:301" x14ac:dyDescent="0.25">
      <c r="A188">
        <v>208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1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1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  <c r="HI188">
        <v>0</v>
      </c>
      <c r="HJ188">
        <v>0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0</v>
      </c>
      <c r="IE188">
        <v>0</v>
      </c>
      <c r="IF188">
        <v>0</v>
      </c>
      <c r="IG188">
        <v>0</v>
      </c>
      <c r="IH188">
        <v>0</v>
      </c>
      <c r="II188">
        <v>0</v>
      </c>
      <c r="IJ188">
        <v>0</v>
      </c>
      <c r="IK188">
        <v>0</v>
      </c>
      <c r="IL188">
        <v>0</v>
      </c>
      <c r="IM188">
        <v>0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0</v>
      </c>
      <c r="JG188">
        <v>0</v>
      </c>
      <c r="JH188">
        <v>0</v>
      </c>
      <c r="JI188">
        <v>0</v>
      </c>
      <c r="JJ188">
        <v>0</v>
      </c>
      <c r="JK188">
        <v>0</v>
      </c>
      <c r="JL188">
        <v>0</v>
      </c>
      <c r="JM188">
        <v>0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0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  <c r="KF188">
        <v>0</v>
      </c>
      <c r="KG188">
        <v>0</v>
      </c>
      <c r="KH188">
        <v>0</v>
      </c>
      <c r="KI188">
        <v>0</v>
      </c>
      <c r="KJ188">
        <v>0</v>
      </c>
      <c r="KK188">
        <v>0</v>
      </c>
      <c r="KL188">
        <v>0</v>
      </c>
      <c r="KM188">
        <v>0</v>
      </c>
      <c r="KN188">
        <v>0</v>
      </c>
      <c r="KO188">
        <v>0</v>
      </c>
    </row>
    <row r="189" spans="1:301" x14ac:dyDescent="0.25">
      <c r="A189">
        <v>209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1</v>
      </c>
      <c r="EI189">
        <v>1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1</v>
      </c>
      <c r="GF189">
        <v>1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0</v>
      </c>
      <c r="HD189">
        <v>0</v>
      </c>
      <c r="HE189">
        <v>0</v>
      </c>
      <c r="HF189">
        <v>0</v>
      </c>
      <c r="HG189">
        <v>0</v>
      </c>
      <c r="HH189">
        <v>0</v>
      </c>
      <c r="HI189">
        <v>0</v>
      </c>
      <c r="HJ189">
        <v>0</v>
      </c>
      <c r="HK189">
        <v>0</v>
      </c>
      <c r="HL189">
        <v>0</v>
      </c>
      <c r="HM189">
        <v>0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0</v>
      </c>
      <c r="ID189">
        <v>0</v>
      </c>
      <c r="IE189">
        <v>0</v>
      </c>
      <c r="IF189">
        <v>0</v>
      </c>
      <c r="IG189">
        <v>0</v>
      </c>
      <c r="IH189">
        <v>0</v>
      </c>
      <c r="II189">
        <v>0</v>
      </c>
      <c r="IJ189">
        <v>0</v>
      </c>
      <c r="IK189">
        <v>0</v>
      </c>
      <c r="IL189">
        <v>0</v>
      </c>
      <c r="IM189">
        <v>0</v>
      </c>
      <c r="IN189">
        <v>0</v>
      </c>
      <c r="IO189">
        <v>0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  <c r="IV189">
        <v>0</v>
      </c>
      <c r="IW189">
        <v>0</v>
      </c>
      <c r="IX189">
        <v>0</v>
      </c>
      <c r="IY189">
        <v>0</v>
      </c>
      <c r="IZ189">
        <v>0</v>
      </c>
      <c r="JA189">
        <v>0</v>
      </c>
      <c r="JB189">
        <v>0</v>
      </c>
      <c r="JC189">
        <v>0</v>
      </c>
      <c r="JD189">
        <v>0</v>
      </c>
      <c r="JE189">
        <v>0</v>
      </c>
      <c r="JF189">
        <v>0</v>
      </c>
      <c r="JG189">
        <v>0</v>
      </c>
      <c r="JH189">
        <v>0</v>
      </c>
      <c r="JI189">
        <v>0</v>
      </c>
      <c r="JJ189">
        <v>0</v>
      </c>
      <c r="JK189">
        <v>0</v>
      </c>
      <c r="JL189">
        <v>0</v>
      </c>
      <c r="JM189">
        <v>0</v>
      </c>
      <c r="JN189">
        <v>0</v>
      </c>
      <c r="JO189">
        <v>0</v>
      </c>
      <c r="JP189">
        <v>0</v>
      </c>
      <c r="JQ189">
        <v>0</v>
      </c>
      <c r="JR189">
        <v>0</v>
      </c>
      <c r="JS189">
        <v>0</v>
      </c>
      <c r="JT189">
        <v>0</v>
      </c>
      <c r="JU189">
        <v>0</v>
      </c>
      <c r="JV189">
        <v>0</v>
      </c>
      <c r="JW189">
        <v>0</v>
      </c>
      <c r="JX189">
        <v>0</v>
      </c>
      <c r="JY189">
        <v>0</v>
      </c>
      <c r="JZ189">
        <v>0</v>
      </c>
      <c r="KA189">
        <v>0</v>
      </c>
      <c r="KB189">
        <v>0</v>
      </c>
      <c r="KC189">
        <v>0</v>
      </c>
      <c r="KD189">
        <v>0</v>
      </c>
      <c r="KE189">
        <v>0</v>
      </c>
      <c r="KF189">
        <v>0</v>
      </c>
      <c r="KG189">
        <v>0</v>
      </c>
      <c r="KH189">
        <v>0</v>
      </c>
      <c r="KI189">
        <v>0</v>
      </c>
      <c r="KJ189">
        <v>0</v>
      </c>
      <c r="KK189">
        <v>0</v>
      </c>
      <c r="KL189">
        <v>0</v>
      </c>
      <c r="KM189">
        <v>0</v>
      </c>
      <c r="KN189">
        <v>0</v>
      </c>
      <c r="KO189">
        <v>0</v>
      </c>
    </row>
    <row r="190" spans="1:301" x14ac:dyDescent="0.25">
      <c r="A190">
        <v>210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1</v>
      </c>
      <c r="HB190">
        <v>1</v>
      </c>
      <c r="HC190">
        <v>1</v>
      </c>
      <c r="HD190">
        <v>0</v>
      </c>
      <c r="HE190">
        <v>0</v>
      </c>
      <c r="HF190">
        <v>0</v>
      </c>
      <c r="HG190">
        <v>0</v>
      </c>
      <c r="HH190">
        <v>0</v>
      </c>
      <c r="HI190">
        <v>0</v>
      </c>
      <c r="HJ190">
        <v>0</v>
      </c>
      <c r="HK190">
        <v>0</v>
      </c>
      <c r="HL190">
        <v>0</v>
      </c>
      <c r="HM190">
        <v>0</v>
      </c>
      <c r="HN190">
        <v>0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0</v>
      </c>
      <c r="ID190">
        <v>0</v>
      </c>
      <c r="IE190">
        <v>0</v>
      </c>
      <c r="IF190">
        <v>0</v>
      </c>
      <c r="IG190">
        <v>0</v>
      </c>
      <c r="IH190">
        <v>0</v>
      </c>
      <c r="II190">
        <v>0</v>
      </c>
      <c r="IJ190">
        <v>0</v>
      </c>
      <c r="IK190">
        <v>0</v>
      </c>
      <c r="IL190">
        <v>0</v>
      </c>
      <c r="IM190">
        <v>0</v>
      </c>
      <c r="IN190">
        <v>0</v>
      </c>
      <c r="IO190">
        <v>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  <c r="IV190">
        <v>0</v>
      </c>
      <c r="IW190">
        <v>0</v>
      </c>
      <c r="IX190">
        <v>0</v>
      </c>
      <c r="IY190">
        <v>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0</v>
      </c>
      <c r="JF190">
        <v>0</v>
      </c>
      <c r="JG190">
        <v>0</v>
      </c>
      <c r="JH190">
        <v>0</v>
      </c>
      <c r="JI190">
        <v>0</v>
      </c>
      <c r="JJ190">
        <v>0</v>
      </c>
      <c r="JK190">
        <v>0</v>
      </c>
      <c r="JL190">
        <v>0</v>
      </c>
      <c r="JM190">
        <v>0</v>
      </c>
      <c r="JN190">
        <v>0</v>
      </c>
      <c r="JO190">
        <v>0</v>
      </c>
      <c r="JP190">
        <v>0</v>
      </c>
      <c r="JQ190">
        <v>0</v>
      </c>
      <c r="JR190">
        <v>0</v>
      </c>
      <c r="JS190">
        <v>0</v>
      </c>
      <c r="JT190">
        <v>0</v>
      </c>
      <c r="JU190">
        <v>0</v>
      </c>
      <c r="JV190">
        <v>0</v>
      </c>
      <c r="JW190">
        <v>0</v>
      </c>
      <c r="JX190">
        <v>0</v>
      </c>
      <c r="JY190">
        <v>0</v>
      </c>
      <c r="JZ190">
        <v>0</v>
      </c>
      <c r="KA190">
        <v>0</v>
      </c>
      <c r="KB190">
        <v>0</v>
      </c>
      <c r="KC190">
        <v>0</v>
      </c>
      <c r="KD190">
        <v>0</v>
      </c>
      <c r="KE190">
        <v>0</v>
      </c>
      <c r="KF190">
        <v>0</v>
      </c>
      <c r="KG190">
        <v>0</v>
      </c>
      <c r="KH190">
        <v>0</v>
      </c>
      <c r="KI190">
        <v>0</v>
      </c>
      <c r="KJ190">
        <v>0</v>
      </c>
      <c r="KK190">
        <v>0</v>
      </c>
      <c r="KL190">
        <v>0</v>
      </c>
      <c r="KM190">
        <v>0</v>
      </c>
      <c r="KN190">
        <v>0</v>
      </c>
      <c r="KO190">
        <v>0</v>
      </c>
    </row>
    <row r="191" spans="1:301" x14ac:dyDescent="0.25">
      <c r="A191">
        <v>211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1</v>
      </c>
      <c r="HW191">
        <v>0</v>
      </c>
      <c r="HX191">
        <v>1</v>
      </c>
      <c r="HY191">
        <v>0</v>
      </c>
      <c r="HZ191">
        <v>0</v>
      </c>
      <c r="IA191">
        <v>0</v>
      </c>
      <c r="IB191">
        <v>0</v>
      </c>
      <c r="IC191">
        <v>0</v>
      </c>
      <c r="ID191">
        <v>0</v>
      </c>
      <c r="IE191">
        <v>0</v>
      </c>
      <c r="IF191">
        <v>0</v>
      </c>
      <c r="IG191">
        <v>1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0</v>
      </c>
      <c r="JG191">
        <v>0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0</v>
      </c>
      <c r="JP191">
        <v>0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0</v>
      </c>
      <c r="KE191">
        <v>0</v>
      </c>
      <c r="KF191">
        <v>0</v>
      </c>
      <c r="KG191">
        <v>0</v>
      </c>
      <c r="KH191">
        <v>0</v>
      </c>
      <c r="KI191">
        <v>0</v>
      </c>
      <c r="KJ191">
        <v>0</v>
      </c>
      <c r="KK191">
        <v>0</v>
      </c>
      <c r="KL191">
        <v>0</v>
      </c>
      <c r="KM191">
        <v>0</v>
      </c>
      <c r="KN191">
        <v>0</v>
      </c>
      <c r="KO191">
        <v>0</v>
      </c>
    </row>
    <row r="192" spans="1:301" x14ac:dyDescent="0.25">
      <c r="A192">
        <v>212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1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1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0</v>
      </c>
      <c r="IA192">
        <v>0</v>
      </c>
      <c r="IB192">
        <v>0</v>
      </c>
      <c r="IC192">
        <v>0</v>
      </c>
      <c r="ID192">
        <v>0</v>
      </c>
      <c r="IE192">
        <v>0</v>
      </c>
      <c r="IF192">
        <v>0</v>
      </c>
      <c r="IG192">
        <v>0</v>
      </c>
      <c r="IH192">
        <v>0</v>
      </c>
      <c r="II192">
        <v>0</v>
      </c>
      <c r="IJ192">
        <v>0</v>
      </c>
      <c r="IK192">
        <v>0</v>
      </c>
      <c r="IL192">
        <v>0</v>
      </c>
      <c r="IM192">
        <v>0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  <c r="IV192">
        <v>0</v>
      </c>
      <c r="IW192">
        <v>0</v>
      </c>
      <c r="IX192">
        <v>0</v>
      </c>
      <c r="IY192">
        <v>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0</v>
      </c>
      <c r="JG192">
        <v>0</v>
      </c>
      <c r="JH192">
        <v>0</v>
      </c>
      <c r="JI192">
        <v>0</v>
      </c>
      <c r="JJ192">
        <v>0</v>
      </c>
      <c r="JK192">
        <v>0</v>
      </c>
      <c r="JL192">
        <v>0</v>
      </c>
      <c r="JM192">
        <v>0</v>
      </c>
      <c r="JN192">
        <v>0</v>
      </c>
      <c r="JO192">
        <v>0</v>
      </c>
      <c r="JP192">
        <v>0</v>
      </c>
      <c r="JQ192">
        <v>0</v>
      </c>
      <c r="JR192">
        <v>0</v>
      </c>
      <c r="JS192">
        <v>0</v>
      </c>
      <c r="JT192">
        <v>0</v>
      </c>
      <c r="JU192">
        <v>0</v>
      </c>
      <c r="JV192">
        <v>0</v>
      </c>
      <c r="JW192">
        <v>0</v>
      </c>
      <c r="JX192">
        <v>0</v>
      </c>
      <c r="JY192">
        <v>0</v>
      </c>
      <c r="JZ192">
        <v>0</v>
      </c>
      <c r="KA192">
        <v>0</v>
      </c>
      <c r="KB192">
        <v>0</v>
      </c>
      <c r="KC192">
        <v>0</v>
      </c>
      <c r="KD192">
        <v>0</v>
      </c>
      <c r="KE192">
        <v>0</v>
      </c>
      <c r="KF192">
        <v>0</v>
      </c>
      <c r="KG192">
        <v>0</v>
      </c>
      <c r="KH192">
        <v>0</v>
      </c>
      <c r="KI192">
        <v>0</v>
      </c>
      <c r="KJ192">
        <v>0</v>
      </c>
      <c r="KK192">
        <v>0</v>
      </c>
      <c r="KL192">
        <v>0</v>
      </c>
      <c r="KM192">
        <v>0</v>
      </c>
      <c r="KN192">
        <v>0</v>
      </c>
      <c r="KO192">
        <v>0</v>
      </c>
    </row>
    <row r="193" spans="1:665 2041:2041" x14ac:dyDescent="0.25">
      <c r="A193">
        <v>213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1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0</v>
      </c>
      <c r="HC193">
        <v>0</v>
      </c>
      <c r="HD193">
        <v>0</v>
      </c>
      <c r="HE193">
        <v>0</v>
      </c>
      <c r="HF193">
        <v>0</v>
      </c>
      <c r="HG193">
        <v>0</v>
      </c>
      <c r="HH193">
        <v>0</v>
      </c>
      <c r="HI193">
        <v>0</v>
      </c>
      <c r="HJ193">
        <v>0</v>
      </c>
      <c r="HK193">
        <v>0</v>
      </c>
      <c r="HL193">
        <v>0</v>
      </c>
      <c r="HM193">
        <v>0</v>
      </c>
      <c r="HN193">
        <v>0</v>
      </c>
      <c r="HO193">
        <v>0</v>
      </c>
      <c r="HP193">
        <v>0</v>
      </c>
      <c r="HQ193">
        <v>0</v>
      </c>
      <c r="HR193">
        <v>1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0</v>
      </c>
      <c r="IA193">
        <v>0</v>
      </c>
      <c r="IB193">
        <v>0</v>
      </c>
      <c r="IC193">
        <v>0</v>
      </c>
      <c r="ID193">
        <v>0</v>
      </c>
      <c r="IE193">
        <v>0</v>
      </c>
      <c r="IF193">
        <v>0</v>
      </c>
      <c r="IG193">
        <v>0</v>
      </c>
      <c r="IH193">
        <v>0</v>
      </c>
      <c r="II193">
        <v>0</v>
      </c>
      <c r="IJ193">
        <v>0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  <c r="IV193">
        <v>0</v>
      </c>
      <c r="IW193">
        <v>0</v>
      </c>
      <c r="IX193">
        <v>0</v>
      </c>
      <c r="IY193">
        <v>0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0</v>
      </c>
      <c r="JG193">
        <v>0</v>
      </c>
      <c r="JH193">
        <v>0</v>
      </c>
      <c r="JI193">
        <v>0</v>
      </c>
      <c r="JJ193">
        <v>0</v>
      </c>
      <c r="JK193">
        <v>0</v>
      </c>
      <c r="JL193">
        <v>0</v>
      </c>
      <c r="JM193">
        <v>0</v>
      </c>
      <c r="JN193">
        <v>0</v>
      </c>
      <c r="JO193">
        <v>0</v>
      </c>
      <c r="JP193">
        <v>0</v>
      </c>
      <c r="JQ193">
        <v>0</v>
      </c>
      <c r="JR193">
        <v>0</v>
      </c>
      <c r="JS193">
        <v>0</v>
      </c>
      <c r="JT193">
        <v>0</v>
      </c>
      <c r="JU193">
        <v>0</v>
      </c>
      <c r="JV193">
        <v>0</v>
      </c>
      <c r="JW193">
        <v>0</v>
      </c>
      <c r="JX193">
        <v>0</v>
      </c>
      <c r="JY193">
        <v>0</v>
      </c>
      <c r="JZ193">
        <v>0</v>
      </c>
      <c r="KA193">
        <v>0</v>
      </c>
      <c r="KB193">
        <v>0</v>
      </c>
      <c r="KC193">
        <v>0</v>
      </c>
      <c r="KD193">
        <v>0</v>
      </c>
      <c r="KE193">
        <v>0</v>
      </c>
      <c r="KF193">
        <v>0</v>
      </c>
      <c r="KG193">
        <v>0</v>
      </c>
      <c r="KH193">
        <v>0</v>
      </c>
      <c r="KI193">
        <v>0</v>
      </c>
      <c r="KJ193">
        <v>0</v>
      </c>
      <c r="KK193">
        <v>0</v>
      </c>
      <c r="KL193">
        <v>0</v>
      </c>
      <c r="KM193">
        <v>0</v>
      </c>
      <c r="KN193">
        <v>0</v>
      </c>
      <c r="KO193">
        <v>0</v>
      </c>
    </row>
    <row r="194" spans="1:665 2041:2041" x14ac:dyDescent="0.25">
      <c r="A194">
        <v>214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1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1</v>
      </c>
      <c r="GY194">
        <v>0</v>
      </c>
      <c r="GZ194">
        <v>0</v>
      </c>
      <c r="HA194">
        <v>1</v>
      </c>
      <c r="HB194">
        <v>0</v>
      </c>
      <c r="HC194">
        <v>0</v>
      </c>
      <c r="HD194">
        <v>0</v>
      </c>
      <c r="HE194">
        <v>0</v>
      </c>
      <c r="HF194">
        <v>0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0</v>
      </c>
      <c r="IA194">
        <v>0</v>
      </c>
      <c r="IB194">
        <v>0</v>
      </c>
      <c r="IC194">
        <v>0</v>
      </c>
      <c r="ID194">
        <v>0</v>
      </c>
      <c r="IE194">
        <v>0</v>
      </c>
      <c r="IF194">
        <v>0</v>
      </c>
      <c r="IG194">
        <v>0</v>
      </c>
      <c r="IH194">
        <v>0</v>
      </c>
      <c r="II194">
        <v>0</v>
      </c>
      <c r="IJ194">
        <v>0</v>
      </c>
      <c r="IK194">
        <v>0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  <c r="IV194">
        <v>0</v>
      </c>
      <c r="IW194">
        <v>0</v>
      </c>
      <c r="IX194">
        <v>0</v>
      </c>
      <c r="IY194">
        <v>0</v>
      </c>
      <c r="IZ194">
        <v>0</v>
      </c>
      <c r="JA194">
        <v>0</v>
      </c>
      <c r="JB194">
        <v>0</v>
      </c>
      <c r="JC194">
        <v>0</v>
      </c>
      <c r="JD194">
        <v>0</v>
      </c>
      <c r="JE194">
        <v>0</v>
      </c>
      <c r="JF194">
        <v>0</v>
      </c>
      <c r="JG194">
        <v>0</v>
      </c>
      <c r="JH194">
        <v>0</v>
      </c>
      <c r="JI194">
        <v>0</v>
      </c>
      <c r="JJ194">
        <v>0</v>
      </c>
      <c r="JK194">
        <v>0</v>
      </c>
      <c r="JL194">
        <v>0</v>
      </c>
      <c r="JM194">
        <v>0</v>
      </c>
      <c r="JN194">
        <v>0</v>
      </c>
      <c r="JO194">
        <v>0</v>
      </c>
      <c r="JP194">
        <v>0</v>
      </c>
      <c r="JQ194">
        <v>0</v>
      </c>
      <c r="JR194">
        <v>0</v>
      </c>
      <c r="JS194">
        <v>0</v>
      </c>
      <c r="JT194">
        <v>0</v>
      </c>
      <c r="JU194">
        <v>0</v>
      </c>
      <c r="JV194">
        <v>0</v>
      </c>
      <c r="JW194">
        <v>0</v>
      </c>
      <c r="JX194">
        <v>0</v>
      </c>
      <c r="JY194">
        <v>0</v>
      </c>
      <c r="JZ194">
        <v>0</v>
      </c>
      <c r="KA194">
        <v>0</v>
      </c>
      <c r="KB194">
        <v>0</v>
      </c>
      <c r="KC194">
        <v>0</v>
      </c>
      <c r="KD194">
        <v>0</v>
      </c>
      <c r="KE194">
        <v>0</v>
      </c>
      <c r="KF194">
        <v>0</v>
      </c>
      <c r="KG194">
        <v>0</v>
      </c>
      <c r="KH194">
        <v>0</v>
      </c>
      <c r="KI194">
        <v>0</v>
      </c>
      <c r="KJ194">
        <v>0</v>
      </c>
      <c r="KK194">
        <v>0</v>
      </c>
      <c r="KL194">
        <v>0</v>
      </c>
      <c r="KM194">
        <v>0</v>
      </c>
      <c r="KN194">
        <v>0</v>
      </c>
      <c r="KO194">
        <v>0</v>
      </c>
    </row>
    <row r="195" spans="1:665 2041:2041" x14ac:dyDescent="0.25">
      <c r="A195">
        <v>215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1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0</v>
      </c>
      <c r="HA195">
        <v>0</v>
      </c>
      <c r="HB195">
        <v>0</v>
      </c>
      <c r="HC195">
        <v>0</v>
      </c>
      <c r="HD195">
        <v>0</v>
      </c>
      <c r="HE195">
        <v>0</v>
      </c>
      <c r="HF195">
        <v>0</v>
      </c>
      <c r="HG195">
        <v>0</v>
      </c>
      <c r="HH195">
        <v>0</v>
      </c>
      <c r="HI195">
        <v>0</v>
      </c>
      <c r="HJ195">
        <v>0</v>
      </c>
      <c r="HK195">
        <v>0</v>
      </c>
      <c r="HL195">
        <v>1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0</v>
      </c>
      <c r="IB195">
        <v>0</v>
      </c>
      <c r="IC195">
        <v>0</v>
      </c>
      <c r="ID195">
        <v>0</v>
      </c>
      <c r="IE195">
        <v>0</v>
      </c>
      <c r="IF195">
        <v>0</v>
      </c>
      <c r="IG195">
        <v>0</v>
      </c>
      <c r="IH195">
        <v>0</v>
      </c>
      <c r="II195">
        <v>0</v>
      </c>
      <c r="IJ195">
        <v>0</v>
      </c>
      <c r="IK195">
        <v>0</v>
      </c>
      <c r="IL195">
        <v>0</v>
      </c>
      <c r="IM195">
        <v>0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  <c r="IV195">
        <v>0</v>
      </c>
      <c r="IW195">
        <v>0</v>
      </c>
      <c r="IX195">
        <v>0</v>
      </c>
      <c r="IY195">
        <v>0</v>
      </c>
      <c r="IZ195">
        <v>0</v>
      </c>
      <c r="JA195">
        <v>0</v>
      </c>
      <c r="JB195">
        <v>0</v>
      </c>
      <c r="JC195">
        <v>0</v>
      </c>
      <c r="JD195">
        <v>0</v>
      </c>
      <c r="JE195">
        <v>0</v>
      </c>
      <c r="JF195">
        <v>0</v>
      </c>
      <c r="JG195">
        <v>0</v>
      </c>
      <c r="JH195">
        <v>0</v>
      </c>
      <c r="JI195">
        <v>0</v>
      </c>
      <c r="JJ195">
        <v>0</v>
      </c>
      <c r="JK195">
        <v>0</v>
      </c>
      <c r="JL195">
        <v>0</v>
      </c>
      <c r="JM195">
        <v>0</v>
      </c>
      <c r="JN195">
        <v>0</v>
      </c>
      <c r="JO195">
        <v>0</v>
      </c>
      <c r="JP195">
        <v>0</v>
      </c>
      <c r="JQ195">
        <v>0</v>
      </c>
      <c r="JR195">
        <v>0</v>
      </c>
      <c r="JS195">
        <v>0</v>
      </c>
      <c r="JT195">
        <v>0</v>
      </c>
      <c r="JU195">
        <v>0</v>
      </c>
      <c r="JV195">
        <v>0</v>
      </c>
      <c r="JW195">
        <v>0</v>
      </c>
      <c r="JX195">
        <v>0</v>
      </c>
      <c r="JY195">
        <v>0</v>
      </c>
      <c r="JZ195">
        <v>0</v>
      </c>
      <c r="KA195">
        <v>0</v>
      </c>
      <c r="KB195">
        <v>0</v>
      </c>
      <c r="KC195">
        <v>0</v>
      </c>
      <c r="KD195">
        <v>0</v>
      </c>
      <c r="KE195">
        <v>0</v>
      </c>
      <c r="KF195">
        <v>0</v>
      </c>
      <c r="KG195">
        <v>0</v>
      </c>
      <c r="KH195">
        <v>0</v>
      </c>
      <c r="KI195">
        <v>0</v>
      </c>
      <c r="KJ195">
        <v>0</v>
      </c>
      <c r="KK195">
        <v>0</v>
      </c>
      <c r="KL195">
        <v>0</v>
      </c>
      <c r="KM195">
        <v>0</v>
      </c>
      <c r="KN195">
        <v>0</v>
      </c>
      <c r="KO195">
        <v>0</v>
      </c>
      <c r="YO195">
        <v>1</v>
      </c>
    </row>
    <row r="196" spans="1:665 2041:2041" x14ac:dyDescent="0.25">
      <c r="A196">
        <v>216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1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0</v>
      </c>
      <c r="HC196">
        <v>0</v>
      </c>
      <c r="HD196">
        <v>0</v>
      </c>
      <c r="HE196">
        <v>1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1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0</v>
      </c>
      <c r="ID196">
        <v>0</v>
      </c>
      <c r="IE196">
        <v>0</v>
      </c>
      <c r="IF196">
        <v>0</v>
      </c>
      <c r="IG196">
        <v>0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0</v>
      </c>
      <c r="IN196">
        <v>0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  <c r="IV196">
        <v>0</v>
      </c>
      <c r="IW196">
        <v>0</v>
      </c>
      <c r="IX196">
        <v>0</v>
      </c>
      <c r="IY196">
        <v>0</v>
      </c>
      <c r="IZ196">
        <v>0</v>
      </c>
      <c r="JA196">
        <v>0</v>
      </c>
      <c r="JB196">
        <v>0</v>
      </c>
      <c r="JC196">
        <v>0</v>
      </c>
      <c r="JD196">
        <v>0</v>
      </c>
      <c r="JE196">
        <v>0</v>
      </c>
      <c r="JF196">
        <v>0</v>
      </c>
      <c r="JG196">
        <v>0</v>
      </c>
      <c r="JH196">
        <v>0</v>
      </c>
      <c r="JI196">
        <v>0</v>
      </c>
      <c r="JJ196">
        <v>0</v>
      </c>
      <c r="JK196">
        <v>0</v>
      </c>
      <c r="JL196">
        <v>0</v>
      </c>
      <c r="JM196">
        <v>0</v>
      </c>
      <c r="JN196">
        <v>0</v>
      </c>
      <c r="JO196">
        <v>0</v>
      </c>
      <c r="JP196">
        <v>0</v>
      </c>
      <c r="JQ196">
        <v>0</v>
      </c>
      <c r="JR196">
        <v>0</v>
      </c>
      <c r="JS196">
        <v>0</v>
      </c>
      <c r="JT196">
        <v>0</v>
      </c>
      <c r="JU196">
        <v>0</v>
      </c>
      <c r="JV196">
        <v>0</v>
      </c>
      <c r="JW196">
        <v>0</v>
      </c>
      <c r="JX196">
        <v>0</v>
      </c>
      <c r="JY196">
        <v>0</v>
      </c>
      <c r="JZ196">
        <v>0</v>
      </c>
      <c r="KA196">
        <v>0</v>
      </c>
      <c r="KB196">
        <v>0</v>
      </c>
      <c r="KC196">
        <v>0</v>
      </c>
      <c r="KD196">
        <v>0</v>
      </c>
      <c r="KE196">
        <v>0</v>
      </c>
      <c r="KF196">
        <v>0</v>
      </c>
      <c r="KG196">
        <v>0</v>
      </c>
      <c r="KH196">
        <v>0</v>
      </c>
      <c r="KI196">
        <v>0</v>
      </c>
      <c r="KJ196">
        <v>0</v>
      </c>
      <c r="KK196">
        <v>0</v>
      </c>
      <c r="KL196">
        <v>0</v>
      </c>
      <c r="KM196">
        <v>0</v>
      </c>
      <c r="KN196">
        <v>0</v>
      </c>
      <c r="KO196">
        <v>0</v>
      </c>
    </row>
    <row r="197" spans="1:665 2041:2041" x14ac:dyDescent="0.25">
      <c r="A197">
        <v>217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1</v>
      </c>
      <c r="GM197">
        <v>0</v>
      </c>
      <c r="GN197">
        <v>0</v>
      </c>
      <c r="GO197">
        <v>0</v>
      </c>
      <c r="GP197">
        <v>1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1</v>
      </c>
      <c r="HD197">
        <v>0</v>
      </c>
      <c r="HE197">
        <v>0</v>
      </c>
      <c r="HF197">
        <v>0</v>
      </c>
      <c r="HG197">
        <v>0</v>
      </c>
      <c r="HH197">
        <v>0</v>
      </c>
      <c r="HI197">
        <v>0</v>
      </c>
      <c r="HJ197">
        <v>0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0</v>
      </c>
      <c r="IG197">
        <v>0</v>
      </c>
      <c r="IH197">
        <v>0</v>
      </c>
      <c r="II197">
        <v>0</v>
      </c>
      <c r="IJ197">
        <v>0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  <c r="IV197">
        <v>0</v>
      </c>
      <c r="IW197">
        <v>0</v>
      </c>
      <c r="IX197">
        <v>0</v>
      </c>
      <c r="IY197">
        <v>0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0</v>
      </c>
      <c r="JG197">
        <v>0</v>
      </c>
      <c r="JH197">
        <v>0</v>
      </c>
      <c r="JI197">
        <v>0</v>
      </c>
      <c r="JJ197">
        <v>0</v>
      </c>
      <c r="JK197">
        <v>0</v>
      </c>
      <c r="JL197">
        <v>0</v>
      </c>
      <c r="JM197">
        <v>0</v>
      </c>
      <c r="JN197">
        <v>0</v>
      </c>
      <c r="JO197">
        <v>0</v>
      </c>
      <c r="JP197">
        <v>0</v>
      </c>
      <c r="JQ197">
        <v>0</v>
      </c>
      <c r="JR197">
        <v>0</v>
      </c>
      <c r="JS197">
        <v>0</v>
      </c>
      <c r="JT197">
        <v>0</v>
      </c>
      <c r="JU197">
        <v>0</v>
      </c>
      <c r="JV197">
        <v>0</v>
      </c>
      <c r="JW197">
        <v>0</v>
      </c>
      <c r="JX197">
        <v>0</v>
      </c>
      <c r="JY197">
        <v>0</v>
      </c>
      <c r="JZ197">
        <v>0</v>
      </c>
      <c r="KA197">
        <v>0</v>
      </c>
      <c r="KB197">
        <v>0</v>
      </c>
      <c r="KC197">
        <v>0</v>
      </c>
      <c r="KD197">
        <v>0</v>
      </c>
      <c r="KE197">
        <v>0</v>
      </c>
      <c r="KF197">
        <v>0</v>
      </c>
      <c r="KG197">
        <v>0</v>
      </c>
      <c r="KH197">
        <v>0</v>
      </c>
      <c r="KI197">
        <v>0</v>
      </c>
      <c r="KJ197">
        <v>0</v>
      </c>
      <c r="KK197">
        <v>0</v>
      </c>
      <c r="KL197">
        <v>0</v>
      </c>
      <c r="KM197">
        <v>0</v>
      </c>
      <c r="KN197">
        <v>0</v>
      </c>
      <c r="KO197">
        <v>0</v>
      </c>
      <c r="BZM197">
        <v>1</v>
      </c>
    </row>
    <row r="198" spans="1:665 2041:2041" x14ac:dyDescent="0.25">
      <c r="A198">
        <v>218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1</v>
      </c>
      <c r="GP198">
        <v>0</v>
      </c>
      <c r="GQ198">
        <v>1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0</v>
      </c>
      <c r="HB198">
        <v>0</v>
      </c>
      <c r="HC198">
        <v>0</v>
      </c>
      <c r="HD198">
        <v>1</v>
      </c>
      <c r="HE198">
        <v>0</v>
      </c>
      <c r="HF198">
        <v>0</v>
      </c>
      <c r="HG198">
        <v>0</v>
      </c>
      <c r="HH198">
        <v>0</v>
      </c>
      <c r="HI198">
        <v>0</v>
      </c>
      <c r="HJ198">
        <v>0</v>
      </c>
      <c r="HK198">
        <v>0</v>
      </c>
      <c r="HL198">
        <v>0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0</v>
      </c>
      <c r="IB198">
        <v>0</v>
      </c>
      <c r="IC198">
        <v>0</v>
      </c>
      <c r="ID198">
        <v>0</v>
      </c>
      <c r="IE198">
        <v>0</v>
      </c>
      <c r="IF198">
        <v>0</v>
      </c>
      <c r="IG198">
        <v>0</v>
      </c>
      <c r="IH198">
        <v>0</v>
      </c>
      <c r="II198">
        <v>0</v>
      </c>
      <c r="IJ198">
        <v>0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</v>
      </c>
      <c r="IX198">
        <v>0</v>
      </c>
      <c r="IY198">
        <v>0</v>
      </c>
      <c r="IZ198">
        <v>0</v>
      </c>
      <c r="JA198">
        <v>0</v>
      </c>
      <c r="JB198">
        <v>0</v>
      </c>
      <c r="JC198">
        <v>0</v>
      </c>
      <c r="JD198">
        <v>0</v>
      </c>
      <c r="JE198">
        <v>0</v>
      </c>
      <c r="JF198">
        <v>0</v>
      </c>
      <c r="JG198">
        <v>0</v>
      </c>
      <c r="JH198">
        <v>0</v>
      </c>
      <c r="JI198">
        <v>0</v>
      </c>
      <c r="JJ198">
        <v>0</v>
      </c>
      <c r="JK198">
        <v>0</v>
      </c>
      <c r="JL198">
        <v>0</v>
      </c>
      <c r="JM198">
        <v>0</v>
      </c>
      <c r="JN198">
        <v>0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</v>
      </c>
      <c r="JU198">
        <v>0</v>
      </c>
      <c r="JV198">
        <v>0</v>
      </c>
      <c r="JW198">
        <v>0</v>
      </c>
      <c r="JX198">
        <v>0</v>
      </c>
      <c r="JY198">
        <v>0</v>
      </c>
      <c r="JZ198">
        <v>0</v>
      </c>
      <c r="KA198">
        <v>0</v>
      </c>
      <c r="KB198">
        <v>0</v>
      </c>
      <c r="KC198">
        <v>0</v>
      </c>
      <c r="KD198">
        <v>0</v>
      </c>
      <c r="KE198">
        <v>0</v>
      </c>
      <c r="KF198">
        <v>0</v>
      </c>
      <c r="KG198">
        <v>0</v>
      </c>
      <c r="KH198">
        <v>0</v>
      </c>
      <c r="KI198">
        <v>0</v>
      </c>
      <c r="KJ198">
        <v>0</v>
      </c>
      <c r="KK198">
        <v>0</v>
      </c>
      <c r="KL198">
        <v>0</v>
      </c>
      <c r="KM198">
        <v>0</v>
      </c>
      <c r="KN198">
        <v>0</v>
      </c>
      <c r="KO198">
        <v>0</v>
      </c>
    </row>
    <row r="199" spans="1:665 2041:2041" x14ac:dyDescent="0.25">
      <c r="A199">
        <v>219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1</v>
      </c>
      <c r="GQ199">
        <v>0</v>
      </c>
      <c r="GR199">
        <v>0</v>
      </c>
      <c r="GS199">
        <v>0</v>
      </c>
      <c r="GT199">
        <v>0</v>
      </c>
      <c r="GU199">
        <v>1</v>
      </c>
      <c r="GV199">
        <v>1</v>
      </c>
      <c r="GW199">
        <v>0</v>
      </c>
      <c r="GX199">
        <v>0</v>
      </c>
      <c r="GY199">
        <v>0</v>
      </c>
      <c r="GZ199">
        <v>0</v>
      </c>
      <c r="HA199">
        <v>0</v>
      </c>
      <c r="HB199">
        <v>1</v>
      </c>
      <c r="HC199">
        <v>1</v>
      </c>
      <c r="HD199">
        <v>1</v>
      </c>
      <c r="HE199">
        <v>0</v>
      </c>
      <c r="HF199">
        <v>0</v>
      </c>
      <c r="HG199">
        <v>0</v>
      </c>
      <c r="HH199">
        <v>0</v>
      </c>
      <c r="HI199">
        <v>0</v>
      </c>
      <c r="HJ199">
        <v>0</v>
      </c>
      <c r="HK199">
        <v>0</v>
      </c>
      <c r="HL199">
        <v>0</v>
      </c>
      <c r="HM199">
        <v>0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0</v>
      </c>
      <c r="HY199">
        <v>0</v>
      </c>
      <c r="HZ199">
        <v>0</v>
      </c>
      <c r="IA199">
        <v>0</v>
      </c>
      <c r="IB199">
        <v>0</v>
      </c>
      <c r="IC199">
        <v>0</v>
      </c>
      <c r="ID199">
        <v>0</v>
      </c>
      <c r="IE199">
        <v>0</v>
      </c>
      <c r="IF199">
        <v>0</v>
      </c>
      <c r="IG199">
        <v>0</v>
      </c>
      <c r="IH199">
        <v>0</v>
      </c>
      <c r="II199">
        <v>0</v>
      </c>
      <c r="IJ199">
        <v>0</v>
      </c>
      <c r="IK199">
        <v>0</v>
      </c>
      <c r="IL199">
        <v>0</v>
      </c>
      <c r="IM199">
        <v>0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0</v>
      </c>
      <c r="IX199">
        <v>0</v>
      </c>
      <c r="IY199">
        <v>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0</v>
      </c>
      <c r="JG199">
        <v>0</v>
      </c>
      <c r="JH199">
        <v>0</v>
      </c>
      <c r="JI199">
        <v>0</v>
      </c>
      <c r="JJ199">
        <v>0</v>
      </c>
      <c r="JK199">
        <v>0</v>
      </c>
      <c r="JL199">
        <v>0</v>
      </c>
      <c r="JM199">
        <v>0</v>
      </c>
      <c r="JN199">
        <v>0</v>
      </c>
      <c r="JO199">
        <v>0</v>
      </c>
      <c r="JP199">
        <v>0</v>
      </c>
      <c r="JQ199">
        <v>0</v>
      </c>
      <c r="JR199">
        <v>0</v>
      </c>
      <c r="JS199">
        <v>0</v>
      </c>
      <c r="JT199">
        <v>0</v>
      </c>
      <c r="JU199">
        <v>0</v>
      </c>
      <c r="JV199">
        <v>0</v>
      </c>
      <c r="JW199">
        <v>0</v>
      </c>
      <c r="JX199">
        <v>0</v>
      </c>
      <c r="JY199">
        <v>0</v>
      </c>
      <c r="JZ199">
        <v>0</v>
      </c>
      <c r="KA199">
        <v>0</v>
      </c>
      <c r="KB199">
        <v>0</v>
      </c>
      <c r="KC199">
        <v>0</v>
      </c>
      <c r="KD199">
        <v>0</v>
      </c>
      <c r="KE199">
        <v>0</v>
      </c>
      <c r="KF199">
        <v>0</v>
      </c>
      <c r="KG199">
        <v>0</v>
      </c>
      <c r="KH199">
        <v>0</v>
      </c>
      <c r="KI199">
        <v>0</v>
      </c>
      <c r="KJ199">
        <v>0</v>
      </c>
      <c r="KK199">
        <v>0</v>
      </c>
      <c r="KL199">
        <v>0</v>
      </c>
      <c r="KM199">
        <v>0</v>
      </c>
      <c r="KN199">
        <v>0</v>
      </c>
      <c r="KO199">
        <v>0</v>
      </c>
    </row>
    <row r="200" spans="1:665 2041:2041" x14ac:dyDescent="0.25">
      <c r="A200">
        <v>220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1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0</v>
      </c>
      <c r="HA200">
        <v>0</v>
      </c>
      <c r="HB200">
        <v>0</v>
      </c>
      <c r="HC200">
        <v>1</v>
      </c>
      <c r="HD200">
        <v>0</v>
      </c>
      <c r="HE200">
        <v>0</v>
      </c>
      <c r="HF200">
        <v>0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0</v>
      </c>
      <c r="HX200">
        <v>0</v>
      </c>
      <c r="HY200">
        <v>0</v>
      </c>
      <c r="HZ200">
        <v>0</v>
      </c>
      <c r="IA200">
        <v>0</v>
      </c>
      <c r="IB200">
        <v>0</v>
      </c>
      <c r="IC200">
        <v>0</v>
      </c>
      <c r="ID200">
        <v>0</v>
      </c>
      <c r="IE200">
        <v>0</v>
      </c>
      <c r="IF200">
        <v>0</v>
      </c>
      <c r="IG200">
        <v>0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0</v>
      </c>
      <c r="IZ200">
        <v>0</v>
      </c>
      <c r="JA200">
        <v>0</v>
      </c>
      <c r="JB200">
        <v>0</v>
      </c>
      <c r="JC200">
        <v>0</v>
      </c>
      <c r="JD200">
        <v>0</v>
      </c>
      <c r="JE200">
        <v>0</v>
      </c>
      <c r="JF200">
        <v>0</v>
      </c>
      <c r="JG200">
        <v>0</v>
      </c>
      <c r="JH200">
        <v>0</v>
      </c>
      <c r="JI200">
        <v>0</v>
      </c>
      <c r="JJ200">
        <v>0</v>
      </c>
      <c r="JK200">
        <v>0</v>
      </c>
      <c r="JL200">
        <v>0</v>
      </c>
      <c r="JM200">
        <v>0</v>
      </c>
      <c r="JN200">
        <v>0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0</v>
      </c>
      <c r="KB200">
        <v>0</v>
      </c>
      <c r="KC200">
        <v>0</v>
      </c>
      <c r="KD200">
        <v>0</v>
      </c>
      <c r="KE200">
        <v>0</v>
      </c>
      <c r="KF200">
        <v>0</v>
      </c>
      <c r="KG200">
        <v>0</v>
      </c>
      <c r="KH200">
        <v>0</v>
      </c>
      <c r="KI200">
        <v>0</v>
      </c>
      <c r="KJ200">
        <v>0</v>
      </c>
      <c r="KK200">
        <v>0</v>
      </c>
      <c r="KL200">
        <v>0</v>
      </c>
      <c r="KM200">
        <v>0</v>
      </c>
      <c r="KN200">
        <v>0</v>
      </c>
      <c r="KO200">
        <v>0</v>
      </c>
    </row>
    <row r="201" spans="1:665 2041:2041" x14ac:dyDescent="0.25">
      <c r="A201">
        <v>221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1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1</v>
      </c>
      <c r="HD201">
        <v>0</v>
      </c>
      <c r="HE201">
        <v>0</v>
      </c>
      <c r="HF201">
        <v>0</v>
      </c>
      <c r="HG201">
        <v>0</v>
      </c>
      <c r="HH201">
        <v>0</v>
      </c>
      <c r="HI201">
        <v>0</v>
      </c>
      <c r="HJ201">
        <v>0</v>
      </c>
      <c r="HK201">
        <v>0</v>
      </c>
      <c r="HL201">
        <v>0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0</v>
      </c>
      <c r="HW201">
        <v>0</v>
      </c>
      <c r="HX201">
        <v>0</v>
      </c>
      <c r="HY201">
        <v>0</v>
      </c>
      <c r="HZ201">
        <v>0</v>
      </c>
      <c r="IA201">
        <v>0</v>
      </c>
      <c r="IB201">
        <v>0</v>
      </c>
      <c r="IC201">
        <v>0</v>
      </c>
      <c r="ID201">
        <v>0</v>
      </c>
      <c r="IE201">
        <v>0</v>
      </c>
      <c r="IF201">
        <v>0</v>
      </c>
      <c r="IG201">
        <v>0</v>
      </c>
      <c r="IH201">
        <v>0</v>
      </c>
      <c r="II201">
        <v>0</v>
      </c>
      <c r="IJ201">
        <v>0</v>
      </c>
      <c r="IK201">
        <v>0</v>
      </c>
      <c r="IL201">
        <v>0</v>
      </c>
      <c r="IM201">
        <v>0</v>
      </c>
      <c r="IN201">
        <v>0</v>
      </c>
      <c r="IO201">
        <v>1</v>
      </c>
      <c r="IP201">
        <v>0</v>
      </c>
      <c r="IQ201">
        <v>0</v>
      </c>
      <c r="IR201">
        <v>0</v>
      </c>
      <c r="IS201">
        <v>0</v>
      </c>
      <c r="IT201">
        <v>0</v>
      </c>
      <c r="IU201">
        <v>0</v>
      </c>
      <c r="IV201">
        <v>0</v>
      </c>
      <c r="IW201">
        <v>0</v>
      </c>
      <c r="IX201">
        <v>0</v>
      </c>
      <c r="IY201">
        <v>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0</v>
      </c>
      <c r="JG201">
        <v>0</v>
      </c>
      <c r="JH201">
        <v>0</v>
      </c>
      <c r="JI201">
        <v>0</v>
      </c>
      <c r="JJ201">
        <v>0</v>
      </c>
      <c r="JK201">
        <v>0</v>
      </c>
      <c r="JL201">
        <v>0</v>
      </c>
      <c r="JM201">
        <v>0</v>
      </c>
      <c r="JN201">
        <v>0</v>
      </c>
      <c r="JO201">
        <v>0</v>
      </c>
      <c r="JP201">
        <v>0</v>
      </c>
      <c r="JQ201">
        <v>0</v>
      </c>
      <c r="JR201">
        <v>0</v>
      </c>
      <c r="JS201">
        <v>0</v>
      </c>
      <c r="JT201">
        <v>0</v>
      </c>
      <c r="JU201">
        <v>0</v>
      </c>
      <c r="JV201">
        <v>0</v>
      </c>
      <c r="JW201">
        <v>0</v>
      </c>
      <c r="JX201">
        <v>0</v>
      </c>
      <c r="JY201">
        <v>0</v>
      </c>
      <c r="JZ201">
        <v>0</v>
      </c>
      <c r="KA201">
        <v>0</v>
      </c>
      <c r="KB201">
        <v>0</v>
      </c>
      <c r="KC201">
        <v>0</v>
      </c>
      <c r="KD201">
        <v>0</v>
      </c>
      <c r="KE201">
        <v>0</v>
      </c>
      <c r="KF201">
        <v>0</v>
      </c>
      <c r="KG201">
        <v>0</v>
      </c>
      <c r="KH201">
        <v>0</v>
      </c>
      <c r="KI201">
        <v>0</v>
      </c>
      <c r="KJ201">
        <v>0</v>
      </c>
      <c r="KK201">
        <v>0</v>
      </c>
      <c r="KL201">
        <v>0</v>
      </c>
      <c r="KM201">
        <v>0</v>
      </c>
      <c r="KN201">
        <v>0</v>
      </c>
      <c r="KO201">
        <v>0</v>
      </c>
    </row>
    <row r="202" spans="1:665 2041:2041" x14ac:dyDescent="0.25">
      <c r="A202">
        <v>222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>
        <v>0</v>
      </c>
      <c r="GU202">
        <v>0</v>
      </c>
      <c r="GV202">
        <v>0</v>
      </c>
      <c r="GW202">
        <v>1</v>
      </c>
      <c r="GX202">
        <v>0</v>
      </c>
      <c r="GY202">
        <v>0</v>
      </c>
      <c r="GZ202">
        <v>0</v>
      </c>
      <c r="HA202">
        <v>0</v>
      </c>
      <c r="HB202">
        <v>0</v>
      </c>
      <c r="HC202">
        <v>0</v>
      </c>
      <c r="HD202">
        <v>0</v>
      </c>
      <c r="HE202">
        <v>0</v>
      </c>
      <c r="HF202">
        <v>0</v>
      </c>
      <c r="HG202">
        <v>0</v>
      </c>
      <c r="HH202">
        <v>0</v>
      </c>
      <c r="HI202">
        <v>0</v>
      </c>
      <c r="HJ202">
        <v>0</v>
      </c>
      <c r="HK202">
        <v>0</v>
      </c>
      <c r="HL202">
        <v>0</v>
      </c>
      <c r="HM202">
        <v>0</v>
      </c>
      <c r="HN202">
        <v>0</v>
      </c>
      <c r="HO202">
        <v>0</v>
      </c>
      <c r="HP202">
        <v>0</v>
      </c>
      <c r="HQ202">
        <v>0</v>
      </c>
      <c r="HR202">
        <v>0</v>
      </c>
      <c r="HS202">
        <v>0</v>
      </c>
      <c r="HT202">
        <v>0</v>
      </c>
      <c r="HU202">
        <v>0</v>
      </c>
      <c r="HV202">
        <v>0</v>
      </c>
      <c r="HW202">
        <v>0</v>
      </c>
      <c r="HX202">
        <v>0</v>
      </c>
      <c r="HY202">
        <v>0</v>
      </c>
      <c r="HZ202">
        <v>0</v>
      </c>
      <c r="IA202">
        <v>0</v>
      </c>
      <c r="IB202">
        <v>0</v>
      </c>
      <c r="IC202">
        <v>0</v>
      </c>
      <c r="ID202">
        <v>0</v>
      </c>
      <c r="IE202">
        <v>0</v>
      </c>
      <c r="IF202">
        <v>0</v>
      </c>
      <c r="IG202">
        <v>0</v>
      </c>
      <c r="IH202">
        <v>0</v>
      </c>
      <c r="II202">
        <v>0</v>
      </c>
      <c r="IJ202">
        <v>0</v>
      </c>
      <c r="IK202">
        <v>0</v>
      </c>
      <c r="IL202">
        <v>0</v>
      </c>
      <c r="IM202">
        <v>0</v>
      </c>
      <c r="IN202">
        <v>0</v>
      </c>
      <c r="IO202">
        <v>0</v>
      </c>
      <c r="IP202">
        <v>0</v>
      </c>
      <c r="IQ202">
        <v>0</v>
      </c>
      <c r="IR202">
        <v>0</v>
      </c>
      <c r="IS202">
        <v>0</v>
      </c>
      <c r="IT202">
        <v>0</v>
      </c>
      <c r="IU202">
        <v>0</v>
      </c>
      <c r="IV202">
        <v>0</v>
      </c>
      <c r="IW202">
        <v>0</v>
      </c>
      <c r="IX202">
        <v>0</v>
      </c>
      <c r="IY202">
        <v>0</v>
      </c>
      <c r="IZ202">
        <v>0</v>
      </c>
      <c r="JA202">
        <v>0</v>
      </c>
      <c r="JB202">
        <v>0</v>
      </c>
      <c r="JC202">
        <v>0</v>
      </c>
      <c r="JD202">
        <v>0</v>
      </c>
      <c r="JE202">
        <v>0</v>
      </c>
      <c r="JF202">
        <v>0</v>
      </c>
      <c r="JG202">
        <v>0</v>
      </c>
      <c r="JH202">
        <v>0</v>
      </c>
      <c r="JI202">
        <v>0</v>
      </c>
      <c r="JJ202">
        <v>0</v>
      </c>
      <c r="JK202">
        <v>0</v>
      </c>
      <c r="JL202">
        <v>0</v>
      </c>
      <c r="JM202">
        <v>0</v>
      </c>
      <c r="JN202">
        <v>0</v>
      </c>
      <c r="JO202">
        <v>0</v>
      </c>
      <c r="JP202">
        <v>0</v>
      </c>
      <c r="JQ202">
        <v>0</v>
      </c>
      <c r="JR202">
        <v>0</v>
      </c>
      <c r="JS202">
        <v>0</v>
      </c>
      <c r="JT202">
        <v>0</v>
      </c>
      <c r="JU202">
        <v>0</v>
      </c>
      <c r="JV202">
        <v>0</v>
      </c>
      <c r="JW202">
        <v>0</v>
      </c>
      <c r="JX202">
        <v>0</v>
      </c>
      <c r="JY202">
        <v>0</v>
      </c>
      <c r="JZ202">
        <v>0</v>
      </c>
      <c r="KA202">
        <v>0</v>
      </c>
      <c r="KB202">
        <v>0</v>
      </c>
      <c r="KC202">
        <v>0</v>
      </c>
      <c r="KD202">
        <v>0</v>
      </c>
      <c r="KE202">
        <v>0</v>
      </c>
      <c r="KF202">
        <v>0</v>
      </c>
      <c r="KG202">
        <v>0</v>
      </c>
      <c r="KH202">
        <v>0</v>
      </c>
      <c r="KI202">
        <v>0</v>
      </c>
      <c r="KJ202">
        <v>0</v>
      </c>
      <c r="KK202">
        <v>0</v>
      </c>
      <c r="KL202">
        <v>0</v>
      </c>
      <c r="KM202">
        <v>0</v>
      </c>
      <c r="KN202">
        <v>0</v>
      </c>
      <c r="KO202">
        <v>0</v>
      </c>
    </row>
    <row r="203" spans="1:665 2041:2041" x14ac:dyDescent="0.25">
      <c r="A203">
        <v>223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1</v>
      </c>
      <c r="GR203">
        <v>0</v>
      </c>
      <c r="GS203">
        <v>0</v>
      </c>
      <c r="GT203">
        <v>0</v>
      </c>
      <c r="GU203">
        <v>0</v>
      </c>
      <c r="GV203">
        <v>0</v>
      </c>
      <c r="GW203">
        <v>0</v>
      </c>
      <c r="GX203">
        <v>0</v>
      </c>
      <c r="GY203">
        <v>0</v>
      </c>
      <c r="GZ203">
        <v>0</v>
      </c>
      <c r="HA203">
        <v>0</v>
      </c>
      <c r="HB203">
        <v>0</v>
      </c>
      <c r="HC203">
        <v>0</v>
      </c>
      <c r="HD203">
        <v>1</v>
      </c>
      <c r="HE203">
        <v>0</v>
      </c>
      <c r="HF203">
        <v>0</v>
      </c>
      <c r="HG203">
        <v>0</v>
      </c>
      <c r="HH203">
        <v>0</v>
      </c>
      <c r="HI203">
        <v>0</v>
      </c>
      <c r="HJ203">
        <v>0</v>
      </c>
      <c r="HK203">
        <v>0</v>
      </c>
      <c r="HL203">
        <v>0</v>
      </c>
      <c r="HM203">
        <v>0</v>
      </c>
      <c r="HN203">
        <v>0</v>
      </c>
      <c r="HO203">
        <v>0</v>
      </c>
      <c r="HP203">
        <v>0</v>
      </c>
      <c r="HQ203">
        <v>0</v>
      </c>
      <c r="HR203">
        <v>0</v>
      </c>
      <c r="HS203">
        <v>0</v>
      </c>
      <c r="HT203">
        <v>0</v>
      </c>
      <c r="HU203">
        <v>0</v>
      </c>
      <c r="HV203">
        <v>0</v>
      </c>
      <c r="HW203">
        <v>0</v>
      </c>
      <c r="HX203">
        <v>0</v>
      </c>
      <c r="HY203">
        <v>0</v>
      </c>
      <c r="HZ203">
        <v>0</v>
      </c>
      <c r="IA203">
        <v>0</v>
      </c>
      <c r="IB203">
        <v>0</v>
      </c>
      <c r="IC203">
        <v>0</v>
      </c>
      <c r="ID203">
        <v>0</v>
      </c>
      <c r="IE203">
        <v>0</v>
      </c>
      <c r="IF203">
        <v>0</v>
      </c>
      <c r="IG203">
        <v>0</v>
      </c>
      <c r="IH203">
        <v>0</v>
      </c>
      <c r="II203">
        <v>0</v>
      </c>
      <c r="IJ203">
        <v>0</v>
      </c>
      <c r="IK203">
        <v>0</v>
      </c>
      <c r="IL203">
        <v>0</v>
      </c>
      <c r="IM203">
        <v>0</v>
      </c>
      <c r="IN203">
        <v>0</v>
      </c>
      <c r="IO203">
        <v>0</v>
      </c>
      <c r="IP203">
        <v>0</v>
      </c>
      <c r="IQ203">
        <v>0</v>
      </c>
      <c r="IR203">
        <v>0</v>
      </c>
      <c r="IS203">
        <v>0</v>
      </c>
      <c r="IT203">
        <v>0</v>
      </c>
      <c r="IU203">
        <v>0</v>
      </c>
      <c r="IV203">
        <v>0</v>
      </c>
      <c r="IW203">
        <v>0</v>
      </c>
      <c r="IX203">
        <v>0</v>
      </c>
      <c r="IY203">
        <v>0</v>
      </c>
      <c r="IZ203">
        <v>0</v>
      </c>
      <c r="JA203">
        <v>0</v>
      </c>
      <c r="JB203">
        <v>0</v>
      </c>
      <c r="JC203">
        <v>0</v>
      </c>
      <c r="JD203">
        <v>0</v>
      </c>
      <c r="JE203">
        <v>0</v>
      </c>
      <c r="JF203">
        <v>0</v>
      </c>
      <c r="JG203">
        <v>0</v>
      </c>
      <c r="JH203">
        <v>0</v>
      </c>
      <c r="JI203">
        <v>0</v>
      </c>
      <c r="JJ203">
        <v>0</v>
      </c>
      <c r="JK203">
        <v>0</v>
      </c>
      <c r="JL203">
        <v>0</v>
      </c>
      <c r="JM203">
        <v>0</v>
      </c>
      <c r="JN203">
        <v>0</v>
      </c>
      <c r="JO203">
        <v>0</v>
      </c>
      <c r="JP203">
        <v>0</v>
      </c>
      <c r="JQ203">
        <v>0</v>
      </c>
      <c r="JR203">
        <v>0</v>
      </c>
      <c r="JS203">
        <v>0</v>
      </c>
      <c r="JT203">
        <v>0</v>
      </c>
      <c r="JU203">
        <v>0</v>
      </c>
      <c r="JV203">
        <v>0</v>
      </c>
      <c r="JW203">
        <v>0</v>
      </c>
      <c r="JX203">
        <v>0</v>
      </c>
      <c r="JY203">
        <v>0</v>
      </c>
      <c r="JZ203">
        <v>0</v>
      </c>
      <c r="KA203">
        <v>0</v>
      </c>
      <c r="KB203">
        <v>0</v>
      </c>
      <c r="KC203">
        <v>0</v>
      </c>
      <c r="KD203">
        <v>0</v>
      </c>
      <c r="KE203">
        <v>0</v>
      </c>
      <c r="KF203">
        <v>0</v>
      </c>
      <c r="KG203">
        <v>0</v>
      </c>
      <c r="KH203">
        <v>0</v>
      </c>
      <c r="KI203">
        <v>0</v>
      </c>
      <c r="KJ203">
        <v>0</v>
      </c>
      <c r="KK203">
        <v>0</v>
      </c>
      <c r="KL203">
        <v>0</v>
      </c>
      <c r="KM203">
        <v>0</v>
      </c>
      <c r="KN203">
        <v>0</v>
      </c>
      <c r="KO203">
        <v>0</v>
      </c>
    </row>
    <row r="204" spans="1:665 2041:2041" x14ac:dyDescent="0.25">
      <c r="A204">
        <v>224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1</v>
      </c>
      <c r="GR204">
        <v>0</v>
      </c>
      <c r="GS204">
        <v>0</v>
      </c>
      <c r="GT204">
        <v>0</v>
      </c>
      <c r="GU204">
        <v>0</v>
      </c>
      <c r="GV204">
        <v>0</v>
      </c>
      <c r="GW204">
        <v>0</v>
      </c>
      <c r="GX204">
        <v>0</v>
      </c>
      <c r="GY204">
        <v>0</v>
      </c>
      <c r="GZ204">
        <v>0</v>
      </c>
      <c r="HA204">
        <v>0</v>
      </c>
      <c r="HB204">
        <v>0</v>
      </c>
      <c r="HC204">
        <v>0</v>
      </c>
      <c r="HD204">
        <v>1</v>
      </c>
      <c r="HE204">
        <v>0</v>
      </c>
      <c r="HF204">
        <v>0</v>
      </c>
      <c r="HG204">
        <v>0</v>
      </c>
      <c r="HH204">
        <v>0</v>
      </c>
      <c r="HI204">
        <v>0</v>
      </c>
      <c r="HJ204">
        <v>0</v>
      </c>
      <c r="HK204">
        <v>0</v>
      </c>
      <c r="HL204">
        <v>0</v>
      </c>
      <c r="HM204">
        <v>0</v>
      </c>
      <c r="HN204">
        <v>0</v>
      </c>
      <c r="HO204">
        <v>0</v>
      </c>
      <c r="HP204">
        <v>0</v>
      </c>
      <c r="HQ204">
        <v>0</v>
      </c>
      <c r="HR204">
        <v>0</v>
      </c>
      <c r="HS204">
        <v>0</v>
      </c>
      <c r="HT204">
        <v>0</v>
      </c>
      <c r="HU204">
        <v>0</v>
      </c>
      <c r="HV204">
        <v>0</v>
      </c>
      <c r="HW204">
        <v>0</v>
      </c>
      <c r="HX204">
        <v>0</v>
      </c>
      <c r="HY204">
        <v>0</v>
      </c>
      <c r="HZ204">
        <v>0</v>
      </c>
      <c r="IA204">
        <v>0</v>
      </c>
      <c r="IB204">
        <v>0</v>
      </c>
      <c r="IC204">
        <v>0</v>
      </c>
      <c r="ID204">
        <v>0</v>
      </c>
      <c r="IE204">
        <v>0</v>
      </c>
      <c r="IF204">
        <v>0</v>
      </c>
      <c r="IG204">
        <v>0</v>
      </c>
      <c r="IH204">
        <v>0</v>
      </c>
      <c r="II204">
        <v>0</v>
      </c>
      <c r="IJ204">
        <v>0</v>
      </c>
      <c r="IK204">
        <v>0</v>
      </c>
      <c r="IL204">
        <v>0</v>
      </c>
      <c r="IM204">
        <v>0</v>
      </c>
      <c r="IN204">
        <v>0</v>
      </c>
      <c r="IO204">
        <v>0</v>
      </c>
      <c r="IP204">
        <v>0</v>
      </c>
      <c r="IQ204">
        <v>0</v>
      </c>
      <c r="IR204">
        <v>0</v>
      </c>
      <c r="IS204">
        <v>0</v>
      </c>
      <c r="IT204">
        <v>0</v>
      </c>
      <c r="IU204">
        <v>0</v>
      </c>
      <c r="IV204">
        <v>0</v>
      </c>
      <c r="IW204">
        <v>0</v>
      </c>
      <c r="IX204">
        <v>0</v>
      </c>
      <c r="IY204">
        <v>0</v>
      </c>
      <c r="IZ204">
        <v>0</v>
      </c>
      <c r="JA204">
        <v>0</v>
      </c>
      <c r="JB204">
        <v>0</v>
      </c>
      <c r="JC204">
        <v>0</v>
      </c>
      <c r="JD204">
        <v>0</v>
      </c>
      <c r="JE204">
        <v>0</v>
      </c>
      <c r="JF204">
        <v>0</v>
      </c>
      <c r="JG204">
        <v>0</v>
      </c>
      <c r="JH204">
        <v>0</v>
      </c>
      <c r="JI204">
        <v>0</v>
      </c>
      <c r="JJ204">
        <v>0</v>
      </c>
      <c r="JK204">
        <v>0</v>
      </c>
      <c r="JL204">
        <v>0</v>
      </c>
      <c r="JM204">
        <v>0</v>
      </c>
      <c r="JN204">
        <v>0</v>
      </c>
      <c r="JO204">
        <v>0</v>
      </c>
      <c r="JP204">
        <v>0</v>
      </c>
      <c r="JQ204">
        <v>0</v>
      </c>
      <c r="JR204">
        <v>0</v>
      </c>
      <c r="JS204">
        <v>0</v>
      </c>
      <c r="JT204">
        <v>0</v>
      </c>
      <c r="JU204">
        <v>0</v>
      </c>
      <c r="JV204">
        <v>0</v>
      </c>
      <c r="JW204">
        <v>0</v>
      </c>
      <c r="JX204">
        <v>0</v>
      </c>
      <c r="JY204">
        <v>0</v>
      </c>
      <c r="JZ204">
        <v>0</v>
      </c>
      <c r="KA204">
        <v>0</v>
      </c>
      <c r="KB204">
        <v>0</v>
      </c>
      <c r="KC204">
        <v>0</v>
      </c>
      <c r="KD204">
        <v>0</v>
      </c>
      <c r="KE204">
        <v>0</v>
      </c>
      <c r="KF204">
        <v>0</v>
      </c>
      <c r="KG204">
        <v>0</v>
      </c>
      <c r="KH204">
        <v>0</v>
      </c>
      <c r="KI204">
        <v>0</v>
      </c>
      <c r="KJ204">
        <v>0</v>
      </c>
      <c r="KK204">
        <v>0</v>
      </c>
      <c r="KL204">
        <v>0</v>
      </c>
      <c r="KM204">
        <v>0</v>
      </c>
      <c r="KN204">
        <v>0</v>
      </c>
      <c r="KO204">
        <v>0</v>
      </c>
    </row>
    <row r="205" spans="1:665 2041:2041" x14ac:dyDescent="0.25">
      <c r="A205">
        <v>225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0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  <c r="GQ205">
        <v>0</v>
      </c>
      <c r="GR205">
        <v>0</v>
      </c>
      <c r="GS205">
        <v>0</v>
      </c>
      <c r="GT205">
        <v>1</v>
      </c>
      <c r="GU205">
        <v>0</v>
      </c>
      <c r="GV205">
        <v>0</v>
      </c>
      <c r="GW205">
        <v>0</v>
      </c>
      <c r="GX205">
        <v>1</v>
      </c>
      <c r="GY205">
        <v>0</v>
      </c>
      <c r="GZ205">
        <v>0</v>
      </c>
      <c r="HA205">
        <v>0</v>
      </c>
      <c r="HB205">
        <v>0</v>
      </c>
      <c r="HC205">
        <v>0</v>
      </c>
      <c r="HD205">
        <v>0</v>
      </c>
      <c r="HE205">
        <v>0</v>
      </c>
      <c r="HF205">
        <v>0</v>
      </c>
      <c r="HG205">
        <v>0</v>
      </c>
      <c r="HH205">
        <v>0</v>
      </c>
      <c r="HI205">
        <v>0</v>
      </c>
      <c r="HJ205">
        <v>0</v>
      </c>
      <c r="HK205">
        <v>0</v>
      </c>
      <c r="HL205">
        <v>0</v>
      </c>
      <c r="HM205">
        <v>0</v>
      </c>
      <c r="HN205">
        <v>0</v>
      </c>
      <c r="HO205">
        <v>0</v>
      </c>
      <c r="HP205">
        <v>0</v>
      </c>
      <c r="HQ205">
        <v>0</v>
      </c>
      <c r="HR205">
        <v>0</v>
      </c>
      <c r="HS205">
        <v>0</v>
      </c>
      <c r="HT205">
        <v>0</v>
      </c>
      <c r="HU205">
        <v>0</v>
      </c>
      <c r="HV205">
        <v>0</v>
      </c>
      <c r="HW205">
        <v>0</v>
      </c>
      <c r="HX205">
        <v>0</v>
      </c>
      <c r="HY205">
        <v>0</v>
      </c>
      <c r="HZ205">
        <v>0</v>
      </c>
      <c r="IA205">
        <v>0</v>
      </c>
      <c r="IB205">
        <v>0</v>
      </c>
      <c r="IC205">
        <v>0</v>
      </c>
      <c r="ID205">
        <v>0</v>
      </c>
      <c r="IE205">
        <v>0</v>
      </c>
      <c r="IF205">
        <v>0</v>
      </c>
      <c r="IG205">
        <v>0</v>
      </c>
      <c r="IH205">
        <v>0</v>
      </c>
      <c r="II205">
        <v>0</v>
      </c>
      <c r="IJ205">
        <v>0</v>
      </c>
      <c r="IK205">
        <v>0</v>
      </c>
      <c r="IL205">
        <v>0</v>
      </c>
      <c r="IM205">
        <v>0</v>
      </c>
      <c r="IN205">
        <v>0</v>
      </c>
      <c r="IO205">
        <v>0</v>
      </c>
      <c r="IP205">
        <v>0</v>
      </c>
      <c r="IQ205">
        <v>0</v>
      </c>
      <c r="IR205">
        <v>0</v>
      </c>
      <c r="IS205">
        <v>0</v>
      </c>
      <c r="IT205">
        <v>0</v>
      </c>
      <c r="IU205">
        <v>0</v>
      </c>
      <c r="IV205">
        <v>0</v>
      </c>
      <c r="IW205">
        <v>0</v>
      </c>
      <c r="IX205">
        <v>0</v>
      </c>
      <c r="IY205">
        <v>0</v>
      </c>
      <c r="IZ205">
        <v>0</v>
      </c>
      <c r="JA205">
        <v>0</v>
      </c>
      <c r="JB205">
        <v>0</v>
      </c>
      <c r="JC205">
        <v>0</v>
      </c>
      <c r="JD205">
        <v>0</v>
      </c>
      <c r="JE205">
        <v>0</v>
      </c>
      <c r="JF205">
        <v>0</v>
      </c>
      <c r="JG205">
        <v>0</v>
      </c>
      <c r="JH205">
        <v>0</v>
      </c>
      <c r="JI205">
        <v>0</v>
      </c>
      <c r="JJ205">
        <v>0</v>
      </c>
      <c r="JK205">
        <v>0</v>
      </c>
      <c r="JL205">
        <v>0</v>
      </c>
      <c r="JM205">
        <v>0</v>
      </c>
      <c r="JN205">
        <v>0</v>
      </c>
      <c r="JO205">
        <v>0</v>
      </c>
      <c r="JP205">
        <v>0</v>
      </c>
      <c r="JQ205">
        <v>0</v>
      </c>
      <c r="JR205">
        <v>0</v>
      </c>
      <c r="JS205">
        <v>0</v>
      </c>
      <c r="JT205">
        <v>0</v>
      </c>
      <c r="JU205">
        <v>0</v>
      </c>
      <c r="JV205">
        <v>0</v>
      </c>
      <c r="JW205">
        <v>0</v>
      </c>
      <c r="JX205">
        <v>0</v>
      </c>
      <c r="JY205">
        <v>0</v>
      </c>
      <c r="JZ205">
        <v>0</v>
      </c>
      <c r="KA205">
        <v>0</v>
      </c>
      <c r="KB205">
        <v>0</v>
      </c>
      <c r="KC205">
        <v>0</v>
      </c>
      <c r="KD205">
        <v>0</v>
      </c>
      <c r="KE205">
        <v>0</v>
      </c>
      <c r="KF205">
        <v>0</v>
      </c>
      <c r="KG205">
        <v>0</v>
      </c>
      <c r="KH205">
        <v>0</v>
      </c>
      <c r="KI205">
        <v>0</v>
      </c>
      <c r="KJ205">
        <v>0</v>
      </c>
      <c r="KK205">
        <v>0</v>
      </c>
      <c r="KL205">
        <v>0</v>
      </c>
      <c r="KM205">
        <v>0</v>
      </c>
      <c r="KN205">
        <v>0</v>
      </c>
      <c r="KO205">
        <v>0</v>
      </c>
      <c r="BZM205">
        <v>1</v>
      </c>
    </row>
    <row r="206" spans="1:665 2041:2041" x14ac:dyDescent="0.25">
      <c r="A206">
        <v>226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1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>
        <v>0</v>
      </c>
      <c r="GU206">
        <v>0</v>
      </c>
      <c r="GV206">
        <v>0</v>
      </c>
      <c r="GW206">
        <v>1</v>
      </c>
      <c r="GX206">
        <v>0</v>
      </c>
      <c r="GY206">
        <v>1</v>
      </c>
      <c r="GZ206">
        <v>0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0</v>
      </c>
      <c r="HH206">
        <v>0</v>
      </c>
      <c r="HI206">
        <v>0</v>
      </c>
      <c r="HJ206">
        <v>0</v>
      </c>
      <c r="HK206">
        <v>0</v>
      </c>
      <c r="HL206">
        <v>0</v>
      </c>
      <c r="HM206">
        <v>0</v>
      </c>
      <c r="HN206">
        <v>0</v>
      </c>
      <c r="HO206">
        <v>0</v>
      </c>
      <c r="HP206">
        <v>0</v>
      </c>
      <c r="HQ206">
        <v>0</v>
      </c>
      <c r="HR206">
        <v>0</v>
      </c>
      <c r="HS206">
        <v>0</v>
      </c>
      <c r="HT206">
        <v>0</v>
      </c>
      <c r="HU206">
        <v>0</v>
      </c>
      <c r="HV206">
        <v>0</v>
      </c>
      <c r="HW206">
        <v>0</v>
      </c>
      <c r="HX206">
        <v>0</v>
      </c>
      <c r="HY206">
        <v>0</v>
      </c>
      <c r="HZ206">
        <v>0</v>
      </c>
      <c r="IA206">
        <v>0</v>
      </c>
      <c r="IB206">
        <v>0</v>
      </c>
      <c r="IC206">
        <v>0</v>
      </c>
      <c r="ID206">
        <v>0</v>
      </c>
      <c r="IE206">
        <v>0</v>
      </c>
      <c r="IF206">
        <v>0</v>
      </c>
      <c r="IG206">
        <v>0</v>
      </c>
      <c r="IH206">
        <v>0</v>
      </c>
      <c r="II206">
        <v>0</v>
      </c>
      <c r="IJ206">
        <v>0</v>
      </c>
      <c r="IK206">
        <v>0</v>
      </c>
      <c r="IL206">
        <v>0</v>
      </c>
      <c r="IM206">
        <v>0</v>
      </c>
      <c r="IN206">
        <v>0</v>
      </c>
      <c r="IO206">
        <v>0</v>
      </c>
      <c r="IP206">
        <v>0</v>
      </c>
      <c r="IQ206">
        <v>0</v>
      </c>
      <c r="IR206">
        <v>0</v>
      </c>
      <c r="IS206">
        <v>0</v>
      </c>
      <c r="IT206">
        <v>0</v>
      </c>
      <c r="IU206">
        <v>0</v>
      </c>
      <c r="IV206">
        <v>0</v>
      </c>
      <c r="IW206">
        <v>0</v>
      </c>
      <c r="IX206">
        <v>0</v>
      </c>
      <c r="IY206">
        <v>0</v>
      </c>
      <c r="IZ206">
        <v>0</v>
      </c>
      <c r="JA206">
        <v>0</v>
      </c>
      <c r="JB206">
        <v>0</v>
      </c>
      <c r="JC206">
        <v>0</v>
      </c>
      <c r="JD206">
        <v>0</v>
      </c>
      <c r="JE206">
        <v>0</v>
      </c>
      <c r="JF206">
        <v>0</v>
      </c>
      <c r="JG206">
        <v>0</v>
      </c>
      <c r="JH206">
        <v>0</v>
      </c>
      <c r="JI206">
        <v>0</v>
      </c>
      <c r="JJ206">
        <v>0</v>
      </c>
      <c r="JK206">
        <v>0</v>
      </c>
      <c r="JL206">
        <v>0</v>
      </c>
      <c r="JM206">
        <v>0</v>
      </c>
      <c r="JN206">
        <v>0</v>
      </c>
      <c r="JO206">
        <v>0</v>
      </c>
      <c r="JP206">
        <v>0</v>
      </c>
      <c r="JQ206">
        <v>0</v>
      </c>
      <c r="JR206">
        <v>0</v>
      </c>
      <c r="JS206">
        <v>0</v>
      </c>
      <c r="JT206">
        <v>0</v>
      </c>
      <c r="JU206">
        <v>0</v>
      </c>
      <c r="JV206">
        <v>0</v>
      </c>
      <c r="JW206">
        <v>0</v>
      </c>
      <c r="JX206">
        <v>0</v>
      </c>
      <c r="JY206">
        <v>0</v>
      </c>
      <c r="JZ206">
        <v>0</v>
      </c>
      <c r="KA206">
        <v>0</v>
      </c>
      <c r="KB206">
        <v>0</v>
      </c>
      <c r="KC206">
        <v>0</v>
      </c>
      <c r="KD206">
        <v>0</v>
      </c>
      <c r="KE206">
        <v>0</v>
      </c>
      <c r="KF206">
        <v>0</v>
      </c>
      <c r="KG206">
        <v>0</v>
      </c>
      <c r="KH206">
        <v>0</v>
      </c>
      <c r="KI206">
        <v>0</v>
      </c>
      <c r="KJ206">
        <v>0</v>
      </c>
      <c r="KK206">
        <v>0</v>
      </c>
      <c r="KL206">
        <v>0</v>
      </c>
      <c r="KM206">
        <v>0</v>
      </c>
      <c r="KN206">
        <v>0</v>
      </c>
      <c r="KO206">
        <v>0</v>
      </c>
    </row>
    <row r="207" spans="1:665 2041:2041" x14ac:dyDescent="0.25">
      <c r="A207">
        <v>227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>
        <v>0</v>
      </c>
      <c r="GU207">
        <v>0</v>
      </c>
      <c r="GV207">
        <v>0</v>
      </c>
      <c r="GW207">
        <v>0</v>
      </c>
      <c r="GX207">
        <v>1</v>
      </c>
      <c r="GY207">
        <v>0</v>
      </c>
      <c r="GZ207">
        <v>1</v>
      </c>
      <c r="HA207">
        <v>1</v>
      </c>
      <c r="HB207">
        <v>0</v>
      </c>
      <c r="HC207">
        <v>0</v>
      </c>
      <c r="HD207">
        <v>0</v>
      </c>
      <c r="HE207">
        <v>0</v>
      </c>
      <c r="HF207">
        <v>0</v>
      </c>
      <c r="HG207">
        <v>0</v>
      </c>
      <c r="HH207">
        <v>0</v>
      </c>
      <c r="HI207">
        <v>0</v>
      </c>
      <c r="HJ207">
        <v>0</v>
      </c>
      <c r="HK207">
        <v>0</v>
      </c>
      <c r="HL207">
        <v>0</v>
      </c>
      <c r="HM207">
        <v>0</v>
      </c>
      <c r="HN207">
        <v>0</v>
      </c>
      <c r="HO207">
        <v>0</v>
      </c>
      <c r="HP207">
        <v>0</v>
      </c>
      <c r="HQ207">
        <v>0</v>
      </c>
      <c r="HR207">
        <v>0</v>
      </c>
      <c r="HS207">
        <v>0</v>
      </c>
      <c r="HT207">
        <v>0</v>
      </c>
      <c r="HU207">
        <v>0</v>
      </c>
      <c r="HV207">
        <v>0</v>
      </c>
      <c r="HW207">
        <v>0</v>
      </c>
      <c r="HX207">
        <v>0</v>
      </c>
      <c r="HY207">
        <v>0</v>
      </c>
      <c r="HZ207">
        <v>0</v>
      </c>
      <c r="IA207">
        <v>0</v>
      </c>
      <c r="IB207">
        <v>0</v>
      </c>
      <c r="IC207">
        <v>0</v>
      </c>
      <c r="ID207">
        <v>0</v>
      </c>
      <c r="IE207">
        <v>0</v>
      </c>
      <c r="IF207">
        <v>0</v>
      </c>
      <c r="IG207">
        <v>0</v>
      </c>
      <c r="IH207">
        <v>0</v>
      </c>
      <c r="II207">
        <v>0</v>
      </c>
      <c r="IJ207">
        <v>0</v>
      </c>
      <c r="IK207">
        <v>0</v>
      </c>
      <c r="IL207">
        <v>0</v>
      </c>
      <c r="IM207">
        <v>0</v>
      </c>
      <c r="IN207">
        <v>0</v>
      </c>
      <c r="IO207">
        <v>0</v>
      </c>
      <c r="IP207">
        <v>0</v>
      </c>
      <c r="IQ207">
        <v>0</v>
      </c>
      <c r="IR207">
        <v>0</v>
      </c>
      <c r="IS207">
        <v>0</v>
      </c>
      <c r="IT207">
        <v>0</v>
      </c>
      <c r="IU207">
        <v>0</v>
      </c>
      <c r="IV207">
        <v>0</v>
      </c>
      <c r="IW207">
        <v>0</v>
      </c>
      <c r="IX207">
        <v>0</v>
      </c>
      <c r="IY207">
        <v>0</v>
      </c>
      <c r="IZ207">
        <v>0</v>
      </c>
      <c r="JA207">
        <v>0</v>
      </c>
      <c r="JB207">
        <v>0</v>
      </c>
      <c r="JC207">
        <v>0</v>
      </c>
      <c r="JD207">
        <v>0</v>
      </c>
      <c r="JE207">
        <v>0</v>
      </c>
      <c r="JF207">
        <v>0</v>
      </c>
      <c r="JG207">
        <v>0</v>
      </c>
      <c r="JH207">
        <v>0</v>
      </c>
      <c r="JI207">
        <v>0</v>
      </c>
      <c r="JJ207">
        <v>0</v>
      </c>
      <c r="JK207">
        <v>0</v>
      </c>
      <c r="JL207">
        <v>0</v>
      </c>
      <c r="JM207">
        <v>0</v>
      </c>
      <c r="JN207">
        <v>0</v>
      </c>
      <c r="JO207">
        <v>0</v>
      </c>
      <c r="JP207">
        <v>0</v>
      </c>
      <c r="JQ207">
        <v>0</v>
      </c>
      <c r="JR207">
        <v>0</v>
      </c>
      <c r="JS207">
        <v>0</v>
      </c>
      <c r="JT207">
        <v>0</v>
      </c>
      <c r="JU207">
        <v>0</v>
      </c>
      <c r="JV207">
        <v>0</v>
      </c>
      <c r="JW207">
        <v>0</v>
      </c>
      <c r="JX207">
        <v>0</v>
      </c>
      <c r="JY207">
        <v>0</v>
      </c>
      <c r="JZ207">
        <v>0</v>
      </c>
      <c r="KA207">
        <v>0</v>
      </c>
      <c r="KB207">
        <v>0</v>
      </c>
      <c r="KC207">
        <v>0</v>
      </c>
      <c r="KD207">
        <v>0</v>
      </c>
      <c r="KE207">
        <v>0</v>
      </c>
      <c r="KF207">
        <v>0</v>
      </c>
      <c r="KG207">
        <v>0</v>
      </c>
      <c r="KH207">
        <v>0</v>
      </c>
      <c r="KI207">
        <v>0</v>
      </c>
      <c r="KJ207">
        <v>0</v>
      </c>
      <c r="KK207">
        <v>0</v>
      </c>
      <c r="KL207">
        <v>0</v>
      </c>
      <c r="KM207">
        <v>0</v>
      </c>
      <c r="KN207">
        <v>0</v>
      </c>
      <c r="KO207">
        <v>0</v>
      </c>
    </row>
    <row r="208" spans="1:665 2041:2041" x14ac:dyDescent="0.25">
      <c r="A208">
        <v>228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1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  <c r="GQ208">
        <v>0</v>
      </c>
      <c r="GR208">
        <v>0</v>
      </c>
      <c r="GS208">
        <v>0</v>
      </c>
      <c r="GT208">
        <v>0</v>
      </c>
      <c r="GU208">
        <v>0</v>
      </c>
      <c r="GV208">
        <v>0</v>
      </c>
      <c r="GW208">
        <v>0</v>
      </c>
      <c r="GX208">
        <v>0</v>
      </c>
      <c r="GY208">
        <v>1</v>
      </c>
      <c r="GZ208">
        <v>0</v>
      </c>
      <c r="HA208">
        <v>0</v>
      </c>
      <c r="HB208">
        <v>0</v>
      </c>
      <c r="HC208">
        <v>0</v>
      </c>
      <c r="HD208">
        <v>0</v>
      </c>
      <c r="HE208">
        <v>0</v>
      </c>
      <c r="HF208">
        <v>0</v>
      </c>
      <c r="HG208">
        <v>0</v>
      </c>
      <c r="HH208">
        <v>0</v>
      </c>
      <c r="HI208">
        <v>0</v>
      </c>
      <c r="HJ208">
        <v>0</v>
      </c>
      <c r="HK208">
        <v>0</v>
      </c>
      <c r="HL208">
        <v>0</v>
      </c>
      <c r="HM208">
        <v>0</v>
      </c>
      <c r="HN208">
        <v>0</v>
      </c>
      <c r="HO208">
        <v>0</v>
      </c>
      <c r="HP208">
        <v>0</v>
      </c>
      <c r="HQ208">
        <v>0</v>
      </c>
      <c r="HR208">
        <v>0</v>
      </c>
      <c r="HS208">
        <v>0</v>
      </c>
      <c r="HT208">
        <v>0</v>
      </c>
      <c r="HU208">
        <v>0</v>
      </c>
      <c r="HV208">
        <v>0</v>
      </c>
      <c r="HW208">
        <v>0</v>
      </c>
      <c r="HX208">
        <v>0</v>
      </c>
      <c r="HY208">
        <v>0</v>
      </c>
      <c r="HZ208">
        <v>0</v>
      </c>
      <c r="IA208">
        <v>0</v>
      </c>
      <c r="IB208">
        <v>0</v>
      </c>
      <c r="IC208">
        <v>0</v>
      </c>
      <c r="ID208">
        <v>0</v>
      </c>
      <c r="IE208">
        <v>0</v>
      </c>
      <c r="IF208">
        <v>0</v>
      </c>
      <c r="IG208">
        <v>0</v>
      </c>
      <c r="IH208">
        <v>0</v>
      </c>
      <c r="II208">
        <v>0</v>
      </c>
      <c r="IJ208">
        <v>0</v>
      </c>
      <c r="IK208">
        <v>0</v>
      </c>
      <c r="IL208">
        <v>0</v>
      </c>
      <c r="IM208">
        <v>0</v>
      </c>
      <c r="IN208">
        <v>0</v>
      </c>
      <c r="IO208">
        <v>0</v>
      </c>
      <c r="IP208">
        <v>0</v>
      </c>
      <c r="IQ208">
        <v>0</v>
      </c>
      <c r="IR208">
        <v>0</v>
      </c>
      <c r="IS208">
        <v>0</v>
      </c>
      <c r="IT208">
        <v>0</v>
      </c>
      <c r="IU208">
        <v>0</v>
      </c>
      <c r="IV208">
        <v>0</v>
      </c>
      <c r="IW208">
        <v>0</v>
      </c>
      <c r="IX208">
        <v>0</v>
      </c>
      <c r="IY208">
        <v>0</v>
      </c>
      <c r="IZ208">
        <v>0</v>
      </c>
      <c r="JA208">
        <v>0</v>
      </c>
      <c r="JB208">
        <v>0</v>
      </c>
      <c r="JC208">
        <v>0</v>
      </c>
      <c r="JD208">
        <v>0</v>
      </c>
      <c r="JE208">
        <v>0</v>
      </c>
      <c r="JF208">
        <v>0</v>
      </c>
      <c r="JG208">
        <v>0</v>
      </c>
      <c r="JH208">
        <v>0</v>
      </c>
      <c r="JI208">
        <v>0</v>
      </c>
      <c r="JJ208">
        <v>0</v>
      </c>
      <c r="JK208">
        <v>0</v>
      </c>
      <c r="JL208">
        <v>0</v>
      </c>
      <c r="JM208">
        <v>0</v>
      </c>
      <c r="JN208">
        <v>0</v>
      </c>
      <c r="JO208">
        <v>0</v>
      </c>
      <c r="JP208">
        <v>0</v>
      </c>
      <c r="JQ208">
        <v>0</v>
      </c>
      <c r="JR208">
        <v>0</v>
      </c>
      <c r="JS208">
        <v>0</v>
      </c>
      <c r="JT208">
        <v>0</v>
      </c>
      <c r="JU208">
        <v>0</v>
      </c>
      <c r="JV208">
        <v>0</v>
      </c>
      <c r="JW208">
        <v>0</v>
      </c>
      <c r="JX208">
        <v>0</v>
      </c>
      <c r="JY208">
        <v>0</v>
      </c>
      <c r="JZ208">
        <v>0</v>
      </c>
      <c r="KA208">
        <v>0</v>
      </c>
      <c r="KB208">
        <v>0</v>
      </c>
      <c r="KC208">
        <v>0</v>
      </c>
      <c r="KD208">
        <v>0</v>
      </c>
      <c r="KE208">
        <v>0</v>
      </c>
      <c r="KF208">
        <v>0</v>
      </c>
      <c r="KG208">
        <v>0</v>
      </c>
      <c r="KH208">
        <v>0</v>
      </c>
      <c r="KI208">
        <v>0</v>
      </c>
      <c r="KJ208">
        <v>0</v>
      </c>
      <c r="KK208">
        <v>0</v>
      </c>
      <c r="KL208">
        <v>0</v>
      </c>
      <c r="KM208">
        <v>0</v>
      </c>
      <c r="KN208">
        <v>0</v>
      </c>
      <c r="KO208">
        <v>0</v>
      </c>
    </row>
    <row r="209" spans="1:301" x14ac:dyDescent="0.25">
      <c r="A209">
        <v>229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1</v>
      </c>
      <c r="GI209">
        <v>0</v>
      </c>
      <c r="GJ209">
        <v>0</v>
      </c>
      <c r="GK209">
        <v>0</v>
      </c>
      <c r="GL209">
        <v>1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>
        <v>0</v>
      </c>
      <c r="GU209">
        <v>0</v>
      </c>
      <c r="GV209">
        <v>0</v>
      </c>
      <c r="GW209">
        <v>0</v>
      </c>
      <c r="GX209">
        <v>0</v>
      </c>
      <c r="GY209">
        <v>1</v>
      </c>
      <c r="GZ209">
        <v>0</v>
      </c>
      <c r="HA209">
        <v>0</v>
      </c>
      <c r="HB209">
        <v>0</v>
      </c>
      <c r="HC209">
        <v>0</v>
      </c>
      <c r="HD209">
        <v>0</v>
      </c>
      <c r="HE209">
        <v>0</v>
      </c>
      <c r="HF209">
        <v>0</v>
      </c>
      <c r="HG209">
        <v>0</v>
      </c>
      <c r="HH209">
        <v>0</v>
      </c>
      <c r="HI209">
        <v>0</v>
      </c>
      <c r="HJ209">
        <v>0</v>
      </c>
      <c r="HK209">
        <v>0</v>
      </c>
      <c r="HL209">
        <v>0</v>
      </c>
      <c r="HM209">
        <v>0</v>
      </c>
      <c r="HN209">
        <v>0</v>
      </c>
      <c r="HO209">
        <v>0</v>
      </c>
      <c r="HP209">
        <v>0</v>
      </c>
      <c r="HQ209">
        <v>0</v>
      </c>
      <c r="HR209">
        <v>0</v>
      </c>
      <c r="HS209">
        <v>0</v>
      </c>
      <c r="HT209">
        <v>0</v>
      </c>
      <c r="HU209">
        <v>0</v>
      </c>
      <c r="HV209">
        <v>0</v>
      </c>
      <c r="HW209">
        <v>0</v>
      </c>
      <c r="HX209">
        <v>0</v>
      </c>
      <c r="HY209">
        <v>0</v>
      </c>
      <c r="HZ209">
        <v>0</v>
      </c>
      <c r="IA209">
        <v>0</v>
      </c>
      <c r="IB209">
        <v>0</v>
      </c>
      <c r="IC209">
        <v>0</v>
      </c>
      <c r="ID209">
        <v>0</v>
      </c>
      <c r="IE209">
        <v>0</v>
      </c>
      <c r="IF209">
        <v>0</v>
      </c>
      <c r="IG209">
        <v>0</v>
      </c>
      <c r="IH209">
        <v>0</v>
      </c>
      <c r="II209">
        <v>0</v>
      </c>
      <c r="IJ209">
        <v>0</v>
      </c>
      <c r="IK209">
        <v>0</v>
      </c>
      <c r="IL209">
        <v>0</v>
      </c>
      <c r="IM209">
        <v>0</v>
      </c>
      <c r="IN209">
        <v>0</v>
      </c>
      <c r="IO209">
        <v>0</v>
      </c>
      <c r="IP209">
        <v>0</v>
      </c>
      <c r="IQ209">
        <v>0</v>
      </c>
      <c r="IR209">
        <v>0</v>
      </c>
      <c r="IS209">
        <v>0</v>
      </c>
      <c r="IT209">
        <v>0</v>
      </c>
      <c r="IU209">
        <v>0</v>
      </c>
      <c r="IV209">
        <v>0</v>
      </c>
      <c r="IW209">
        <v>0</v>
      </c>
      <c r="IX209">
        <v>0</v>
      </c>
      <c r="IY209">
        <v>0</v>
      </c>
      <c r="IZ209">
        <v>0</v>
      </c>
      <c r="JA209">
        <v>0</v>
      </c>
      <c r="JB209">
        <v>0</v>
      </c>
      <c r="JC209">
        <v>0</v>
      </c>
      <c r="JD209">
        <v>0</v>
      </c>
      <c r="JE209">
        <v>0</v>
      </c>
      <c r="JF209">
        <v>0</v>
      </c>
      <c r="JG209">
        <v>0</v>
      </c>
      <c r="JH209">
        <v>0</v>
      </c>
      <c r="JI209">
        <v>0</v>
      </c>
      <c r="JJ209">
        <v>0</v>
      </c>
      <c r="JK209">
        <v>0</v>
      </c>
      <c r="JL209">
        <v>0</v>
      </c>
      <c r="JM209">
        <v>0</v>
      </c>
      <c r="JN209">
        <v>0</v>
      </c>
      <c r="JO209">
        <v>0</v>
      </c>
      <c r="JP209">
        <v>0</v>
      </c>
      <c r="JQ209">
        <v>0</v>
      </c>
      <c r="JR209">
        <v>0</v>
      </c>
      <c r="JS209">
        <v>0</v>
      </c>
      <c r="JT209">
        <v>0</v>
      </c>
      <c r="JU209">
        <v>0</v>
      </c>
      <c r="JV209">
        <v>0</v>
      </c>
      <c r="JW209">
        <v>0</v>
      </c>
      <c r="JX209">
        <v>0</v>
      </c>
      <c r="JY209">
        <v>0</v>
      </c>
      <c r="JZ209">
        <v>0</v>
      </c>
      <c r="KA209">
        <v>0</v>
      </c>
      <c r="KB209">
        <v>0</v>
      </c>
      <c r="KC209">
        <v>0</v>
      </c>
      <c r="KD209">
        <v>0</v>
      </c>
      <c r="KE209">
        <v>0</v>
      </c>
      <c r="KF209">
        <v>0</v>
      </c>
      <c r="KG209">
        <v>0</v>
      </c>
      <c r="KH209">
        <v>0</v>
      </c>
      <c r="KI209">
        <v>0</v>
      </c>
      <c r="KJ209">
        <v>0</v>
      </c>
      <c r="KK209">
        <v>0</v>
      </c>
      <c r="KL209">
        <v>0</v>
      </c>
      <c r="KM209">
        <v>0</v>
      </c>
      <c r="KN209">
        <v>0</v>
      </c>
      <c r="KO209">
        <v>0</v>
      </c>
    </row>
    <row r="210" spans="1:301" x14ac:dyDescent="0.25">
      <c r="A210">
        <v>230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1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1</v>
      </c>
      <c r="GR210">
        <v>0</v>
      </c>
      <c r="GS210">
        <v>0</v>
      </c>
      <c r="GT210">
        <v>0</v>
      </c>
      <c r="GU210">
        <v>0</v>
      </c>
      <c r="GV210">
        <v>0</v>
      </c>
      <c r="GW210">
        <v>0</v>
      </c>
      <c r="GX210">
        <v>0</v>
      </c>
      <c r="GY210">
        <v>0</v>
      </c>
      <c r="GZ210">
        <v>0</v>
      </c>
      <c r="HA210">
        <v>0</v>
      </c>
      <c r="HB210">
        <v>0</v>
      </c>
      <c r="HC210">
        <v>0</v>
      </c>
      <c r="HD210">
        <v>0</v>
      </c>
      <c r="HE210">
        <v>0</v>
      </c>
      <c r="HF210">
        <v>0</v>
      </c>
      <c r="HG210">
        <v>0</v>
      </c>
      <c r="HH210">
        <v>0</v>
      </c>
      <c r="HI210">
        <v>0</v>
      </c>
      <c r="HJ210">
        <v>0</v>
      </c>
      <c r="HK210">
        <v>0</v>
      </c>
      <c r="HL210">
        <v>0</v>
      </c>
      <c r="HM210">
        <v>0</v>
      </c>
      <c r="HN210">
        <v>0</v>
      </c>
      <c r="HO210">
        <v>0</v>
      </c>
      <c r="HP210">
        <v>0</v>
      </c>
      <c r="HQ210">
        <v>0</v>
      </c>
      <c r="HR210">
        <v>0</v>
      </c>
      <c r="HS210">
        <v>0</v>
      </c>
      <c r="HT210">
        <v>0</v>
      </c>
      <c r="HU210">
        <v>0</v>
      </c>
      <c r="HV210">
        <v>0</v>
      </c>
      <c r="HW210">
        <v>0</v>
      </c>
      <c r="HX210">
        <v>0</v>
      </c>
      <c r="HY210">
        <v>0</v>
      </c>
      <c r="HZ210">
        <v>0</v>
      </c>
      <c r="IA210">
        <v>0</v>
      </c>
      <c r="IB210">
        <v>0</v>
      </c>
      <c r="IC210">
        <v>0</v>
      </c>
      <c r="ID210">
        <v>0</v>
      </c>
      <c r="IE210">
        <v>0</v>
      </c>
      <c r="IF210">
        <v>0</v>
      </c>
      <c r="IG210">
        <v>0</v>
      </c>
      <c r="IH210">
        <v>0</v>
      </c>
      <c r="II210">
        <v>0</v>
      </c>
      <c r="IJ210">
        <v>0</v>
      </c>
      <c r="IK210">
        <v>0</v>
      </c>
      <c r="IL210">
        <v>0</v>
      </c>
      <c r="IM210">
        <v>0</v>
      </c>
      <c r="IN210">
        <v>0</v>
      </c>
      <c r="IO210">
        <v>0</v>
      </c>
      <c r="IP210">
        <v>0</v>
      </c>
      <c r="IQ210">
        <v>0</v>
      </c>
      <c r="IR210">
        <v>0</v>
      </c>
      <c r="IS210">
        <v>0</v>
      </c>
      <c r="IT210">
        <v>0</v>
      </c>
      <c r="IU210">
        <v>0</v>
      </c>
      <c r="IV210">
        <v>0</v>
      </c>
      <c r="IW210">
        <v>0</v>
      </c>
      <c r="IX210">
        <v>0</v>
      </c>
      <c r="IY210">
        <v>0</v>
      </c>
      <c r="IZ210">
        <v>0</v>
      </c>
      <c r="JA210">
        <v>0</v>
      </c>
      <c r="JB210">
        <v>0</v>
      </c>
      <c r="JC210">
        <v>0</v>
      </c>
      <c r="JD210">
        <v>0</v>
      </c>
      <c r="JE210">
        <v>0</v>
      </c>
      <c r="JF210">
        <v>0</v>
      </c>
      <c r="JG210">
        <v>0</v>
      </c>
      <c r="JH210">
        <v>0</v>
      </c>
      <c r="JI210">
        <v>0</v>
      </c>
      <c r="JJ210">
        <v>0</v>
      </c>
      <c r="JK210">
        <v>0</v>
      </c>
      <c r="JL210">
        <v>0</v>
      </c>
      <c r="JM210">
        <v>0</v>
      </c>
      <c r="JN210">
        <v>0</v>
      </c>
      <c r="JO210">
        <v>0</v>
      </c>
      <c r="JP210">
        <v>0</v>
      </c>
      <c r="JQ210">
        <v>0</v>
      </c>
      <c r="JR210">
        <v>0</v>
      </c>
      <c r="JS210">
        <v>0</v>
      </c>
      <c r="JT210">
        <v>0</v>
      </c>
      <c r="JU210">
        <v>0</v>
      </c>
      <c r="JV210">
        <v>0</v>
      </c>
      <c r="JW210">
        <v>0</v>
      </c>
      <c r="JX210">
        <v>0</v>
      </c>
      <c r="JY210">
        <v>0</v>
      </c>
      <c r="JZ210">
        <v>0</v>
      </c>
      <c r="KA210">
        <v>0</v>
      </c>
      <c r="KB210">
        <v>0</v>
      </c>
      <c r="KC210">
        <v>0</v>
      </c>
      <c r="KD210">
        <v>0</v>
      </c>
      <c r="KE210">
        <v>0</v>
      </c>
      <c r="KF210">
        <v>0</v>
      </c>
      <c r="KG210">
        <v>0</v>
      </c>
      <c r="KH210">
        <v>0</v>
      </c>
      <c r="KI210">
        <v>0</v>
      </c>
      <c r="KJ210">
        <v>0</v>
      </c>
      <c r="KK210">
        <v>0</v>
      </c>
      <c r="KL210">
        <v>0</v>
      </c>
      <c r="KM210">
        <v>0</v>
      </c>
      <c r="KN210">
        <v>0</v>
      </c>
      <c r="KO210">
        <v>0</v>
      </c>
    </row>
    <row r="211" spans="1:301" x14ac:dyDescent="0.25">
      <c r="A211">
        <v>231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1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1</v>
      </c>
      <c r="GP211">
        <v>0</v>
      </c>
      <c r="GQ211">
        <v>1</v>
      </c>
      <c r="GR211">
        <v>1</v>
      </c>
      <c r="GS211">
        <v>1</v>
      </c>
      <c r="GT211">
        <v>0</v>
      </c>
      <c r="GU211">
        <v>0</v>
      </c>
      <c r="GV211">
        <v>0</v>
      </c>
      <c r="GW211">
        <v>0</v>
      </c>
      <c r="GX211">
        <v>0</v>
      </c>
      <c r="GY211">
        <v>0</v>
      </c>
      <c r="GZ211">
        <v>0</v>
      </c>
      <c r="HA211">
        <v>0</v>
      </c>
      <c r="HB211">
        <v>0</v>
      </c>
      <c r="HC211">
        <v>0</v>
      </c>
      <c r="HD211">
        <v>0</v>
      </c>
      <c r="HE211">
        <v>0</v>
      </c>
      <c r="HF211">
        <v>0</v>
      </c>
      <c r="HG211">
        <v>0</v>
      </c>
      <c r="HH211">
        <v>0</v>
      </c>
      <c r="HI211">
        <v>0</v>
      </c>
      <c r="HJ211">
        <v>0</v>
      </c>
      <c r="HK211">
        <v>0</v>
      </c>
      <c r="HL211">
        <v>0</v>
      </c>
      <c r="HM211">
        <v>0</v>
      </c>
      <c r="HN211">
        <v>0</v>
      </c>
      <c r="HO211">
        <v>0</v>
      </c>
      <c r="HP211">
        <v>0</v>
      </c>
      <c r="HQ211">
        <v>0</v>
      </c>
      <c r="HR211">
        <v>0</v>
      </c>
      <c r="HS211">
        <v>0</v>
      </c>
      <c r="HT211">
        <v>0</v>
      </c>
      <c r="HU211">
        <v>0</v>
      </c>
      <c r="HV211">
        <v>0</v>
      </c>
      <c r="HW211">
        <v>0</v>
      </c>
      <c r="HX211">
        <v>0</v>
      </c>
      <c r="HY211">
        <v>0</v>
      </c>
      <c r="HZ211">
        <v>0</v>
      </c>
      <c r="IA211">
        <v>0</v>
      </c>
      <c r="IB211">
        <v>0</v>
      </c>
      <c r="IC211">
        <v>0</v>
      </c>
      <c r="ID211">
        <v>0</v>
      </c>
      <c r="IE211">
        <v>0</v>
      </c>
      <c r="IF211">
        <v>0</v>
      </c>
      <c r="IG211">
        <v>0</v>
      </c>
      <c r="IH211">
        <v>0</v>
      </c>
      <c r="II211">
        <v>0</v>
      </c>
      <c r="IJ211">
        <v>0</v>
      </c>
      <c r="IK211">
        <v>0</v>
      </c>
      <c r="IL211">
        <v>0</v>
      </c>
      <c r="IM211">
        <v>0</v>
      </c>
      <c r="IN211">
        <v>0</v>
      </c>
      <c r="IO211">
        <v>0</v>
      </c>
      <c r="IP211">
        <v>0</v>
      </c>
      <c r="IQ211">
        <v>0</v>
      </c>
      <c r="IR211">
        <v>0</v>
      </c>
      <c r="IS211">
        <v>0</v>
      </c>
      <c r="IT211">
        <v>0</v>
      </c>
      <c r="IU211">
        <v>0</v>
      </c>
      <c r="IV211">
        <v>0</v>
      </c>
      <c r="IW211">
        <v>0</v>
      </c>
      <c r="IX211">
        <v>0</v>
      </c>
      <c r="IY211">
        <v>0</v>
      </c>
      <c r="IZ211">
        <v>0</v>
      </c>
      <c r="JA211">
        <v>0</v>
      </c>
      <c r="JB211">
        <v>0</v>
      </c>
      <c r="JC211">
        <v>0</v>
      </c>
      <c r="JD211">
        <v>0</v>
      </c>
      <c r="JE211">
        <v>0</v>
      </c>
      <c r="JF211">
        <v>0</v>
      </c>
      <c r="JG211">
        <v>0</v>
      </c>
      <c r="JH211">
        <v>0</v>
      </c>
      <c r="JI211">
        <v>0</v>
      </c>
      <c r="JJ211">
        <v>0</v>
      </c>
      <c r="JK211">
        <v>0</v>
      </c>
      <c r="JL211">
        <v>0</v>
      </c>
      <c r="JM211">
        <v>0</v>
      </c>
      <c r="JN211">
        <v>0</v>
      </c>
      <c r="JO211">
        <v>0</v>
      </c>
      <c r="JP211">
        <v>0</v>
      </c>
      <c r="JQ211">
        <v>0</v>
      </c>
      <c r="JR211">
        <v>0</v>
      </c>
      <c r="JS211">
        <v>0</v>
      </c>
      <c r="JT211">
        <v>0</v>
      </c>
      <c r="JU211">
        <v>0</v>
      </c>
      <c r="JV211">
        <v>0</v>
      </c>
      <c r="JW211">
        <v>0</v>
      </c>
      <c r="JX211">
        <v>0</v>
      </c>
      <c r="JY211">
        <v>0</v>
      </c>
      <c r="JZ211">
        <v>0</v>
      </c>
      <c r="KA211">
        <v>0</v>
      </c>
      <c r="KB211">
        <v>0</v>
      </c>
      <c r="KC211">
        <v>0</v>
      </c>
      <c r="KD211">
        <v>0</v>
      </c>
      <c r="KE211">
        <v>0</v>
      </c>
      <c r="KF211">
        <v>0</v>
      </c>
      <c r="KG211">
        <v>0</v>
      </c>
      <c r="KH211">
        <v>0</v>
      </c>
      <c r="KI211">
        <v>0</v>
      </c>
      <c r="KJ211">
        <v>0</v>
      </c>
      <c r="KK211">
        <v>0</v>
      </c>
      <c r="KL211">
        <v>0</v>
      </c>
      <c r="KM211">
        <v>0</v>
      </c>
      <c r="KN211">
        <v>0</v>
      </c>
      <c r="KO211">
        <v>0</v>
      </c>
    </row>
    <row r="212" spans="1:301" x14ac:dyDescent="0.25">
      <c r="A212">
        <v>232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1</v>
      </c>
      <c r="CC212">
        <v>1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1</v>
      </c>
      <c r="GQ212">
        <v>1</v>
      </c>
      <c r="GR212">
        <v>0</v>
      </c>
      <c r="GS212">
        <v>0</v>
      </c>
      <c r="GT212">
        <v>0</v>
      </c>
      <c r="GU212">
        <v>1</v>
      </c>
      <c r="GV212">
        <v>1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0</v>
      </c>
      <c r="HE212">
        <v>1</v>
      </c>
      <c r="HF212">
        <v>0</v>
      </c>
      <c r="HG212">
        <v>0</v>
      </c>
      <c r="HH212">
        <v>0</v>
      </c>
      <c r="HI212">
        <v>0</v>
      </c>
      <c r="HJ212">
        <v>0</v>
      </c>
      <c r="HK212">
        <v>0</v>
      </c>
      <c r="HL212">
        <v>0</v>
      </c>
      <c r="HM212">
        <v>0</v>
      </c>
      <c r="HN212">
        <v>0</v>
      </c>
      <c r="HO212">
        <v>0</v>
      </c>
      <c r="HP212">
        <v>0</v>
      </c>
      <c r="HQ212">
        <v>0</v>
      </c>
      <c r="HR212">
        <v>0</v>
      </c>
      <c r="HS212">
        <v>0</v>
      </c>
      <c r="HT212">
        <v>0</v>
      </c>
      <c r="HU212">
        <v>0</v>
      </c>
      <c r="HV212">
        <v>0</v>
      </c>
      <c r="HW212">
        <v>0</v>
      </c>
      <c r="HX212">
        <v>0</v>
      </c>
      <c r="HY212">
        <v>0</v>
      </c>
      <c r="HZ212">
        <v>0</v>
      </c>
      <c r="IA212">
        <v>0</v>
      </c>
      <c r="IB212">
        <v>0</v>
      </c>
      <c r="IC212">
        <v>0</v>
      </c>
      <c r="ID212">
        <v>0</v>
      </c>
      <c r="IE212">
        <v>0</v>
      </c>
      <c r="IF212">
        <v>0</v>
      </c>
      <c r="IG212">
        <v>0</v>
      </c>
      <c r="IH212">
        <v>0</v>
      </c>
      <c r="II212">
        <v>0</v>
      </c>
      <c r="IJ212">
        <v>0</v>
      </c>
      <c r="IK212">
        <v>0</v>
      </c>
      <c r="IL212">
        <v>0</v>
      </c>
      <c r="IM212">
        <v>0</v>
      </c>
      <c r="IN212">
        <v>0</v>
      </c>
      <c r="IO212">
        <v>0</v>
      </c>
      <c r="IP212">
        <v>0</v>
      </c>
      <c r="IQ212">
        <v>0</v>
      </c>
      <c r="IR212">
        <v>0</v>
      </c>
      <c r="IS212">
        <v>0</v>
      </c>
      <c r="IT212">
        <v>0</v>
      </c>
      <c r="IU212">
        <v>0</v>
      </c>
      <c r="IV212">
        <v>0</v>
      </c>
      <c r="IW212">
        <v>0</v>
      </c>
      <c r="IX212">
        <v>0</v>
      </c>
      <c r="IY212">
        <v>0</v>
      </c>
      <c r="IZ212">
        <v>0</v>
      </c>
      <c r="JA212">
        <v>0</v>
      </c>
      <c r="JB212">
        <v>0</v>
      </c>
      <c r="JC212">
        <v>0</v>
      </c>
      <c r="JD212">
        <v>0</v>
      </c>
      <c r="JE212">
        <v>0</v>
      </c>
      <c r="JF212">
        <v>0</v>
      </c>
      <c r="JG212">
        <v>0</v>
      </c>
      <c r="JH212">
        <v>0</v>
      </c>
      <c r="JI212">
        <v>0</v>
      </c>
      <c r="JJ212">
        <v>0</v>
      </c>
      <c r="JK212">
        <v>0</v>
      </c>
      <c r="JL212">
        <v>0</v>
      </c>
      <c r="JM212">
        <v>0</v>
      </c>
      <c r="JN212">
        <v>0</v>
      </c>
      <c r="JO212">
        <v>0</v>
      </c>
      <c r="JP212">
        <v>0</v>
      </c>
      <c r="JQ212">
        <v>0</v>
      </c>
      <c r="JR212">
        <v>0</v>
      </c>
      <c r="JS212">
        <v>0</v>
      </c>
      <c r="JT212">
        <v>0</v>
      </c>
      <c r="JU212">
        <v>0</v>
      </c>
      <c r="JV212">
        <v>0</v>
      </c>
      <c r="JW212">
        <v>0</v>
      </c>
      <c r="JX212">
        <v>0</v>
      </c>
      <c r="JY212">
        <v>0</v>
      </c>
      <c r="JZ212">
        <v>0</v>
      </c>
      <c r="KA212">
        <v>0</v>
      </c>
      <c r="KB212">
        <v>0</v>
      </c>
      <c r="KC212">
        <v>0</v>
      </c>
      <c r="KD212">
        <v>0</v>
      </c>
      <c r="KE212">
        <v>0</v>
      </c>
      <c r="KF212">
        <v>0</v>
      </c>
      <c r="KG212">
        <v>0</v>
      </c>
      <c r="KH212">
        <v>0</v>
      </c>
      <c r="KI212">
        <v>0</v>
      </c>
      <c r="KJ212">
        <v>0</v>
      </c>
      <c r="KK212">
        <v>0</v>
      </c>
      <c r="KL212">
        <v>0</v>
      </c>
      <c r="KM212">
        <v>0</v>
      </c>
      <c r="KN212">
        <v>0</v>
      </c>
      <c r="KO212">
        <v>0</v>
      </c>
    </row>
    <row r="213" spans="1:301" x14ac:dyDescent="0.25">
      <c r="A213">
        <v>233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1</v>
      </c>
      <c r="GO213">
        <v>0</v>
      </c>
      <c r="GP213">
        <v>0</v>
      </c>
      <c r="GQ213">
        <v>0</v>
      </c>
      <c r="GR213">
        <v>0</v>
      </c>
      <c r="GS213">
        <v>0</v>
      </c>
      <c r="GT213">
        <v>0</v>
      </c>
      <c r="GU213">
        <v>0</v>
      </c>
      <c r="GV213">
        <v>0</v>
      </c>
      <c r="GW213">
        <v>0</v>
      </c>
      <c r="GX213">
        <v>0</v>
      </c>
      <c r="GY213">
        <v>0</v>
      </c>
      <c r="GZ213">
        <v>0</v>
      </c>
      <c r="HA213">
        <v>0</v>
      </c>
      <c r="HB213">
        <v>0</v>
      </c>
      <c r="HC213">
        <v>0</v>
      </c>
      <c r="HD213">
        <v>1</v>
      </c>
      <c r="HE213">
        <v>0</v>
      </c>
      <c r="HF213">
        <v>0</v>
      </c>
      <c r="HG213">
        <v>0</v>
      </c>
      <c r="HH213">
        <v>1</v>
      </c>
      <c r="HI213">
        <v>0</v>
      </c>
      <c r="HJ213">
        <v>0</v>
      </c>
      <c r="HK213">
        <v>0</v>
      </c>
      <c r="HL213">
        <v>0</v>
      </c>
      <c r="HM213">
        <v>0</v>
      </c>
      <c r="HN213">
        <v>0</v>
      </c>
      <c r="HO213">
        <v>0</v>
      </c>
      <c r="HP213">
        <v>0</v>
      </c>
      <c r="HQ213">
        <v>0</v>
      </c>
      <c r="HR213">
        <v>0</v>
      </c>
      <c r="HS213">
        <v>0</v>
      </c>
      <c r="HT213">
        <v>0</v>
      </c>
      <c r="HU213">
        <v>0</v>
      </c>
      <c r="HV213">
        <v>0</v>
      </c>
      <c r="HW213">
        <v>0</v>
      </c>
      <c r="HX213">
        <v>0</v>
      </c>
      <c r="HY213">
        <v>0</v>
      </c>
      <c r="HZ213">
        <v>0</v>
      </c>
      <c r="IA213">
        <v>0</v>
      </c>
      <c r="IB213">
        <v>0</v>
      </c>
      <c r="IC213">
        <v>0</v>
      </c>
      <c r="ID213">
        <v>0</v>
      </c>
      <c r="IE213">
        <v>0</v>
      </c>
      <c r="IF213">
        <v>0</v>
      </c>
      <c r="IG213">
        <v>0</v>
      </c>
      <c r="IH213">
        <v>0</v>
      </c>
      <c r="II213">
        <v>0</v>
      </c>
      <c r="IJ213">
        <v>0</v>
      </c>
      <c r="IK213">
        <v>0</v>
      </c>
      <c r="IL213">
        <v>0</v>
      </c>
      <c r="IM213">
        <v>0</v>
      </c>
      <c r="IN213">
        <v>0</v>
      </c>
      <c r="IO213">
        <v>0</v>
      </c>
      <c r="IP213">
        <v>0</v>
      </c>
      <c r="IQ213">
        <v>0</v>
      </c>
      <c r="IR213">
        <v>0</v>
      </c>
      <c r="IS213">
        <v>0</v>
      </c>
      <c r="IT213">
        <v>0</v>
      </c>
      <c r="IU213">
        <v>0</v>
      </c>
      <c r="IV213">
        <v>0</v>
      </c>
      <c r="IW213">
        <v>0</v>
      </c>
      <c r="IX213">
        <v>0</v>
      </c>
      <c r="IY213">
        <v>0</v>
      </c>
      <c r="IZ213">
        <v>0</v>
      </c>
      <c r="JA213">
        <v>0</v>
      </c>
      <c r="JB213">
        <v>0</v>
      </c>
      <c r="JC213">
        <v>0</v>
      </c>
      <c r="JD213">
        <v>0</v>
      </c>
      <c r="JE213">
        <v>0</v>
      </c>
      <c r="JF213">
        <v>0</v>
      </c>
      <c r="JG213">
        <v>0</v>
      </c>
      <c r="JH213">
        <v>0</v>
      </c>
      <c r="JI213">
        <v>0</v>
      </c>
      <c r="JJ213">
        <v>0</v>
      </c>
      <c r="JK213">
        <v>0</v>
      </c>
      <c r="JL213">
        <v>0</v>
      </c>
      <c r="JM213">
        <v>0</v>
      </c>
      <c r="JN213">
        <v>0</v>
      </c>
      <c r="JO213">
        <v>0</v>
      </c>
      <c r="JP213">
        <v>0</v>
      </c>
      <c r="JQ213">
        <v>0</v>
      </c>
      <c r="JR213">
        <v>0</v>
      </c>
      <c r="JS213">
        <v>0</v>
      </c>
      <c r="JT213">
        <v>0</v>
      </c>
      <c r="JU213">
        <v>0</v>
      </c>
      <c r="JV213">
        <v>0</v>
      </c>
      <c r="JW213">
        <v>0</v>
      </c>
      <c r="JX213">
        <v>0</v>
      </c>
      <c r="JY213">
        <v>0</v>
      </c>
      <c r="JZ213">
        <v>0</v>
      </c>
      <c r="KA213">
        <v>0</v>
      </c>
      <c r="KB213">
        <v>0</v>
      </c>
      <c r="KC213">
        <v>0</v>
      </c>
      <c r="KD213">
        <v>0</v>
      </c>
      <c r="KE213">
        <v>0</v>
      </c>
      <c r="KF213">
        <v>0</v>
      </c>
      <c r="KG213">
        <v>0</v>
      </c>
      <c r="KH213">
        <v>0</v>
      </c>
      <c r="KI213">
        <v>0</v>
      </c>
      <c r="KJ213">
        <v>0</v>
      </c>
      <c r="KK213">
        <v>0</v>
      </c>
      <c r="KL213">
        <v>0</v>
      </c>
      <c r="KM213">
        <v>0</v>
      </c>
      <c r="KN213">
        <v>0</v>
      </c>
      <c r="KO213">
        <v>0</v>
      </c>
    </row>
    <row r="214" spans="1:301" x14ac:dyDescent="0.25">
      <c r="A214">
        <v>234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  <c r="GT214">
        <v>0</v>
      </c>
      <c r="GU214">
        <v>0</v>
      </c>
      <c r="GV214">
        <v>0</v>
      </c>
      <c r="GW214">
        <v>0</v>
      </c>
      <c r="GX214">
        <v>0</v>
      </c>
      <c r="GY214">
        <v>0</v>
      </c>
      <c r="GZ214">
        <v>0</v>
      </c>
      <c r="HA214">
        <v>0</v>
      </c>
      <c r="HB214">
        <v>0</v>
      </c>
      <c r="HC214">
        <v>0</v>
      </c>
      <c r="HD214">
        <v>0</v>
      </c>
      <c r="HE214">
        <v>0</v>
      </c>
      <c r="HF214">
        <v>0</v>
      </c>
      <c r="HG214">
        <v>1</v>
      </c>
      <c r="HH214">
        <v>0</v>
      </c>
      <c r="HI214">
        <v>0</v>
      </c>
      <c r="HJ214">
        <v>0</v>
      </c>
      <c r="HK214">
        <v>0</v>
      </c>
      <c r="HL214">
        <v>0</v>
      </c>
      <c r="HM214">
        <v>0</v>
      </c>
      <c r="HN214">
        <v>0</v>
      </c>
      <c r="HO214">
        <v>0</v>
      </c>
      <c r="HP214">
        <v>0</v>
      </c>
      <c r="HQ214">
        <v>0</v>
      </c>
      <c r="HR214">
        <v>0</v>
      </c>
      <c r="HS214">
        <v>0</v>
      </c>
      <c r="HT214">
        <v>0</v>
      </c>
      <c r="HU214">
        <v>0</v>
      </c>
      <c r="HV214">
        <v>0</v>
      </c>
      <c r="HW214">
        <v>0</v>
      </c>
      <c r="HX214">
        <v>0</v>
      </c>
      <c r="HY214">
        <v>0</v>
      </c>
      <c r="HZ214">
        <v>0</v>
      </c>
      <c r="IA214">
        <v>0</v>
      </c>
      <c r="IB214">
        <v>0</v>
      </c>
      <c r="IC214">
        <v>0</v>
      </c>
      <c r="ID214">
        <v>0</v>
      </c>
      <c r="IE214">
        <v>0</v>
      </c>
      <c r="IF214">
        <v>0</v>
      </c>
      <c r="IG214">
        <v>0</v>
      </c>
      <c r="IH214">
        <v>0</v>
      </c>
      <c r="II214">
        <v>0</v>
      </c>
      <c r="IJ214">
        <v>0</v>
      </c>
      <c r="IK214">
        <v>0</v>
      </c>
      <c r="IL214">
        <v>0</v>
      </c>
      <c r="IM214">
        <v>0</v>
      </c>
      <c r="IN214">
        <v>0</v>
      </c>
      <c r="IO214">
        <v>0</v>
      </c>
      <c r="IP214">
        <v>0</v>
      </c>
      <c r="IQ214">
        <v>0</v>
      </c>
      <c r="IR214">
        <v>0</v>
      </c>
      <c r="IS214">
        <v>0</v>
      </c>
      <c r="IT214">
        <v>0</v>
      </c>
      <c r="IU214">
        <v>0</v>
      </c>
      <c r="IV214">
        <v>0</v>
      </c>
      <c r="IW214">
        <v>0</v>
      </c>
      <c r="IX214">
        <v>0</v>
      </c>
      <c r="IY214">
        <v>0</v>
      </c>
      <c r="IZ214">
        <v>0</v>
      </c>
      <c r="JA214">
        <v>0</v>
      </c>
      <c r="JB214">
        <v>0</v>
      </c>
      <c r="JC214">
        <v>0</v>
      </c>
      <c r="JD214">
        <v>0</v>
      </c>
      <c r="JE214">
        <v>0</v>
      </c>
      <c r="JF214">
        <v>0</v>
      </c>
      <c r="JG214">
        <v>0</v>
      </c>
      <c r="JH214">
        <v>0</v>
      </c>
      <c r="JI214">
        <v>0</v>
      </c>
      <c r="JJ214">
        <v>0</v>
      </c>
      <c r="JK214">
        <v>0</v>
      </c>
      <c r="JL214">
        <v>0</v>
      </c>
      <c r="JM214">
        <v>0</v>
      </c>
      <c r="JN214">
        <v>0</v>
      </c>
      <c r="JO214">
        <v>0</v>
      </c>
      <c r="JP214">
        <v>0</v>
      </c>
      <c r="JQ214">
        <v>0</v>
      </c>
      <c r="JR214">
        <v>0</v>
      </c>
      <c r="JS214">
        <v>0</v>
      </c>
      <c r="JT214">
        <v>0</v>
      </c>
      <c r="JU214">
        <v>0</v>
      </c>
      <c r="JV214">
        <v>0</v>
      </c>
      <c r="JW214">
        <v>0</v>
      </c>
      <c r="JX214">
        <v>0</v>
      </c>
      <c r="JY214">
        <v>0</v>
      </c>
      <c r="JZ214">
        <v>0</v>
      </c>
      <c r="KA214">
        <v>0</v>
      </c>
      <c r="KB214">
        <v>0</v>
      </c>
      <c r="KC214">
        <v>0</v>
      </c>
      <c r="KD214">
        <v>0</v>
      </c>
      <c r="KE214">
        <v>0</v>
      </c>
      <c r="KF214">
        <v>0</v>
      </c>
      <c r="KG214">
        <v>0</v>
      </c>
      <c r="KH214">
        <v>0</v>
      </c>
      <c r="KI214">
        <v>0</v>
      </c>
      <c r="KJ214">
        <v>0</v>
      </c>
      <c r="KK214">
        <v>0</v>
      </c>
      <c r="KL214">
        <v>0</v>
      </c>
      <c r="KM214">
        <v>0</v>
      </c>
      <c r="KN214">
        <v>0</v>
      </c>
      <c r="KO214">
        <v>0</v>
      </c>
    </row>
    <row r="215" spans="1:301" x14ac:dyDescent="0.25">
      <c r="A215">
        <v>235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  <c r="GT215">
        <v>0</v>
      </c>
      <c r="GU215">
        <v>0</v>
      </c>
      <c r="GV215">
        <v>0</v>
      </c>
      <c r="GW215">
        <v>0</v>
      </c>
      <c r="GX215">
        <v>0</v>
      </c>
      <c r="GY215">
        <v>0</v>
      </c>
      <c r="GZ215">
        <v>0</v>
      </c>
      <c r="HA215">
        <v>0</v>
      </c>
      <c r="HB215">
        <v>0</v>
      </c>
      <c r="HC215">
        <v>0</v>
      </c>
      <c r="HD215">
        <v>0</v>
      </c>
      <c r="HE215">
        <v>0</v>
      </c>
      <c r="HF215">
        <v>1</v>
      </c>
      <c r="HG215">
        <v>0</v>
      </c>
      <c r="HH215">
        <v>1</v>
      </c>
      <c r="HI215">
        <v>0</v>
      </c>
      <c r="HJ215">
        <v>0</v>
      </c>
      <c r="HK215">
        <v>0</v>
      </c>
      <c r="HL215">
        <v>0</v>
      </c>
      <c r="HM215">
        <v>0</v>
      </c>
      <c r="HN215">
        <v>0</v>
      </c>
      <c r="HO215">
        <v>0</v>
      </c>
      <c r="HP215">
        <v>0</v>
      </c>
      <c r="HQ215">
        <v>0</v>
      </c>
      <c r="HR215">
        <v>0</v>
      </c>
      <c r="HS215">
        <v>0</v>
      </c>
      <c r="HT215">
        <v>0</v>
      </c>
      <c r="HU215">
        <v>0</v>
      </c>
      <c r="HV215">
        <v>0</v>
      </c>
      <c r="HW215">
        <v>0</v>
      </c>
      <c r="HX215">
        <v>0</v>
      </c>
      <c r="HY215">
        <v>0</v>
      </c>
      <c r="HZ215">
        <v>0</v>
      </c>
      <c r="IA215">
        <v>0</v>
      </c>
      <c r="IB215">
        <v>0</v>
      </c>
      <c r="IC215">
        <v>0</v>
      </c>
      <c r="ID215">
        <v>0</v>
      </c>
      <c r="IE215">
        <v>0</v>
      </c>
      <c r="IF215">
        <v>0</v>
      </c>
      <c r="IG215">
        <v>0</v>
      </c>
      <c r="IH215">
        <v>0</v>
      </c>
      <c r="II215">
        <v>1</v>
      </c>
      <c r="IJ215">
        <v>0</v>
      </c>
      <c r="IK215">
        <v>0</v>
      </c>
      <c r="IL215">
        <v>0</v>
      </c>
      <c r="IM215">
        <v>0</v>
      </c>
      <c r="IN215">
        <v>0</v>
      </c>
      <c r="IO215">
        <v>0</v>
      </c>
      <c r="IP215">
        <v>0</v>
      </c>
      <c r="IQ215">
        <v>0</v>
      </c>
      <c r="IR215">
        <v>0</v>
      </c>
      <c r="IS215">
        <v>0</v>
      </c>
      <c r="IT215">
        <v>0</v>
      </c>
      <c r="IU215">
        <v>0</v>
      </c>
      <c r="IV215">
        <v>0</v>
      </c>
      <c r="IW215">
        <v>0</v>
      </c>
      <c r="IX215">
        <v>0</v>
      </c>
      <c r="IY215">
        <v>0</v>
      </c>
      <c r="IZ215">
        <v>0</v>
      </c>
      <c r="JA215">
        <v>0</v>
      </c>
      <c r="JB215">
        <v>0</v>
      </c>
      <c r="JC215">
        <v>0</v>
      </c>
      <c r="JD215">
        <v>0</v>
      </c>
      <c r="JE215">
        <v>0</v>
      </c>
      <c r="JF215">
        <v>0</v>
      </c>
      <c r="JG215">
        <v>0</v>
      </c>
      <c r="JH215">
        <v>0</v>
      </c>
      <c r="JI215">
        <v>0</v>
      </c>
      <c r="JJ215">
        <v>0</v>
      </c>
      <c r="JK215">
        <v>0</v>
      </c>
      <c r="JL215">
        <v>0</v>
      </c>
      <c r="JM215">
        <v>0</v>
      </c>
      <c r="JN215">
        <v>0</v>
      </c>
      <c r="JO215">
        <v>0</v>
      </c>
      <c r="JP215">
        <v>0</v>
      </c>
      <c r="JQ215">
        <v>0</v>
      </c>
      <c r="JR215">
        <v>0</v>
      </c>
      <c r="JS215">
        <v>0</v>
      </c>
      <c r="JT215">
        <v>0</v>
      </c>
      <c r="JU215">
        <v>0</v>
      </c>
      <c r="JV215">
        <v>0</v>
      </c>
      <c r="JW215">
        <v>0</v>
      </c>
      <c r="JX215">
        <v>0</v>
      </c>
      <c r="JY215">
        <v>0</v>
      </c>
      <c r="JZ215">
        <v>0</v>
      </c>
      <c r="KA215">
        <v>0</v>
      </c>
      <c r="KB215">
        <v>0</v>
      </c>
      <c r="KC215">
        <v>0</v>
      </c>
      <c r="KD215">
        <v>0</v>
      </c>
      <c r="KE215">
        <v>0</v>
      </c>
      <c r="KF215">
        <v>0</v>
      </c>
      <c r="KG215">
        <v>0</v>
      </c>
      <c r="KH215">
        <v>0</v>
      </c>
      <c r="KI215">
        <v>0</v>
      </c>
      <c r="KJ215">
        <v>0</v>
      </c>
      <c r="KK215">
        <v>0</v>
      </c>
      <c r="KL215">
        <v>0</v>
      </c>
      <c r="KM215">
        <v>0</v>
      </c>
      <c r="KN215">
        <v>0</v>
      </c>
      <c r="KO215">
        <v>0</v>
      </c>
    </row>
    <row r="216" spans="1:301" x14ac:dyDescent="0.25">
      <c r="A216">
        <v>236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  <c r="GT216">
        <v>0</v>
      </c>
      <c r="GU216">
        <v>0</v>
      </c>
      <c r="GV216">
        <v>0</v>
      </c>
      <c r="GW216">
        <v>0</v>
      </c>
      <c r="GX216">
        <v>0</v>
      </c>
      <c r="GY216">
        <v>0</v>
      </c>
      <c r="GZ216">
        <v>0</v>
      </c>
      <c r="HA216">
        <v>0</v>
      </c>
      <c r="HB216">
        <v>0</v>
      </c>
      <c r="HC216">
        <v>0</v>
      </c>
      <c r="HD216">
        <v>0</v>
      </c>
      <c r="HE216">
        <v>1</v>
      </c>
      <c r="HF216">
        <v>0</v>
      </c>
      <c r="HG216">
        <v>1</v>
      </c>
      <c r="HH216">
        <v>0</v>
      </c>
      <c r="HI216">
        <v>1</v>
      </c>
      <c r="HJ216">
        <v>0</v>
      </c>
      <c r="HK216">
        <v>0</v>
      </c>
      <c r="HL216">
        <v>0</v>
      </c>
      <c r="HM216">
        <v>0</v>
      </c>
      <c r="HN216">
        <v>0</v>
      </c>
      <c r="HO216">
        <v>0</v>
      </c>
      <c r="HP216">
        <v>0</v>
      </c>
      <c r="HQ216">
        <v>0</v>
      </c>
      <c r="HR216">
        <v>0</v>
      </c>
      <c r="HS216">
        <v>0</v>
      </c>
      <c r="HT216">
        <v>0</v>
      </c>
      <c r="HU216">
        <v>0</v>
      </c>
      <c r="HV216">
        <v>0</v>
      </c>
      <c r="HW216">
        <v>0</v>
      </c>
      <c r="HX216">
        <v>0</v>
      </c>
      <c r="HY216">
        <v>0</v>
      </c>
      <c r="HZ216">
        <v>0</v>
      </c>
      <c r="IA216">
        <v>0</v>
      </c>
      <c r="IB216">
        <v>0</v>
      </c>
      <c r="IC216">
        <v>0</v>
      </c>
      <c r="ID216">
        <v>0</v>
      </c>
      <c r="IE216">
        <v>0</v>
      </c>
      <c r="IF216">
        <v>0</v>
      </c>
      <c r="IG216">
        <v>0</v>
      </c>
      <c r="IH216">
        <v>0</v>
      </c>
      <c r="II216">
        <v>0</v>
      </c>
      <c r="IJ216">
        <v>0</v>
      </c>
      <c r="IK216">
        <v>0</v>
      </c>
      <c r="IL216">
        <v>0</v>
      </c>
      <c r="IM216">
        <v>0</v>
      </c>
      <c r="IN216">
        <v>0</v>
      </c>
      <c r="IO216">
        <v>0</v>
      </c>
      <c r="IP216">
        <v>0</v>
      </c>
      <c r="IQ216">
        <v>0</v>
      </c>
      <c r="IR216">
        <v>0</v>
      </c>
      <c r="IS216">
        <v>0</v>
      </c>
      <c r="IT216">
        <v>0</v>
      </c>
      <c r="IU216">
        <v>0</v>
      </c>
      <c r="IV216">
        <v>0</v>
      </c>
      <c r="IW216">
        <v>0</v>
      </c>
      <c r="IX216">
        <v>0</v>
      </c>
      <c r="IY216">
        <v>0</v>
      </c>
      <c r="IZ216">
        <v>0</v>
      </c>
      <c r="JA216">
        <v>0</v>
      </c>
      <c r="JB216">
        <v>0</v>
      </c>
      <c r="JC216">
        <v>0</v>
      </c>
      <c r="JD216">
        <v>0</v>
      </c>
      <c r="JE216">
        <v>0</v>
      </c>
      <c r="JF216">
        <v>0</v>
      </c>
      <c r="JG216">
        <v>0</v>
      </c>
      <c r="JH216">
        <v>0</v>
      </c>
      <c r="JI216">
        <v>0</v>
      </c>
      <c r="JJ216">
        <v>0</v>
      </c>
      <c r="JK216">
        <v>0</v>
      </c>
      <c r="JL216">
        <v>0</v>
      </c>
      <c r="JM216">
        <v>0</v>
      </c>
      <c r="JN216">
        <v>0</v>
      </c>
      <c r="JO216">
        <v>0</v>
      </c>
      <c r="JP216">
        <v>0</v>
      </c>
      <c r="JQ216">
        <v>0</v>
      </c>
      <c r="JR216">
        <v>0</v>
      </c>
      <c r="JS216">
        <v>0</v>
      </c>
      <c r="JT216">
        <v>0</v>
      </c>
      <c r="JU216">
        <v>0</v>
      </c>
      <c r="JV216">
        <v>0</v>
      </c>
      <c r="JW216">
        <v>0</v>
      </c>
      <c r="JX216">
        <v>0</v>
      </c>
      <c r="JY216">
        <v>0</v>
      </c>
      <c r="JZ216">
        <v>0</v>
      </c>
      <c r="KA216">
        <v>0</v>
      </c>
      <c r="KB216">
        <v>0</v>
      </c>
      <c r="KC216">
        <v>0</v>
      </c>
      <c r="KD216">
        <v>0</v>
      </c>
      <c r="KE216">
        <v>0</v>
      </c>
      <c r="KF216">
        <v>0</v>
      </c>
      <c r="KG216">
        <v>0</v>
      </c>
      <c r="KH216">
        <v>0</v>
      </c>
      <c r="KI216">
        <v>0</v>
      </c>
      <c r="KJ216">
        <v>0</v>
      </c>
      <c r="KK216">
        <v>0</v>
      </c>
      <c r="KL216">
        <v>0</v>
      </c>
      <c r="KM216">
        <v>0</v>
      </c>
      <c r="KN216">
        <v>0</v>
      </c>
      <c r="KO216">
        <v>0</v>
      </c>
    </row>
    <row r="217" spans="1:301" x14ac:dyDescent="0.25">
      <c r="A217">
        <v>237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  <c r="GT217">
        <v>0</v>
      </c>
      <c r="GU217">
        <v>0</v>
      </c>
      <c r="GV217">
        <v>0</v>
      </c>
      <c r="GW217">
        <v>0</v>
      </c>
      <c r="GX217">
        <v>0</v>
      </c>
      <c r="GY217">
        <v>0</v>
      </c>
      <c r="GZ217">
        <v>0</v>
      </c>
      <c r="HA217">
        <v>0</v>
      </c>
      <c r="HB217">
        <v>0</v>
      </c>
      <c r="HC217">
        <v>0</v>
      </c>
      <c r="HD217">
        <v>0</v>
      </c>
      <c r="HE217">
        <v>0</v>
      </c>
      <c r="HF217">
        <v>0</v>
      </c>
      <c r="HG217">
        <v>0</v>
      </c>
      <c r="HH217">
        <v>1</v>
      </c>
      <c r="HI217">
        <v>0</v>
      </c>
      <c r="HJ217">
        <v>1</v>
      </c>
      <c r="HK217">
        <v>0</v>
      </c>
      <c r="HL217">
        <v>0</v>
      </c>
      <c r="HM217">
        <v>0</v>
      </c>
      <c r="HN217">
        <v>0</v>
      </c>
      <c r="HO217">
        <v>0</v>
      </c>
      <c r="HP217">
        <v>0</v>
      </c>
      <c r="HQ217">
        <v>0</v>
      </c>
      <c r="HR217">
        <v>0</v>
      </c>
      <c r="HS217">
        <v>0</v>
      </c>
      <c r="HT217">
        <v>0</v>
      </c>
      <c r="HU217">
        <v>0</v>
      </c>
      <c r="HV217">
        <v>0</v>
      </c>
      <c r="HW217">
        <v>0</v>
      </c>
      <c r="HX217">
        <v>0</v>
      </c>
      <c r="HY217">
        <v>0</v>
      </c>
      <c r="HZ217">
        <v>0</v>
      </c>
      <c r="IA217">
        <v>0</v>
      </c>
      <c r="IB217">
        <v>0</v>
      </c>
      <c r="IC217">
        <v>0</v>
      </c>
      <c r="ID217">
        <v>0</v>
      </c>
      <c r="IE217">
        <v>0</v>
      </c>
      <c r="IF217">
        <v>0</v>
      </c>
      <c r="IG217">
        <v>0</v>
      </c>
      <c r="IH217">
        <v>0</v>
      </c>
      <c r="II217">
        <v>0</v>
      </c>
      <c r="IJ217">
        <v>0</v>
      </c>
      <c r="IK217">
        <v>0</v>
      </c>
      <c r="IL217">
        <v>0</v>
      </c>
      <c r="IM217">
        <v>0</v>
      </c>
      <c r="IN217">
        <v>0</v>
      </c>
      <c r="IO217">
        <v>0</v>
      </c>
      <c r="IP217">
        <v>0</v>
      </c>
      <c r="IQ217">
        <v>0</v>
      </c>
      <c r="IR217">
        <v>0</v>
      </c>
      <c r="IS217">
        <v>0</v>
      </c>
      <c r="IT217">
        <v>0</v>
      </c>
      <c r="IU217">
        <v>0</v>
      </c>
      <c r="IV217">
        <v>0</v>
      </c>
      <c r="IW217">
        <v>0</v>
      </c>
      <c r="IX217">
        <v>0</v>
      </c>
      <c r="IY217">
        <v>0</v>
      </c>
      <c r="IZ217">
        <v>0</v>
      </c>
      <c r="JA217">
        <v>0</v>
      </c>
      <c r="JB217">
        <v>0</v>
      </c>
      <c r="JC217">
        <v>0</v>
      </c>
      <c r="JD217">
        <v>0</v>
      </c>
      <c r="JE217">
        <v>0</v>
      </c>
      <c r="JF217">
        <v>0</v>
      </c>
      <c r="JG217">
        <v>0</v>
      </c>
      <c r="JH217">
        <v>0</v>
      </c>
      <c r="JI217">
        <v>0</v>
      </c>
      <c r="JJ217">
        <v>0</v>
      </c>
      <c r="JK217">
        <v>0</v>
      </c>
      <c r="JL217">
        <v>0</v>
      </c>
      <c r="JM217">
        <v>0</v>
      </c>
      <c r="JN217">
        <v>0</v>
      </c>
      <c r="JO217">
        <v>0</v>
      </c>
      <c r="JP217">
        <v>0</v>
      </c>
      <c r="JQ217">
        <v>0</v>
      </c>
      <c r="JR217">
        <v>0</v>
      </c>
      <c r="JS217">
        <v>0</v>
      </c>
      <c r="JT217">
        <v>0</v>
      </c>
      <c r="JU217">
        <v>0</v>
      </c>
      <c r="JV217">
        <v>0</v>
      </c>
      <c r="JW217">
        <v>0</v>
      </c>
      <c r="JX217">
        <v>0</v>
      </c>
      <c r="JY217">
        <v>0</v>
      </c>
      <c r="JZ217">
        <v>0</v>
      </c>
      <c r="KA217">
        <v>0</v>
      </c>
      <c r="KB217">
        <v>0</v>
      </c>
      <c r="KC217">
        <v>0</v>
      </c>
      <c r="KD217">
        <v>0</v>
      </c>
      <c r="KE217">
        <v>0</v>
      </c>
      <c r="KF217">
        <v>0</v>
      </c>
      <c r="KG217">
        <v>0</v>
      </c>
      <c r="KH217">
        <v>0</v>
      </c>
      <c r="KI217">
        <v>0</v>
      </c>
      <c r="KJ217">
        <v>0</v>
      </c>
      <c r="KK217">
        <v>0</v>
      </c>
      <c r="KL217">
        <v>0</v>
      </c>
      <c r="KM217">
        <v>0</v>
      </c>
      <c r="KN217">
        <v>0</v>
      </c>
      <c r="KO217">
        <v>0</v>
      </c>
    </row>
    <row r="218" spans="1:301" x14ac:dyDescent="0.25">
      <c r="A218">
        <v>238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>
        <v>0</v>
      </c>
      <c r="GU218">
        <v>0</v>
      </c>
      <c r="GV218">
        <v>0</v>
      </c>
      <c r="GW218">
        <v>0</v>
      </c>
      <c r="GX218">
        <v>0</v>
      </c>
      <c r="GY218">
        <v>0</v>
      </c>
      <c r="GZ218">
        <v>0</v>
      </c>
      <c r="HA218">
        <v>0</v>
      </c>
      <c r="HB218">
        <v>0</v>
      </c>
      <c r="HC218">
        <v>0</v>
      </c>
      <c r="HD218">
        <v>0</v>
      </c>
      <c r="HE218">
        <v>0</v>
      </c>
      <c r="HF218">
        <v>0</v>
      </c>
      <c r="HG218">
        <v>0</v>
      </c>
      <c r="HH218">
        <v>0</v>
      </c>
      <c r="HI218">
        <v>1</v>
      </c>
      <c r="HJ218">
        <v>0</v>
      </c>
      <c r="HK218">
        <v>1</v>
      </c>
      <c r="HL218">
        <v>1</v>
      </c>
      <c r="HM218">
        <v>1</v>
      </c>
      <c r="HN218">
        <v>0</v>
      </c>
      <c r="HO218">
        <v>0</v>
      </c>
      <c r="HP218">
        <v>0</v>
      </c>
      <c r="HQ218">
        <v>0</v>
      </c>
      <c r="HR218">
        <v>0</v>
      </c>
      <c r="HS218">
        <v>0</v>
      </c>
      <c r="HT218">
        <v>0</v>
      </c>
      <c r="HU218">
        <v>0</v>
      </c>
      <c r="HV218">
        <v>0</v>
      </c>
      <c r="HW218">
        <v>0</v>
      </c>
      <c r="HX218">
        <v>0</v>
      </c>
      <c r="HY218">
        <v>0</v>
      </c>
      <c r="HZ218">
        <v>0</v>
      </c>
      <c r="IA218">
        <v>0</v>
      </c>
      <c r="IB218">
        <v>0</v>
      </c>
      <c r="IC218">
        <v>0</v>
      </c>
      <c r="ID218">
        <v>0</v>
      </c>
      <c r="IE218">
        <v>0</v>
      </c>
      <c r="IF218">
        <v>0</v>
      </c>
      <c r="IG218">
        <v>0</v>
      </c>
      <c r="IH218">
        <v>0</v>
      </c>
      <c r="II218">
        <v>0</v>
      </c>
      <c r="IJ218">
        <v>0</v>
      </c>
      <c r="IK218">
        <v>0</v>
      </c>
      <c r="IL218">
        <v>0</v>
      </c>
      <c r="IM218">
        <v>0</v>
      </c>
      <c r="IN218">
        <v>0</v>
      </c>
      <c r="IO218">
        <v>0</v>
      </c>
      <c r="IP218">
        <v>0</v>
      </c>
      <c r="IQ218">
        <v>0</v>
      </c>
      <c r="IR218">
        <v>0</v>
      </c>
      <c r="IS218">
        <v>0</v>
      </c>
      <c r="IT218">
        <v>0</v>
      </c>
      <c r="IU218">
        <v>0</v>
      </c>
      <c r="IV218">
        <v>0</v>
      </c>
      <c r="IW218">
        <v>0</v>
      </c>
      <c r="IX218">
        <v>0</v>
      </c>
      <c r="IY218">
        <v>0</v>
      </c>
      <c r="IZ218">
        <v>0</v>
      </c>
      <c r="JA218">
        <v>0</v>
      </c>
      <c r="JB218">
        <v>0</v>
      </c>
      <c r="JC218">
        <v>0</v>
      </c>
      <c r="JD218">
        <v>0</v>
      </c>
      <c r="JE218">
        <v>0</v>
      </c>
      <c r="JF218">
        <v>0</v>
      </c>
      <c r="JG218">
        <v>0</v>
      </c>
      <c r="JH218">
        <v>0</v>
      </c>
      <c r="JI218">
        <v>0</v>
      </c>
      <c r="JJ218">
        <v>0</v>
      </c>
      <c r="JK218">
        <v>0</v>
      </c>
      <c r="JL218">
        <v>0</v>
      </c>
      <c r="JM218">
        <v>0</v>
      </c>
      <c r="JN218">
        <v>0</v>
      </c>
      <c r="JO218">
        <v>0</v>
      </c>
      <c r="JP218">
        <v>0</v>
      </c>
      <c r="JQ218">
        <v>0</v>
      </c>
      <c r="JR218">
        <v>0</v>
      </c>
      <c r="JS218">
        <v>0</v>
      </c>
      <c r="JT218">
        <v>0</v>
      </c>
      <c r="JU218">
        <v>0</v>
      </c>
      <c r="JV218">
        <v>0</v>
      </c>
      <c r="JW218">
        <v>0</v>
      </c>
      <c r="JX218">
        <v>0</v>
      </c>
      <c r="JY218">
        <v>0</v>
      </c>
      <c r="JZ218">
        <v>0</v>
      </c>
      <c r="KA218">
        <v>0</v>
      </c>
      <c r="KB218">
        <v>0</v>
      </c>
      <c r="KC218">
        <v>0</v>
      </c>
      <c r="KD218">
        <v>0</v>
      </c>
      <c r="KE218">
        <v>0</v>
      </c>
      <c r="KF218">
        <v>0</v>
      </c>
      <c r="KG218">
        <v>0</v>
      </c>
      <c r="KH218">
        <v>0</v>
      </c>
      <c r="KI218">
        <v>0</v>
      </c>
      <c r="KJ218">
        <v>0</v>
      </c>
      <c r="KK218">
        <v>0</v>
      </c>
      <c r="KL218">
        <v>0</v>
      </c>
      <c r="KM218">
        <v>0</v>
      </c>
      <c r="KN218">
        <v>0</v>
      </c>
      <c r="KO218">
        <v>0</v>
      </c>
    </row>
    <row r="219" spans="1:301" x14ac:dyDescent="0.25">
      <c r="A219">
        <v>239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  <c r="GY219">
        <v>0</v>
      </c>
      <c r="GZ219">
        <v>0</v>
      </c>
      <c r="HA219">
        <v>0</v>
      </c>
      <c r="HB219">
        <v>0</v>
      </c>
      <c r="HC219">
        <v>0</v>
      </c>
      <c r="HD219">
        <v>0</v>
      </c>
      <c r="HE219">
        <v>0</v>
      </c>
      <c r="HF219">
        <v>0</v>
      </c>
      <c r="HG219">
        <v>0</v>
      </c>
      <c r="HH219">
        <v>0</v>
      </c>
      <c r="HI219">
        <v>0</v>
      </c>
      <c r="HJ219">
        <v>1</v>
      </c>
      <c r="HK219">
        <v>0</v>
      </c>
      <c r="HL219">
        <v>1</v>
      </c>
      <c r="HM219">
        <v>1</v>
      </c>
      <c r="HN219">
        <v>0</v>
      </c>
      <c r="HO219">
        <v>0</v>
      </c>
      <c r="HP219">
        <v>0</v>
      </c>
      <c r="HQ219">
        <v>0</v>
      </c>
      <c r="HR219">
        <v>0</v>
      </c>
      <c r="HS219">
        <v>0</v>
      </c>
      <c r="HT219">
        <v>0</v>
      </c>
      <c r="HU219">
        <v>0</v>
      </c>
      <c r="HV219">
        <v>0</v>
      </c>
      <c r="HW219">
        <v>0</v>
      </c>
      <c r="HX219">
        <v>0</v>
      </c>
      <c r="HY219">
        <v>0</v>
      </c>
      <c r="HZ219">
        <v>0</v>
      </c>
      <c r="IA219">
        <v>0</v>
      </c>
      <c r="IB219">
        <v>0</v>
      </c>
      <c r="IC219">
        <v>0</v>
      </c>
      <c r="ID219">
        <v>0</v>
      </c>
      <c r="IE219">
        <v>0</v>
      </c>
      <c r="IF219">
        <v>0</v>
      </c>
      <c r="IG219">
        <v>0</v>
      </c>
      <c r="IH219">
        <v>0</v>
      </c>
      <c r="II219">
        <v>0</v>
      </c>
      <c r="IJ219">
        <v>0</v>
      </c>
      <c r="IK219">
        <v>0</v>
      </c>
      <c r="IL219">
        <v>0</v>
      </c>
      <c r="IM219">
        <v>0</v>
      </c>
      <c r="IN219">
        <v>0</v>
      </c>
      <c r="IO219">
        <v>0</v>
      </c>
      <c r="IP219">
        <v>0</v>
      </c>
      <c r="IQ219">
        <v>0</v>
      </c>
      <c r="IR219">
        <v>0</v>
      </c>
      <c r="IS219">
        <v>0</v>
      </c>
      <c r="IT219">
        <v>0</v>
      </c>
      <c r="IU219">
        <v>0</v>
      </c>
      <c r="IV219">
        <v>0</v>
      </c>
      <c r="IW219">
        <v>0</v>
      </c>
      <c r="IX219">
        <v>0</v>
      </c>
      <c r="IY219">
        <v>0</v>
      </c>
      <c r="IZ219">
        <v>0</v>
      </c>
      <c r="JA219">
        <v>0</v>
      </c>
      <c r="JB219">
        <v>0</v>
      </c>
      <c r="JC219">
        <v>0</v>
      </c>
      <c r="JD219">
        <v>0</v>
      </c>
      <c r="JE219">
        <v>0</v>
      </c>
      <c r="JF219">
        <v>0</v>
      </c>
      <c r="JG219">
        <v>0</v>
      </c>
      <c r="JH219">
        <v>0</v>
      </c>
      <c r="JI219">
        <v>0</v>
      </c>
      <c r="JJ219">
        <v>0</v>
      </c>
      <c r="JK219">
        <v>0</v>
      </c>
      <c r="JL219">
        <v>0</v>
      </c>
      <c r="JM219">
        <v>0</v>
      </c>
      <c r="JN219">
        <v>0</v>
      </c>
      <c r="JO219">
        <v>0</v>
      </c>
      <c r="JP219">
        <v>0</v>
      </c>
      <c r="JQ219">
        <v>0</v>
      </c>
      <c r="JR219">
        <v>0</v>
      </c>
      <c r="JS219">
        <v>0</v>
      </c>
      <c r="JT219">
        <v>0</v>
      </c>
      <c r="JU219">
        <v>0</v>
      </c>
      <c r="JV219">
        <v>0</v>
      </c>
      <c r="JW219">
        <v>0</v>
      </c>
      <c r="JX219">
        <v>0</v>
      </c>
      <c r="JY219">
        <v>0</v>
      </c>
      <c r="JZ219">
        <v>0</v>
      </c>
      <c r="KA219">
        <v>0</v>
      </c>
      <c r="KB219">
        <v>0</v>
      </c>
      <c r="KC219">
        <v>0</v>
      </c>
      <c r="KD219">
        <v>0</v>
      </c>
      <c r="KE219">
        <v>0</v>
      </c>
      <c r="KF219">
        <v>0</v>
      </c>
      <c r="KG219">
        <v>0</v>
      </c>
      <c r="KH219">
        <v>0</v>
      </c>
      <c r="KI219">
        <v>0</v>
      </c>
      <c r="KJ219">
        <v>0</v>
      </c>
      <c r="KK219">
        <v>0</v>
      </c>
      <c r="KL219">
        <v>0</v>
      </c>
      <c r="KM219">
        <v>0</v>
      </c>
      <c r="KN219">
        <v>0</v>
      </c>
      <c r="KO219">
        <v>0</v>
      </c>
    </row>
    <row r="220" spans="1:301" x14ac:dyDescent="0.25">
      <c r="A220">
        <v>240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1</v>
      </c>
      <c r="GN220">
        <v>1</v>
      </c>
      <c r="GO220">
        <v>0</v>
      </c>
      <c r="GP220">
        <v>0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  <c r="GY220">
        <v>0</v>
      </c>
      <c r="GZ220">
        <v>0</v>
      </c>
      <c r="HA220">
        <v>0</v>
      </c>
      <c r="HB220">
        <v>0</v>
      </c>
      <c r="HC220">
        <v>0</v>
      </c>
      <c r="HD220">
        <v>0</v>
      </c>
      <c r="HE220">
        <v>0</v>
      </c>
      <c r="HF220">
        <v>0</v>
      </c>
      <c r="HG220">
        <v>0</v>
      </c>
      <c r="HH220">
        <v>0</v>
      </c>
      <c r="HI220">
        <v>0</v>
      </c>
      <c r="HJ220">
        <v>1</v>
      </c>
      <c r="HK220">
        <v>1</v>
      </c>
      <c r="HL220">
        <v>0</v>
      </c>
      <c r="HM220">
        <v>0</v>
      </c>
      <c r="HN220">
        <v>0</v>
      </c>
      <c r="HO220">
        <v>0</v>
      </c>
      <c r="HP220">
        <v>0</v>
      </c>
      <c r="HQ220">
        <v>0</v>
      </c>
      <c r="HR220">
        <v>0</v>
      </c>
      <c r="HS220">
        <v>0</v>
      </c>
      <c r="HT220">
        <v>0</v>
      </c>
      <c r="HU220">
        <v>0</v>
      </c>
      <c r="HV220">
        <v>0</v>
      </c>
      <c r="HW220">
        <v>0</v>
      </c>
      <c r="HX220">
        <v>0</v>
      </c>
      <c r="HY220">
        <v>0</v>
      </c>
      <c r="HZ220">
        <v>0</v>
      </c>
      <c r="IA220">
        <v>0</v>
      </c>
      <c r="IB220">
        <v>0</v>
      </c>
      <c r="IC220">
        <v>0</v>
      </c>
      <c r="ID220">
        <v>1</v>
      </c>
      <c r="IE220">
        <v>0</v>
      </c>
      <c r="IF220">
        <v>0</v>
      </c>
      <c r="IG220">
        <v>0</v>
      </c>
      <c r="IH220">
        <v>0</v>
      </c>
      <c r="II220">
        <v>0</v>
      </c>
      <c r="IJ220">
        <v>0</v>
      </c>
      <c r="IK220">
        <v>0</v>
      </c>
      <c r="IL220">
        <v>0</v>
      </c>
      <c r="IM220">
        <v>0</v>
      </c>
      <c r="IN220">
        <v>0</v>
      </c>
      <c r="IO220">
        <v>0</v>
      </c>
      <c r="IP220">
        <v>0</v>
      </c>
      <c r="IQ220">
        <v>0</v>
      </c>
      <c r="IR220">
        <v>0</v>
      </c>
      <c r="IS220">
        <v>0</v>
      </c>
      <c r="IT220">
        <v>0</v>
      </c>
      <c r="IU220">
        <v>0</v>
      </c>
      <c r="IV220">
        <v>0</v>
      </c>
      <c r="IW220">
        <v>0</v>
      </c>
      <c r="IX220">
        <v>0</v>
      </c>
      <c r="IY220">
        <v>0</v>
      </c>
      <c r="IZ220">
        <v>0</v>
      </c>
      <c r="JA220">
        <v>0</v>
      </c>
      <c r="JB220">
        <v>0</v>
      </c>
      <c r="JC220">
        <v>0</v>
      </c>
      <c r="JD220">
        <v>0</v>
      </c>
      <c r="JE220">
        <v>0</v>
      </c>
      <c r="JF220">
        <v>0</v>
      </c>
      <c r="JG220">
        <v>0</v>
      </c>
      <c r="JH220">
        <v>0</v>
      </c>
      <c r="JI220">
        <v>0</v>
      </c>
      <c r="JJ220">
        <v>0</v>
      </c>
      <c r="JK220">
        <v>0</v>
      </c>
      <c r="JL220">
        <v>0</v>
      </c>
      <c r="JM220">
        <v>0</v>
      </c>
      <c r="JN220">
        <v>0</v>
      </c>
      <c r="JO220">
        <v>0</v>
      </c>
      <c r="JP220">
        <v>0</v>
      </c>
      <c r="JQ220">
        <v>0</v>
      </c>
      <c r="JR220">
        <v>0</v>
      </c>
      <c r="JS220">
        <v>0</v>
      </c>
      <c r="JT220">
        <v>0</v>
      </c>
      <c r="JU220">
        <v>0</v>
      </c>
      <c r="JV220">
        <v>0</v>
      </c>
      <c r="JW220">
        <v>0</v>
      </c>
      <c r="JX220">
        <v>0</v>
      </c>
      <c r="JY220">
        <v>0</v>
      </c>
      <c r="JZ220">
        <v>0</v>
      </c>
      <c r="KA220">
        <v>0</v>
      </c>
      <c r="KB220">
        <v>0</v>
      </c>
      <c r="KC220">
        <v>0</v>
      </c>
      <c r="KD220">
        <v>0</v>
      </c>
      <c r="KE220">
        <v>0</v>
      </c>
      <c r="KF220">
        <v>0</v>
      </c>
      <c r="KG220">
        <v>0</v>
      </c>
      <c r="KH220">
        <v>0</v>
      </c>
      <c r="KI220">
        <v>0</v>
      </c>
      <c r="KJ220">
        <v>0</v>
      </c>
      <c r="KK220">
        <v>0</v>
      </c>
      <c r="KL220">
        <v>0</v>
      </c>
      <c r="KM220">
        <v>0</v>
      </c>
      <c r="KN220">
        <v>0</v>
      </c>
      <c r="KO220">
        <v>0</v>
      </c>
    </row>
    <row r="221" spans="1:301" x14ac:dyDescent="0.25">
      <c r="A221">
        <v>241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  <c r="GT221">
        <v>0</v>
      </c>
      <c r="GU221">
        <v>0</v>
      </c>
      <c r="GV221">
        <v>0</v>
      </c>
      <c r="GW221">
        <v>0</v>
      </c>
      <c r="GX221">
        <v>0</v>
      </c>
      <c r="GY221">
        <v>0</v>
      </c>
      <c r="GZ221">
        <v>0</v>
      </c>
      <c r="HA221">
        <v>0</v>
      </c>
      <c r="HB221">
        <v>0</v>
      </c>
      <c r="HC221">
        <v>0</v>
      </c>
      <c r="HD221">
        <v>0</v>
      </c>
      <c r="HE221">
        <v>0</v>
      </c>
      <c r="HF221">
        <v>0</v>
      </c>
      <c r="HG221">
        <v>0</v>
      </c>
      <c r="HH221">
        <v>0</v>
      </c>
      <c r="HI221">
        <v>0</v>
      </c>
      <c r="HJ221">
        <v>1</v>
      </c>
      <c r="HK221">
        <v>1</v>
      </c>
      <c r="HL221">
        <v>0</v>
      </c>
      <c r="HM221">
        <v>0</v>
      </c>
      <c r="HN221">
        <v>1</v>
      </c>
      <c r="HO221">
        <v>0</v>
      </c>
      <c r="HP221">
        <v>0</v>
      </c>
      <c r="HQ221">
        <v>0</v>
      </c>
      <c r="HR221">
        <v>0</v>
      </c>
      <c r="HS221">
        <v>0</v>
      </c>
      <c r="HT221">
        <v>0</v>
      </c>
      <c r="HU221">
        <v>0</v>
      </c>
      <c r="HV221">
        <v>0</v>
      </c>
      <c r="HW221">
        <v>0</v>
      </c>
      <c r="HX221">
        <v>0</v>
      </c>
      <c r="HY221">
        <v>0</v>
      </c>
      <c r="HZ221">
        <v>0</v>
      </c>
      <c r="IA221">
        <v>0</v>
      </c>
      <c r="IB221">
        <v>0</v>
      </c>
      <c r="IC221">
        <v>0</v>
      </c>
      <c r="ID221">
        <v>0</v>
      </c>
      <c r="IE221">
        <v>1</v>
      </c>
      <c r="IF221">
        <v>0</v>
      </c>
      <c r="IG221">
        <v>0</v>
      </c>
      <c r="IH221">
        <v>0</v>
      </c>
      <c r="II221">
        <v>0</v>
      </c>
      <c r="IJ221">
        <v>0</v>
      </c>
      <c r="IK221">
        <v>0</v>
      </c>
      <c r="IL221">
        <v>0</v>
      </c>
      <c r="IM221">
        <v>0</v>
      </c>
      <c r="IN221">
        <v>0</v>
      </c>
      <c r="IO221">
        <v>0</v>
      </c>
      <c r="IP221">
        <v>0</v>
      </c>
      <c r="IQ221">
        <v>0</v>
      </c>
      <c r="IR221">
        <v>0</v>
      </c>
      <c r="IS221">
        <v>0</v>
      </c>
      <c r="IT221">
        <v>0</v>
      </c>
      <c r="IU221">
        <v>0</v>
      </c>
      <c r="IV221">
        <v>0</v>
      </c>
      <c r="IW221">
        <v>0</v>
      </c>
      <c r="IX221">
        <v>0</v>
      </c>
      <c r="IY221">
        <v>0</v>
      </c>
      <c r="IZ221">
        <v>0</v>
      </c>
      <c r="JA221">
        <v>0</v>
      </c>
      <c r="JB221">
        <v>0</v>
      </c>
      <c r="JC221">
        <v>0</v>
      </c>
      <c r="JD221">
        <v>0</v>
      </c>
      <c r="JE221">
        <v>0</v>
      </c>
      <c r="JF221">
        <v>0</v>
      </c>
      <c r="JG221">
        <v>0</v>
      </c>
      <c r="JH221">
        <v>0</v>
      </c>
      <c r="JI221">
        <v>0</v>
      </c>
      <c r="JJ221">
        <v>0</v>
      </c>
      <c r="JK221">
        <v>0</v>
      </c>
      <c r="JL221">
        <v>0</v>
      </c>
      <c r="JM221">
        <v>0</v>
      </c>
      <c r="JN221">
        <v>0</v>
      </c>
      <c r="JO221">
        <v>0</v>
      </c>
      <c r="JP221">
        <v>0</v>
      </c>
      <c r="JQ221">
        <v>0</v>
      </c>
      <c r="JR221">
        <v>0</v>
      </c>
      <c r="JS221">
        <v>0</v>
      </c>
      <c r="JT221">
        <v>0</v>
      </c>
      <c r="JU221">
        <v>0</v>
      </c>
      <c r="JV221">
        <v>0</v>
      </c>
      <c r="JW221">
        <v>0</v>
      </c>
      <c r="JX221">
        <v>0</v>
      </c>
      <c r="JY221">
        <v>0</v>
      </c>
      <c r="JZ221">
        <v>0</v>
      </c>
      <c r="KA221">
        <v>0</v>
      </c>
      <c r="KB221">
        <v>0</v>
      </c>
      <c r="KC221">
        <v>0</v>
      </c>
      <c r="KD221">
        <v>0</v>
      </c>
      <c r="KE221">
        <v>0</v>
      </c>
      <c r="KF221">
        <v>0</v>
      </c>
      <c r="KG221">
        <v>0</v>
      </c>
      <c r="KH221">
        <v>0</v>
      </c>
      <c r="KI221">
        <v>0</v>
      </c>
      <c r="KJ221">
        <v>0</v>
      </c>
      <c r="KK221">
        <v>0</v>
      </c>
      <c r="KL221">
        <v>0</v>
      </c>
      <c r="KM221">
        <v>0</v>
      </c>
      <c r="KN221">
        <v>0</v>
      </c>
      <c r="KO221">
        <v>0</v>
      </c>
    </row>
    <row r="222" spans="1:301" x14ac:dyDescent="0.25">
      <c r="A222">
        <v>242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  <c r="GT222">
        <v>0</v>
      </c>
      <c r="GU222">
        <v>0</v>
      </c>
      <c r="GV222">
        <v>0</v>
      </c>
      <c r="GW222">
        <v>0</v>
      </c>
      <c r="GX222">
        <v>0</v>
      </c>
      <c r="GY222">
        <v>0</v>
      </c>
      <c r="GZ222">
        <v>0</v>
      </c>
      <c r="HA222">
        <v>0</v>
      </c>
      <c r="HB222">
        <v>0</v>
      </c>
      <c r="HC222">
        <v>0</v>
      </c>
      <c r="HD222">
        <v>0</v>
      </c>
      <c r="HE222">
        <v>0</v>
      </c>
      <c r="HF222">
        <v>0</v>
      </c>
      <c r="HG222">
        <v>0</v>
      </c>
      <c r="HH222">
        <v>0</v>
      </c>
      <c r="HI222">
        <v>0</v>
      </c>
      <c r="HJ222">
        <v>0</v>
      </c>
      <c r="HK222">
        <v>0</v>
      </c>
      <c r="HL222">
        <v>0</v>
      </c>
      <c r="HM222">
        <v>1</v>
      </c>
      <c r="HN222">
        <v>0</v>
      </c>
      <c r="HO222">
        <v>0</v>
      </c>
      <c r="HP222">
        <v>1</v>
      </c>
      <c r="HQ222">
        <v>0</v>
      </c>
      <c r="HR222">
        <v>0</v>
      </c>
      <c r="HS222">
        <v>0</v>
      </c>
      <c r="HT222">
        <v>0</v>
      </c>
      <c r="HU222">
        <v>0</v>
      </c>
      <c r="HV222">
        <v>0</v>
      </c>
      <c r="HW222">
        <v>0</v>
      </c>
      <c r="HX222">
        <v>0</v>
      </c>
      <c r="HY222">
        <v>0</v>
      </c>
      <c r="HZ222">
        <v>0</v>
      </c>
      <c r="IA222">
        <v>0</v>
      </c>
      <c r="IB222">
        <v>0</v>
      </c>
      <c r="IC222">
        <v>0</v>
      </c>
      <c r="ID222">
        <v>0</v>
      </c>
      <c r="IE222">
        <v>0</v>
      </c>
      <c r="IF222">
        <v>0</v>
      </c>
      <c r="IG222">
        <v>0</v>
      </c>
      <c r="IH222">
        <v>0</v>
      </c>
      <c r="II222">
        <v>0</v>
      </c>
      <c r="IJ222">
        <v>0</v>
      </c>
      <c r="IK222">
        <v>0</v>
      </c>
      <c r="IL222">
        <v>0</v>
      </c>
      <c r="IM222">
        <v>0</v>
      </c>
      <c r="IN222">
        <v>0</v>
      </c>
      <c r="IO222">
        <v>0</v>
      </c>
      <c r="IP222">
        <v>0</v>
      </c>
      <c r="IQ222">
        <v>0</v>
      </c>
      <c r="IR222">
        <v>0</v>
      </c>
      <c r="IS222">
        <v>0</v>
      </c>
      <c r="IT222">
        <v>0</v>
      </c>
      <c r="IU222">
        <v>0</v>
      </c>
      <c r="IV222">
        <v>0</v>
      </c>
      <c r="IW222">
        <v>0</v>
      </c>
      <c r="IX222">
        <v>0</v>
      </c>
      <c r="IY222">
        <v>0</v>
      </c>
      <c r="IZ222">
        <v>0</v>
      </c>
      <c r="JA222">
        <v>0</v>
      </c>
      <c r="JB222">
        <v>0</v>
      </c>
      <c r="JC222">
        <v>0</v>
      </c>
      <c r="JD222">
        <v>0</v>
      </c>
      <c r="JE222">
        <v>0</v>
      </c>
      <c r="JF222">
        <v>0</v>
      </c>
      <c r="JG222">
        <v>0</v>
      </c>
      <c r="JH222">
        <v>0</v>
      </c>
      <c r="JI222">
        <v>0</v>
      </c>
      <c r="JJ222">
        <v>0</v>
      </c>
      <c r="JK222">
        <v>0</v>
      </c>
      <c r="JL222">
        <v>0</v>
      </c>
      <c r="JM222">
        <v>0</v>
      </c>
      <c r="JN222">
        <v>0</v>
      </c>
      <c r="JO222">
        <v>0</v>
      </c>
      <c r="JP222">
        <v>0</v>
      </c>
      <c r="JQ222">
        <v>0</v>
      </c>
      <c r="JR222">
        <v>0</v>
      </c>
      <c r="JS222">
        <v>0</v>
      </c>
      <c r="JT222">
        <v>0</v>
      </c>
      <c r="JU222">
        <v>0</v>
      </c>
      <c r="JV222">
        <v>0</v>
      </c>
      <c r="JW222">
        <v>0</v>
      </c>
      <c r="JX222">
        <v>0</v>
      </c>
      <c r="JY222">
        <v>0</v>
      </c>
      <c r="JZ222">
        <v>0</v>
      </c>
      <c r="KA222">
        <v>0</v>
      </c>
      <c r="KB222">
        <v>0</v>
      </c>
      <c r="KC222">
        <v>0</v>
      </c>
      <c r="KD222">
        <v>0</v>
      </c>
      <c r="KE222">
        <v>0</v>
      </c>
      <c r="KF222">
        <v>0</v>
      </c>
      <c r="KG222">
        <v>0</v>
      </c>
      <c r="KH222">
        <v>0</v>
      </c>
      <c r="KI222">
        <v>0</v>
      </c>
      <c r="KJ222">
        <v>0</v>
      </c>
      <c r="KK222">
        <v>0</v>
      </c>
      <c r="KL222">
        <v>0</v>
      </c>
      <c r="KM222">
        <v>0</v>
      </c>
      <c r="KN222">
        <v>0</v>
      </c>
      <c r="KO222">
        <v>0</v>
      </c>
    </row>
    <row r="223" spans="1:301" x14ac:dyDescent="0.25">
      <c r="A223">
        <v>243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  <c r="GT223">
        <v>0</v>
      </c>
      <c r="GU223">
        <v>0</v>
      </c>
      <c r="GV223">
        <v>0</v>
      </c>
      <c r="GW223">
        <v>0</v>
      </c>
      <c r="GX223">
        <v>0</v>
      </c>
      <c r="GY223">
        <v>0</v>
      </c>
      <c r="GZ223">
        <v>0</v>
      </c>
      <c r="HA223">
        <v>0</v>
      </c>
      <c r="HB223">
        <v>0</v>
      </c>
      <c r="HC223">
        <v>0</v>
      </c>
      <c r="HD223">
        <v>0</v>
      </c>
      <c r="HE223">
        <v>0</v>
      </c>
      <c r="HF223">
        <v>0</v>
      </c>
      <c r="HG223">
        <v>0</v>
      </c>
      <c r="HH223">
        <v>0</v>
      </c>
      <c r="HI223">
        <v>0</v>
      </c>
      <c r="HJ223">
        <v>0</v>
      </c>
      <c r="HK223">
        <v>0</v>
      </c>
      <c r="HL223">
        <v>0</v>
      </c>
      <c r="HM223">
        <v>0</v>
      </c>
      <c r="HN223">
        <v>0</v>
      </c>
      <c r="HO223">
        <v>0</v>
      </c>
      <c r="HP223">
        <v>0</v>
      </c>
      <c r="HQ223">
        <v>0</v>
      </c>
      <c r="HR223">
        <v>0</v>
      </c>
      <c r="HS223">
        <v>0</v>
      </c>
      <c r="HT223">
        <v>0</v>
      </c>
      <c r="HU223">
        <v>0</v>
      </c>
      <c r="HV223">
        <v>0</v>
      </c>
      <c r="HW223">
        <v>0</v>
      </c>
      <c r="HX223">
        <v>0</v>
      </c>
      <c r="HY223">
        <v>0</v>
      </c>
      <c r="HZ223">
        <v>0</v>
      </c>
      <c r="IA223">
        <v>0</v>
      </c>
      <c r="IB223">
        <v>0</v>
      </c>
      <c r="IC223">
        <v>0</v>
      </c>
      <c r="ID223">
        <v>1</v>
      </c>
      <c r="IE223">
        <v>0</v>
      </c>
      <c r="IF223">
        <v>0</v>
      </c>
      <c r="IG223">
        <v>0</v>
      </c>
      <c r="IH223">
        <v>0</v>
      </c>
      <c r="II223">
        <v>0</v>
      </c>
      <c r="IJ223">
        <v>0</v>
      </c>
      <c r="IK223">
        <v>0</v>
      </c>
      <c r="IL223">
        <v>0</v>
      </c>
      <c r="IM223">
        <v>0</v>
      </c>
      <c r="IN223">
        <v>0</v>
      </c>
      <c r="IO223">
        <v>0</v>
      </c>
      <c r="IP223">
        <v>0</v>
      </c>
      <c r="IQ223">
        <v>0</v>
      </c>
      <c r="IR223">
        <v>0</v>
      </c>
      <c r="IS223">
        <v>0</v>
      </c>
      <c r="IT223">
        <v>0</v>
      </c>
      <c r="IU223">
        <v>0</v>
      </c>
      <c r="IV223">
        <v>0</v>
      </c>
      <c r="IW223">
        <v>0</v>
      </c>
      <c r="IX223">
        <v>0</v>
      </c>
      <c r="IY223">
        <v>0</v>
      </c>
      <c r="IZ223">
        <v>0</v>
      </c>
      <c r="JA223">
        <v>0</v>
      </c>
      <c r="JB223">
        <v>0</v>
      </c>
      <c r="JC223">
        <v>0</v>
      </c>
      <c r="JD223">
        <v>0</v>
      </c>
      <c r="JE223">
        <v>0</v>
      </c>
      <c r="JF223">
        <v>0</v>
      </c>
      <c r="JG223">
        <v>0</v>
      </c>
      <c r="JH223">
        <v>0</v>
      </c>
      <c r="JI223">
        <v>0</v>
      </c>
      <c r="JJ223">
        <v>0</v>
      </c>
      <c r="JK223">
        <v>0</v>
      </c>
      <c r="JL223">
        <v>0</v>
      </c>
      <c r="JM223">
        <v>0</v>
      </c>
      <c r="JN223">
        <v>0</v>
      </c>
      <c r="JO223">
        <v>0</v>
      </c>
      <c r="JP223">
        <v>0</v>
      </c>
      <c r="JQ223">
        <v>0</v>
      </c>
      <c r="JR223">
        <v>0</v>
      </c>
      <c r="JS223">
        <v>0</v>
      </c>
      <c r="JT223">
        <v>0</v>
      </c>
      <c r="JU223">
        <v>0</v>
      </c>
      <c r="JV223">
        <v>0</v>
      </c>
      <c r="JW223">
        <v>0</v>
      </c>
      <c r="JX223">
        <v>0</v>
      </c>
      <c r="JY223">
        <v>0</v>
      </c>
      <c r="JZ223">
        <v>0</v>
      </c>
      <c r="KA223">
        <v>0</v>
      </c>
      <c r="KB223">
        <v>0</v>
      </c>
      <c r="KC223">
        <v>0</v>
      </c>
      <c r="KD223">
        <v>0</v>
      </c>
      <c r="KE223">
        <v>0</v>
      </c>
      <c r="KF223">
        <v>0</v>
      </c>
      <c r="KG223">
        <v>0</v>
      </c>
      <c r="KH223">
        <v>0</v>
      </c>
      <c r="KI223">
        <v>0</v>
      </c>
      <c r="KJ223">
        <v>0</v>
      </c>
      <c r="KK223">
        <v>0</v>
      </c>
      <c r="KL223">
        <v>0</v>
      </c>
      <c r="KM223">
        <v>0</v>
      </c>
      <c r="KN223">
        <v>0</v>
      </c>
      <c r="KO223">
        <v>0</v>
      </c>
    </row>
    <row r="224" spans="1:301" x14ac:dyDescent="0.25">
      <c r="A224">
        <v>244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  <c r="GT224">
        <v>0</v>
      </c>
      <c r="GU224">
        <v>0</v>
      </c>
      <c r="GV224">
        <v>0</v>
      </c>
      <c r="GW224">
        <v>0</v>
      </c>
      <c r="GX224">
        <v>0</v>
      </c>
      <c r="GY224">
        <v>0</v>
      </c>
      <c r="GZ224">
        <v>0</v>
      </c>
      <c r="HA224">
        <v>0</v>
      </c>
      <c r="HB224">
        <v>0</v>
      </c>
      <c r="HC224">
        <v>0</v>
      </c>
      <c r="HD224">
        <v>0</v>
      </c>
      <c r="HE224">
        <v>0</v>
      </c>
      <c r="HF224">
        <v>0</v>
      </c>
      <c r="HG224">
        <v>0</v>
      </c>
      <c r="HH224">
        <v>0</v>
      </c>
      <c r="HI224">
        <v>0</v>
      </c>
      <c r="HJ224">
        <v>0</v>
      </c>
      <c r="HK224">
        <v>0</v>
      </c>
      <c r="HL224">
        <v>0</v>
      </c>
      <c r="HM224">
        <v>0</v>
      </c>
      <c r="HN224">
        <v>1</v>
      </c>
      <c r="HO224">
        <v>0</v>
      </c>
      <c r="HP224">
        <v>0</v>
      </c>
      <c r="HQ224">
        <v>1</v>
      </c>
      <c r="HR224">
        <v>0</v>
      </c>
      <c r="HS224">
        <v>0</v>
      </c>
      <c r="HT224">
        <v>0</v>
      </c>
      <c r="HU224">
        <v>0</v>
      </c>
      <c r="HV224">
        <v>0</v>
      </c>
      <c r="HW224">
        <v>0</v>
      </c>
      <c r="HX224">
        <v>0</v>
      </c>
      <c r="HY224">
        <v>0</v>
      </c>
      <c r="HZ224">
        <v>0</v>
      </c>
      <c r="IA224">
        <v>0</v>
      </c>
      <c r="IB224">
        <v>0</v>
      </c>
      <c r="IC224">
        <v>0</v>
      </c>
      <c r="ID224">
        <v>0</v>
      </c>
      <c r="IE224">
        <v>0</v>
      </c>
      <c r="IF224">
        <v>0</v>
      </c>
      <c r="IG224">
        <v>0</v>
      </c>
      <c r="IH224">
        <v>0</v>
      </c>
      <c r="II224">
        <v>0</v>
      </c>
      <c r="IJ224">
        <v>0</v>
      </c>
      <c r="IK224">
        <v>0</v>
      </c>
      <c r="IL224">
        <v>0</v>
      </c>
      <c r="IM224">
        <v>0</v>
      </c>
      <c r="IN224">
        <v>0</v>
      </c>
      <c r="IO224">
        <v>0</v>
      </c>
      <c r="IP224">
        <v>0</v>
      </c>
      <c r="IQ224">
        <v>0</v>
      </c>
      <c r="IR224">
        <v>0</v>
      </c>
      <c r="IS224">
        <v>0</v>
      </c>
      <c r="IT224">
        <v>0</v>
      </c>
      <c r="IU224">
        <v>0</v>
      </c>
      <c r="IV224">
        <v>0</v>
      </c>
      <c r="IW224">
        <v>0</v>
      </c>
      <c r="IX224">
        <v>0</v>
      </c>
      <c r="IY224">
        <v>0</v>
      </c>
      <c r="IZ224">
        <v>0</v>
      </c>
      <c r="JA224">
        <v>0</v>
      </c>
      <c r="JB224">
        <v>0</v>
      </c>
      <c r="JC224">
        <v>0</v>
      </c>
      <c r="JD224">
        <v>0</v>
      </c>
      <c r="JE224">
        <v>0</v>
      </c>
      <c r="JF224">
        <v>0</v>
      </c>
      <c r="JG224">
        <v>0</v>
      </c>
      <c r="JH224">
        <v>0</v>
      </c>
      <c r="JI224">
        <v>0</v>
      </c>
      <c r="JJ224">
        <v>0</v>
      </c>
      <c r="JK224">
        <v>0</v>
      </c>
      <c r="JL224">
        <v>0</v>
      </c>
      <c r="JM224">
        <v>0</v>
      </c>
      <c r="JN224">
        <v>0</v>
      </c>
      <c r="JO224">
        <v>0</v>
      </c>
      <c r="JP224">
        <v>0</v>
      </c>
      <c r="JQ224">
        <v>0</v>
      </c>
      <c r="JR224">
        <v>0</v>
      </c>
      <c r="JS224">
        <v>0</v>
      </c>
      <c r="JT224">
        <v>0</v>
      </c>
      <c r="JU224">
        <v>0</v>
      </c>
      <c r="JV224">
        <v>0</v>
      </c>
      <c r="JW224">
        <v>0</v>
      </c>
      <c r="JX224">
        <v>0</v>
      </c>
      <c r="JY224">
        <v>0</v>
      </c>
      <c r="JZ224">
        <v>0</v>
      </c>
      <c r="KA224">
        <v>0</v>
      </c>
      <c r="KB224">
        <v>0</v>
      </c>
      <c r="KC224">
        <v>0</v>
      </c>
      <c r="KD224">
        <v>0</v>
      </c>
      <c r="KE224">
        <v>0</v>
      </c>
      <c r="KF224">
        <v>0</v>
      </c>
      <c r="KG224">
        <v>0</v>
      </c>
      <c r="KH224">
        <v>0</v>
      </c>
      <c r="KI224">
        <v>0</v>
      </c>
      <c r="KJ224">
        <v>0</v>
      </c>
      <c r="KK224">
        <v>0</v>
      </c>
      <c r="KL224">
        <v>0</v>
      </c>
      <c r="KM224">
        <v>0</v>
      </c>
      <c r="KN224">
        <v>0</v>
      </c>
      <c r="KO224">
        <v>0</v>
      </c>
    </row>
    <row r="225" spans="1:301" x14ac:dyDescent="0.25">
      <c r="A225">
        <v>245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  <c r="GT225">
        <v>0</v>
      </c>
      <c r="GU225">
        <v>0</v>
      </c>
      <c r="GV225">
        <v>0</v>
      </c>
      <c r="GW225">
        <v>0</v>
      </c>
      <c r="GX225">
        <v>0</v>
      </c>
      <c r="GY225">
        <v>0</v>
      </c>
      <c r="GZ225">
        <v>0</v>
      </c>
      <c r="HA225">
        <v>0</v>
      </c>
      <c r="HB225">
        <v>0</v>
      </c>
      <c r="HC225">
        <v>0</v>
      </c>
      <c r="HD225">
        <v>0</v>
      </c>
      <c r="HE225">
        <v>0</v>
      </c>
      <c r="HF225">
        <v>0</v>
      </c>
      <c r="HG225">
        <v>0</v>
      </c>
      <c r="HH225">
        <v>0</v>
      </c>
      <c r="HI225">
        <v>0</v>
      </c>
      <c r="HJ225">
        <v>0</v>
      </c>
      <c r="HK225">
        <v>0</v>
      </c>
      <c r="HL225">
        <v>0</v>
      </c>
      <c r="HM225">
        <v>0</v>
      </c>
      <c r="HN225">
        <v>0</v>
      </c>
      <c r="HO225">
        <v>0</v>
      </c>
      <c r="HP225">
        <v>1</v>
      </c>
      <c r="HQ225">
        <v>0</v>
      </c>
      <c r="HR225">
        <v>1</v>
      </c>
      <c r="HS225">
        <v>1</v>
      </c>
      <c r="HT225">
        <v>0</v>
      </c>
      <c r="HU225">
        <v>0</v>
      </c>
      <c r="HV225">
        <v>0</v>
      </c>
      <c r="HW225">
        <v>0</v>
      </c>
      <c r="HX225">
        <v>0</v>
      </c>
      <c r="HY225">
        <v>0</v>
      </c>
      <c r="HZ225">
        <v>0</v>
      </c>
      <c r="IA225">
        <v>0</v>
      </c>
      <c r="IB225">
        <v>0</v>
      </c>
      <c r="IC225">
        <v>0</v>
      </c>
      <c r="ID225">
        <v>0</v>
      </c>
      <c r="IE225">
        <v>0</v>
      </c>
      <c r="IF225">
        <v>0</v>
      </c>
      <c r="IG225">
        <v>0</v>
      </c>
      <c r="IH225">
        <v>0</v>
      </c>
      <c r="II225">
        <v>0</v>
      </c>
      <c r="IJ225">
        <v>0</v>
      </c>
      <c r="IK225">
        <v>0</v>
      </c>
      <c r="IL225">
        <v>0</v>
      </c>
      <c r="IM225">
        <v>0</v>
      </c>
      <c r="IN225">
        <v>0</v>
      </c>
      <c r="IO225">
        <v>0</v>
      </c>
      <c r="IP225">
        <v>0</v>
      </c>
      <c r="IQ225">
        <v>0</v>
      </c>
      <c r="IR225">
        <v>0</v>
      </c>
      <c r="IS225">
        <v>0</v>
      </c>
      <c r="IT225">
        <v>0</v>
      </c>
      <c r="IU225">
        <v>0</v>
      </c>
      <c r="IV225">
        <v>0</v>
      </c>
      <c r="IW225">
        <v>0</v>
      </c>
      <c r="IX225">
        <v>0</v>
      </c>
      <c r="IY225">
        <v>0</v>
      </c>
      <c r="IZ225">
        <v>0</v>
      </c>
      <c r="JA225">
        <v>0</v>
      </c>
      <c r="JB225">
        <v>0</v>
      </c>
      <c r="JC225">
        <v>0</v>
      </c>
      <c r="JD225">
        <v>0</v>
      </c>
      <c r="JE225">
        <v>0</v>
      </c>
      <c r="JF225">
        <v>0</v>
      </c>
      <c r="JG225">
        <v>0</v>
      </c>
      <c r="JH225">
        <v>0</v>
      </c>
      <c r="JI225">
        <v>0</v>
      </c>
      <c r="JJ225">
        <v>0</v>
      </c>
      <c r="JK225">
        <v>0</v>
      </c>
      <c r="JL225">
        <v>0</v>
      </c>
      <c r="JM225">
        <v>0</v>
      </c>
      <c r="JN225">
        <v>0</v>
      </c>
      <c r="JO225">
        <v>0</v>
      </c>
      <c r="JP225">
        <v>0</v>
      </c>
      <c r="JQ225">
        <v>0</v>
      </c>
      <c r="JR225">
        <v>0</v>
      </c>
      <c r="JS225">
        <v>0</v>
      </c>
      <c r="JT225">
        <v>0</v>
      </c>
      <c r="JU225">
        <v>0</v>
      </c>
      <c r="JV225">
        <v>0</v>
      </c>
      <c r="JW225">
        <v>0</v>
      </c>
      <c r="JX225">
        <v>0</v>
      </c>
      <c r="JY225">
        <v>0</v>
      </c>
      <c r="JZ225">
        <v>0</v>
      </c>
      <c r="KA225">
        <v>0</v>
      </c>
      <c r="KB225">
        <v>0</v>
      </c>
      <c r="KC225">
        <v>0</v>
      </c>
      <c r="KD225">
        <v>0</v>
      </c>
      <c r="KE225">
        <v>0</v>
      </c>
      <c r="KF225">
        <v>0</v>
      </c>
      <c r="KG225">
        <v>0</v>
      </c>
      <c r="KH225">
        <v>0</v>
      </c>
      <c r="KI225">
        <v>0</v>
      </c>
      <c r="KJ225">
        <v>0</v>
      </c>
      <c r="KK225">
        <v>0</v>
      </c>
      <c r="KL225">
        <v>0</v>
      </c>
      <c r="KM225">
        <v>0</v>
      </c>
      <c r="KN225">
        <v>0</v>
      </c>
      <c r="KO225">
        <v>0</v>
      </c>
    </row>
    <row r="226" spans="1:301" x14ac:dyDescent="0.25">
      <c r="A226">
        <v>246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1</v>
      </c>
      <c r="GK226">
        <v>1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  <c r="GT226">
        <v>0</v>
      </c>
      <c r="GU226">
        <v>0</v>
      </c>
      <c r="GV226">
        <v>0</v>
      </c>
      <c r="GW226">
        <v>0</v>
      </c>
      <c r="GX226">
        <v>0</v>
      </c>
      <c r="GY226">
        <v>0</v>
      </c>
      <c r="GZ226">
        <v>0</v>
      </c>
      <c r="HA226">
        <v>0</v>
      </c>
      <c r="HB226">
        <v>0</v>
      </c>
      <c r="HC226">
        <v>0</v>
      </c>
      <c r="HD226">
        <v>0</v>
      </c>
      <c r="HE226">
        <v>0</v>
      </c>
      <c r="HF226">
        <v>0</v>
      </c>
      <c r="HG226">
        <v>0</v>
      </c>
      <c r="HH226">
        <v>0</v>
      </c>
      <c r="HI226">
        <v>0</v>
      </c>
      <c r="HJ226">
        <v>0</v>
      </c>
      <c r="HK226">
        <v>0</v>
      </c>
      <c r="HL226">
        <v>0</v>
      </c>
      <c r="HM226">
        <v>0</v>
      </c>
      <c r="HN226">
        <v>0</v>
      </c>
      <c r="HO226">
        <v>0</v>
      </c>
      <c r="HP226">
        <v>0</v>
      </c>
      <c r="HQ226">
        <v>1</v>
      </c>
      <c r="HR226">
        <v>0</v>
      </c>
      <c r="HS226">
        <v>0</v>
      </c>
      <c r="HT226">
        <v>0</v>
      </c>
      <c r="HU226">
        <v>0</v>
      </c>
      <c r="HV226">
        <v>0</v>
      </c>
      <c r="HW226">
        <v>0</v>
      </c>
      <c r="HX226">
        <v>0</v>
      </c>
      <c r="HY226">
        <v>0</v>
      </c>
      <c r="HZ226">
        <v>0</v>
      </c>
      <c r="IA226">
        <v>0</v>
      </c>
      <c r="IB226">
        <v>0</v>
      </c>
      <c r="IC226">
        <v>0</v>
      </c>
      <c r="ID226">
        <v>0</v>
      </c>
      <c r="IE226">
        <v>0</v>
      </c>
      <c r="IF226">
        <v>0</v>
      </c>
      <c r="IG226">
        <v>0</v>
      </c>
      <c r="IH226">
        <v>0</v>
      </c>
      <c r="II226">
        <v>0</v>
      </c>
      <c r="IJ226">
        <v>0</v>
      </c>
      <c r="IK226">
        <v>0</v>
      </c>
      <c r="IL226">
        <v>0</v>
      </c>
      <c r="IM226">
        <v>0</v>
      </c>
      <c r="IN226">
        <v>0</v>
      </c>
      <c r="IO226">
        <v>0</v>
      </c>
      <c r="IP226">
        <v>0</v>
      </c>
      <c r="IQ226">
        <v>0</v>
      </c>
      <c r="IR226">
        <v>0</v>
      </c>
      <c r="IS226">
        <v>0</v>
      </c>
      <c r="IT226">
        <v>0</v>
      </c>
      <c r="IU226">
        <v>0</v>
      </c>
      <c r="IV226">
        <v>0</v>
      </c>
      <c r="IW226">
        <v>0</v>
      </c>
      <c r="IX226">
        <v>0</v>
      </c>
      <c r="IY226">
        <v>0</v>
      </c>
      <c r="IZ226">
        <v>0</v>
      </c>
      <c r="JA226">
        <v>0</v>
      </c>
      <c r="JB226">
        <v>0</v>
      </c>
      <c r="JC226">
        <v>0</v>
      </c>
      <c r="JD226">
        <v>0</v>
      </c>
      <c r="JE226">
        <v>0</v>
      </c>
      <c r="JF226">
        <v>0</v>
      </c>
      <c r="JG226">
        <v>0</v>
      </c>
      <c r="JH226">
        <v>0</v>
      </c>
      <c r="JI226">
        <v>0</v>
      </c>
      <c r="JJ226">
        <v>0</v>
      </c>
      <c r="JK226">
        <v>0</v>
      </c>
      <c r="JL226">
        <v>0</v>
      </c>
      <c r="JM226">
        <v>0</v>
      </c>
      <c r="JN226">
        <v>0</v>
      </c>
      <c r="JO226">
        <v>0</v>
      </c>
      <c r="JP226">
        <v>0</v>
      </c>
      <c r="JQ226">
        <v>0</v>
      </c>
      <c r="JR226">
        <v>0</v>
      </c>
      <c r="JS226">
        <v>0</v>
      </c>
      <c r="JT226">
        <v>0</v>
      </c>
      <c r="JU226">
        <v>0</v>
      </c>
      <c r="JV226">
        <v>0</v>
      </c>
      <c r="JW226">
        <v>0</v>
      </c>
      <c r="JX226">
        <v>0</v>
      </c>
      <c r="JY226">
        <v>0</v>
      </c>
      <c r="JZ226">
        <v>0</v>
      </c>
      <c r="KA226">
        <v>0</v>
      </c>
      <c r="KB226">
        <v>0</v>
      </c>
      <c r="KC226">
        <v>0</v>
      </c>
      <c r="KD226">
        <v>0</v>
      </c>
      <c r="KE226">
        <v>0</v>
      </c>
      <c r="KF226">
        <v>0</v>
      </c>
      <c r="KG226">
        <v>0</v>
      </c>
      <c r="KH226">
        <v>0</v>
      </c>
      <c r="KI226">
        <v>0</v>
      </c>
      <c r="KJ226">
        <v>0</v>
      </c>
      <c r="KK226">
        <v>0</v>
      </c>
      <c r="KL226">
        <v>0</v>
      </c>
      <c r="KM226">
        <v>0</v>
      </c>
      <c r="KN226">
        <v>0</v>
      </c>
      <c r="KO226">
        <v>0</v>
      </c>
    </row>
    <row r="227" spans="1:301" x14ac:dyDescent="0.25">
      <c r="A227">
        <v>247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  <c r="GT227">
        <v>0</v>
      </c>
      <c r="GU227">
        <v>0</v>
      </c>
      <c r="GV227">
        <v>0</v>
      </c>
      <c r="GW227">
        <v>0</v>
      </c>
      <c r="GX227">
        <v>0</v>
      </c>
      <c r="GY227">
        <v>0</v>
      </c>
      <c r="GZ227">
        <v>0</v>
      </c>
      <c r="HA227">
        <v>0</v>
      </c>
      <c r="HB227">
        <v>0</v>
      </c>
      <c r="HC227">
        <v>0</v>
      </c>
      <c r="HD227">
        <v>0</v>
      </c>
      <c r="HE227">
        <v>0</v>
      </c>
      <c r="HF227">
        <v>0</v>
      </c>
      <c r="HG227">
        <v>0</v>
      </c>
      <c r="HH227">
        <v>0</v>
      </c>
      <c r="HI227">
        <v>0</v>
      </c>
      <c r="HJ227">
        <v>0</v>
      </c>
      <c r="HK227">
        <v>0</v>
      </c>
      <c r="HL227">
        <v>0</v>
      </c>
      <c r="HM227">
        <v>0</v>
      </c>
      <c r="HN227">
        <v>0</v>
      </c>
      <c r="HO227">
        <v>0</v>
      </c>
      <c r="HP227">
        <v>0</v>
      </c>
      <c r="HQ227">
        <v>1</v>
      </c>
      <c r="HR227">
        <v>0</v>
      </c>
      <c r="HS227">
        <v>0</v>
      </c>
      <c r="HT227">
        <v>0</v>
      </c>
      <c r="HU227">
        <v>0</v>
      </c>
      <c r="HV227">
        <v>0</v>
      </c>
      <c r="HW227">
        <v>0</v>
      </c>
      <c r="HX227">
        <v>1</v>
      </c>
      <c r="HY227">
        <v>0</v>
      </c>
      <c r="HZ227">
        <v>0</v>
      </c>
      <c r="IA227">
        <v>0</v>
      </c>
      <c r="IB227">
        <v>0</v>
      </c>
      <c r="IC227">
        <v>0</v>
      </c>
      <c r="ID227">
        <v>0</v>
      </c>
      <c r="IE227">
        <v>0</v>
      </c>
      <c r="IF227">
        <v>0</v>
      </c>
      <c r="IG227">
        <v>0</v>
      </c>
      <c r="IH227">
        <v>0</v>
      </c>
      <c r="II227">
        <v>0</v>
      </c>
      <c r="IJ227">
        <v>0</v>
      </c>
      <c r="IK227">
        <v>0</v>
      </c>
      <c r="IL227">
        <v>0</v>
      </c>
      <c r="IM227">
        <v>0</v>
      </c>
      <c r="IN227">
        <v>0</v>
      </c>
      <c r="IO227">
        <v>0</v>
      </c>
      <c r="IP227">
        <v>0</v>
      </c>
      <c r="IQ227">
        <v>0</v>
      </c>
      <c r="IR227">
        <v>0</v>
      </c>
      <c r="IS227">
        <v>0</v>
      </c>
      <c r="IT227">
        <v>0</v>
      </c>
      <c r="IU227">
        <v>0</v>
      </c>
      <c r="IV227">
        <v>0</v>
      </c>
      <c r="IW227">
        <v>0</v>
      </c>
      <c r="IX227">
        <v>0</v>
      </c>
      <c r="IY227">
        <v>0</v>
      </c>
      <c r="IZ227">
        <v>0</v>
      </c>
      <c r="JA227">
        <v>0</v>
      </c>
      <c r="JB227">
        <v>0</v>
      </c>
      <c r="JC227">
        <v>0</v>
      </c>
      <c r="JD227">
        <v>0</v>
      </c>
      <c r="JE227">
        <v>0</v>
      </c>
      <c r="JF227">
        <v>0</v>
      </c>
      <c r="JG227">
        <v>0</v>
      </c>
      <c r="JH227">
        <v>0</v>
      </c>
      <c r="JI227">
        <v>0</v>
      </c>
      <c r="JJ227">
        <v>0</v>
      </c>
      <c r="JK227">
        <v>0</v>
      </c>
      <c r="JL227">
        <v>0</v>
      </c>
      <c r="JM227">
        <v>0</v>
      </c>
      <c r="JN227">
        <v>0</v>
      </c>
      <c r="JO227">
        <v>0</v>
      </c>
      <c r="JP227">
        <v>0</v>
      </c>
      <c r="JQ227">
        <v>0</v>
      </c>
      <c r="JR227">
        <v>0</v>
      </c>
      <c r="JS227">
        <v>0</v>
      </c>
      <c r="JT227">
        <v>0</v>
      </c>
      <c r="JU227">
        <v>0</v>
      </c>
      <c r="JV227">
        <v>0</v>
      </c>
      <c r="JW227">
        <v>0</v>
      </c>
      <c r="JX227">
        <v>0</v>
      </c>
      <c r="JY227">
        <v>0</v>
      </c>
      <c r="JZ227">
        <v>0</v>
      </c>
      <c r="KA227">
        <v>0</v>
      </c>
      <c r="KB227">
        <v>0</v>
      </c>
      <c r="KC227">
        <v>0</v>
      </c>
      <c r="KD227">
        <v>0</v>
      </c>
      <c r="KE227">
        <v>0</v>
      </c>
      <c r="KF227">
        <v>0</v>
      </c>
      <c r="KG227">
        <v>0</v>
      </c>
      <c r="KH227">
        <v>0</v>
      </c>
      <c r="KI227">
        <v>0</v>
      </c>
      <c r="KJ227">
        <v>0</v>
      </c>
      <c r="KK227">
        <v>0</v>
      </c>
      <c r="KL227">
        <v>0</v>
      </c>
      <c r="KM227">
        <v>0</v>
      </c>
      <c r="KN227">
        <v>0</v>
      </c>
      <c r="KO227">
        <v>0</v>
      </c>
    </row>
    <row r="228" spans="1:301" x14ac:dyDescent="0.25">
      <c r="A228">
        <v>248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  <c r="GT228">
        <v>0</v>
      </c>
      <c r="GU228">
        <v>0</v>
      </c>
      <c r="GV228">
        <v>0</v>
      </c>
      <c r="GW228">
        <v>0</v>
      </c>
      <c r="GX228">
        <v>0</v>
      </c>
      <c r="GY228">
        <v>0</v>
      </c>
      <c r="GZ228">
        <v>0</v>
      </c>
      <c r="HA228">
        <v>0</v>
      </c>
      <c r="HB228">
        <v>0</v>
      </c>
      <c r="HC228">
        <v>0</v>
      </c>
      <c r="HD228">
        <v>0</v>
      </c>
      <c r="HE228">
        <v>0</v>
      </c>
      <c r="HF228">
        <v>0</v>
      </c>
      <c r="HG228">
        <v>0</v>
      </c>
      <c r="HH228">
        <v>0</v>
      </c>
      <c r="HI228">
        <v>0</v>
      </c>
      <c r="HJ228">
        <v>0</v>
      </c>
      <c r="HK228">
        <v>0</v>
      </c>
      <c r="HL228">
        <v>0</v>
      </c>
      <c r="HM228">
        <v>0</v>
      </c>
      <c r="HN228">
        <v>0</v>
      </c>
      <c r="HO228">
        <v>0</v>
      </c>
      <c r="HP228">
        <v>0</v>
      </c>
      <c r="HQ228">
        <v>0</v>
      </c>
      <c r="HR228">
        <v>0</v>
      </c>
      <c r="HS228">
        <v>0</v>
      </c>
      <c r="HT228">
        <v>0</v>
      </c>
      <c r="HU228">
        <v>0</v>
      </c>
      <c r="HV228">
        <v>0</v>
      </c>
      <c r="HW228">
        <v>0</v>
      </c>
      <c r="HX228">
        <v>1</v>
      </c>
      <c r="HY228">
        <v>0</v>
      </c>
      <c r="HZ228">
        <v>0</v>
      </c>
      <c r="IA228">
        <v>0</v>
      </c>
      <c r="IB228">
        <v>0</v>
      </c>
      <c r="IC228">
        <v>0</v>
      </c>
      <c r="ID228">
        <v>0</v>
      </c>
      <c r="IE228">
        <v>0</v>
      </c>
      <c r="IF228">
        <v>0</v>
      </c>
      <c r="IG228">
        <v>0</v>
      </c>
      <c r="IH228">
        <v>0</v>
      </c>
      <c r="II228">
        <v>0</v>
      </c>
      <c r="IJ228">
        <v>0</v>
      </c>
      <c r="IK228">
        <v>0</v>
      </c>
      <c r="IL228">
        <v>0</v>
      </c>
      <c r="IM228">
        <v>0</v>
      </c>
      <c r="IN228">
        <v>0</v>
      </c>
      <c r="IO228">
        <v>0</v>
      </c>
      <c r="IP228">
        <v>0</v>
      </c>
      <c r="IQ228">
        <v>0</v>
      </c>
      <c r="IR228">
        <v>0</v>
      </c>
      <c r="IS228">
        <v>0</v>
      </c>
      <c r="IT228">
        <v>0</v>
      </c>
      <c r="IU228">
        <v>0</v>
      </c>
      <c r="IV228">
        <v>0</v>
      </c>
      <c r="IW228">
        <v>0</v>
      </c>
      <c r="IX228">
        <v>0</v>
      </c>
      <c r="IY228">
        <v>0</v>
      </c>
      <c r="IZ228">
        <v>0</v>
      </c>
      <c r="JA228">
        <v>0</v>
      </c>
      <c r="JB228">
        <v>0</v>
      </c>
      <c r="JC228">
        <v>0</v>
      </c>
      <c r="JD228">
        <v>0</v>
      </c>
      <c r="JE228">
        <v>0</v>
      </c>
      <c r="JF228">
        <v>0</v>
      </c>
      <c r="JG228">
        <v>0</v>
      </c>
      <c r="JH228">
        <v>0</v>
      </c>
      <c r="JI228">
        <v>0</v>
      </c>
      <c r="JJ228">
        <v>0</v>
      </c>
      <c r="JK228">
        <v>0</v>
      </c>
      <c r="JL228">
        <v>0</v>
      </c>
      <c r="JM228">
        <v>0</v>
      </c>
      <c r="JN228">
        <v>0</v>
      </c>
      <c r="JO228">
        <v>0</v>
      </c>
      <c r="JP228">
        <v>0</v>
      </c>
      <c r="JQ228">
        <v>0</v>
      </c>
      <c r="JR228">
        <v>0</v>
      </c>
      <c r="JS228">
        <v>0</v>
      </c>
      <c r="JT228">
        <v>0</v>
      </c>
      <c r="JU228">
        <v>0</v>
      </c>
      <c r="JV228">
        <v>0</v>
      </c>
      <c r="JW228">
        <v>0</v>
      </c>
      <c r="JX228">
        <v>0</v>
      </c>
      <c r="JY228">
        <v>0</v>
      </c>
      <c r="JZ228">
        <v>0</v>
      </c>
      <c r="KA228">
        <v>0</v>
      </c>
      <c r="KB228">
        <v>0</v>
      </c>
      <c r="KC228">
        <v>0</v>
      </c>
      <c r="KD228">
        <v>0</v>
      </c>
      <c r="KE228">
        <v>0</v>
      </c>
      <c r="KF228">
        <v>0</v>
      </c>
      <c r="KG228">
        <v>0</v>
      </c>
      <c r="KH228">
        <v>0</v>
      </c>
      <c r="KI228">
        <v>0</v>
      </c>
      <c r="KJ228">
        <v>0</v>
      </c>
      <c r="KK228">
        <v>0</v>
      </c>
      <c r="KL228">
        <v>0</v>
      </c>
      <c r="KM228">
        <v>0</v>
      </c>
      <c r="KN228">
        <v>0</v>
      </c>
      <c r="KO228">
        <v>0</v>
      </c>
    </row>
    <row r="229" spans="1:301" x14ac:dyDescent="0.25">
      <c r="A229">
        <v>249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  <c r="GT229">
        <v>0</v>
      </c>
      <c r="GU229">
        <v>0</v>
      </c>
      <c r="GV229">
        <v>0</v>
      </c>
      <c r="GW229">
        <v>0</v>
      </c>
      <c r="GX229">
        <v>0</v>
      </c>
      <c r="GY229">
        <v>0</v>
      </c>
      <c r="GZ229">
        <v>0</v>
      </c>
      <c r="HA229">
        <v>0</v>
      </c>
      <c r="HB229">
        <v>0</v>
      </c>
      <c r="HC229">
        <v>0</v>
      </c>
      <c r="HD229">
        <v>0</v>
      </c>
      <c r="HE229">
        <v>0</v>
      </c>
      <c r="HF229">
        <v>0</v>
      </c>
      <c r="HG229">
        <v>0</v>
      </c>
      <c r="HH229">
        <v>0</v>
      </c>
      <c r="HI229">
        <v>0</v>
      </c>
      <c r="HJ229">
        <v>0</v>
      </c>
      <c r="HK229">
        <v>0</v>
      </c>
      <c r="HL229">
        <v>0</v>
      </c>
      <c r="HM229">
        <v>0</v>
      </c>
      <c r="HN229">
        <v>0</v>
      </c>
      <c r="HO229">
        <v>0</v>
      </c>
      <c r="HP229">
        <v>0</v>
      </c>
      <c r="HQ229">
        <v>0</v>
      </c>
      <c r="HR229">
        <v>0</v>
      </c>
      <c r="HS229">
        <v>0</v>
      </c>
      <c r="HT229">
        <v>0</v>
      </c>
      <c r="HU229">
        <v>0</v>
      </c>
      <c r="HV229">
        <v>1</v>
      </c>
      <c r="HW229">
        <v>0</v>
      </c>
      <c r="HX229">
        <v>1</v>
      </c>
      <c r="HY229">
        <v>0</v>
      </c>
      <c r="HZ229">
        <v>0</v>
      </c>
      <c r="IA229">
        <v>1</v>
      </c>
      <c r="IB229">
        <v>0</v>
      </c>
      <c r="IC229">
        <v>0</v>
      </c>
      <c r="ID229">
        <v>0</v>
      </c>
      <c r="IE229">
        <v>0</v>
      </c>
      <c r="IF229">
        <v>0</v>
      </c>
      <c r="IG229">
        <v>0</v>
      </c>
      <c r="IH229">
        <v>0</v>
      </c>
      <c r="II229">
        <v>0</v>
      </c>
      <c r="IJ229">
        <v>0</v>
      </c>
      <c r="IK229">
        <v>0</v>
      </c>
      <c r="IL229">
        <v>0</v>
      </c>
      <c r="IM229">
        <v>0</v>
      </c>
      <c r="IN229">
        <v>0</v>
      </c>
      <c r="IO229">
        <v>0</v>
      </c>
      <c r="IP229">
        <v>0</v>
      </c>
      <c r="IQ229">
        <v>0</v>
      </c>
      <c r="IR229">
        <v>0</v>
      </c>
      <c r="IS229">
        <v>0</v>
      </c>
      <c r="IT229">
        <v>0</v>
      </c>
      <c r="IU229">
        <v>0</v>
      </c>
      <c r="IV229">
        <v>0</v>
      </c>
      <c r="IW229">
        <v>0</v>
      </c>
      <c r="IX229">
        <v>0</v>
      </c>
      <c r="IY229">
        <v>0</v>
      </c>
      <c r="IZ229">
        <v>0</v>
      </c>
      <c r="JA229">
        <v>0</v>
      </c>
      <c r="JB229">
        <v>0</v>
      </c>
      <c r="JC229">
        <v>0</v>
      </c>
      <c r="JD229">
        <v>0</v>
      </c>
      <c r="JE229">
        <v>0</v>
      </c>
      <c r="JF229">
        <v>0</v>
      </c>
      <c r="JG229">
        <v>0</v>
      </c>
      <c r="JH229">
        <v>0</v>
      </c>
      <c r="JI229">
        <v>0</v>
      </c>
      <c r="JJ229">
        <v>0</v>
      </c>
      <c r="JK229">
        <v>0</v>
      </c>
      <c r="JL229">
        <v>0</v>
      </c>
      <c r="JM229">
        <v>0</v>
      </c>
      <c r="JN229">
        <v>0</v>
      </c>
      <c r="JO229">
        <v>0</v>
      </c>
      <c r="JP229">
        <v>0</v>
      </c>
      <c r="JQ229">
        <v>0</v>
      </c>
      <c r="JR229">
        <v>0</v>
      </c>
      <c r="JS229">
        <v>0</v>
      </c>
      <c r="JT229">
        <v>0</v>
      </c>
      <c r="JU229">
        <v>0</v>
      </c>
      <c r="JV229">
        <v>0</v>
      </c>
      <c r="JW229">
        <v>0</v>
      </c>
      <c r="JX229">
        <v>0</v>
      </c>
      <c r="JY229">
        <v>0</v>
      </c>
      <c r="JZ229">
        <v>0</v>
      </c>
      <c r="KA229">
        <v>0</v>
      </c>
      <c r="KB229">
        <v>0</v>
      </c>
      <c r="KC229">
        <v>0</v>
      </c>
      <c r="KD229">
        <v>0</v>
      </c>
      <c r="KE229">
        <v>0</v>
      </c>
      <c r="KF229">
        <v>0</v>
      </c>
      <c r="KG229">
        <v>0</v>
      </c>
      <c r="KH229">
        <v>0</v>
      </c>
      <c r="KI229">
        <v>0</v>
      </c>
      <c r="KJ229">
        <v>0</v>
      </c>
      <c r="KK229">
        <v>0</v>
      </c>
      <c r="KL229">
        <v>0</v>
      </c>
      <c r="KM229">
        <v>0</v>
      </c>
      <c r="KN229">
        <v>0</v>
      </c>
      <c r="KO229">
        <v>0</v>
      </c>
    </row>
    <row r="230" spans="1:301" x14ac:dyDescent="0.25">
      <c r="A230">
        <v>250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1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  <c r="GT230">
        <v>0</v>
      </c>
      <c r="GU230">
        <v>0</v>
      </c>
      <c r="GV230">
        <v>0</v>
      </c>
      <c r="GW230">
        <v>0</v>
      </c>
      <c r="GX230">
        <v>0</v>
      </c>
      <c r="GY230">
        <v>0</v>
      </c>
      <c r="GZ230">
        <v>0</v>
      </c>
      <c r="HA230">
        <v>0</v>
      </c>
      <c r="HB230">
        <v>0</v>
      </c>
      <c r="HC230">
        <v>0</v>
      </c>
      <c r="HD230">
        <v>0</v>
      </c>
      <c r="HE230">
        <v>0</v>
      </c>
      <c r="HF230">
        <v>0</v>
      </c>
      <c r="HG230">
        <v>0</v>
      </c>
      <c r="HH230">
        <v>0</v>
      </c>
      <c r="HI230">
        <v>0</v>
      </c>
      <c r="HJ230">
        <v>0</v>
      </c>
      <c r="HK230">
        <v>0</v>
      </c>
      <c r="HL230">
        <v>0</v>
      </c>
      <c r="HM230">
        <v>0</v>
      </c>
      <c r="HN230">
        <v>0</v>
      </c>
      <c r="HO230">
        <v>0</v>
      </c>
      <c r="HP230">
        <v>0</v>
      </c>
      <c r="HQ230">
        <v>0</v>
      </c>
      <c r="HR230">
        <v>0</v>
      </c>
      <c r="HS230">
        <v>0</v>
      </c>
      <c r="HT230">
        <v>0</v>
      </c>
      <c r="HU230">
        <v>1</v>
      </c>
      <c r="HV230">
        <v>0</v>
      </c>
      <c r="HW230">
        <v>1</v>
      </c>
      <c r="HX230">
        <v>0</v>
      </c>
      <c r="HY230">
        <v>0</v>
      </c>
      <c r="HZ230">
        <v>0</v>
      </c>
      <c r="IA230">
        <v>0</v>
      </c>
      <c r="IB230">
        <v>0</v>
      </c>
      <c r="IC230">
        <v>0</v>
      </c>
      <c r="ID230">
        <v>0</v>
      </c>
      <c r="IE230">
        <v>0</v>
      </c>
      <c r="IF230">
        <v>0</v>
      </c>
      <c r="IG230">
        <v>0</v>
      </c>
      <c r="IH230">
        <v>0</v>
      </c>
      <c r="II230">
        <v>0</v>
      </c>
      <c r="IJ230">
        <v>0</v>
      </c>
      <c r="IK230">
        <v>0</v>
      </c>
      <c r="IL230">
        <v>0</v>
      </c>
      <c r="IM230">
        <v>0</v>
      </c>
      <c r="IN230">
        <v>0</v>
      </c>
      <c r="IO230">
        <v>0</v>
      </c>
      <c r="IP230">
        <v>0</v>
      </c>
      <c r="IQ230">
        <v>0</v>
      </c>
      <c r="IR230">
        <v>0</v>
      </c>
      <c r="IS230">
        <v>0</v>
      </c>
      <c r="IT230">
        <v>0</v>
      </c>
      <c r="IU230">
        <v>0</v>
      </c>
      <c r="IV230">
        <v>0</v>
      </c>
      <c r="IW230">
        <v>0</v>
      </c>
      <c r="IX230">
        <v>0</v>
      </c>
      <c r="IY230">
        <v>0</v>
      </c>
      <c r="IZ230">
        <v>0</v>
      </c>
      <c r="JA230">
        <v>0</v>
      </c>
      <c r="JB230">
        <v>0</v>
      </c>
      <c r="JC230">
        <v>0</v>
      </c>
      <c r="JD230">
        <v>0</v>
      </c>
      <c r="JE230">
        <v>0</v>
      </c>
      <c r="JF230">
        <v>0</v>
      </c>
      <c r="JG230">
        <v>0</v>
      </c>
      <c r="JH230">
        <v>0</v>
      </c>
      <c r="JI230">
        <v>0</v>
      </c>
      <c r="JJ230">
        <v>0</v>
      </c>
      <c r="JK230">
        <v>0</v>
      </c>
      <c r="JL230">
        <v>0</v>
      </c>
      <c r="JM230">
        <v>0</v>
      </c>
      <c r="JN230">
        <v>0</v>
      </c>
      <c r="JO230">
        <v>0</v>
      </c>
      <c r="JP230">
        <v>0</v>
      </c>
      <c r="JQ230">
        <v>0</v>
      </c>
      <c r="JR230">
        <v>0</v>
      </c>
      <c r="JS230">
        <v>0</v>
      </c>
      <c r="JT230">
        <v>0</v>
      </c>
      <c r="JU230">
        <v>0</v>
      </c>
      <c r="JV230">
        <v>0</v>
      </c>
      <c r="JW230">
        <v>0</v>
      </c>
      <c r="JX230">
        <v>0</v>
      </c>
      <c r="JY230">
        <v>0</v>
      </c>
      <c r="JZ230">
        <v>0</v>
      </c>
      <c r="KA230">
        <v>0</v>
      </c>
      <c r="KB230">
        <v>0</v>
      </c>
      <c r="KC230">
        <v>0</v>
      </c>
      <c r="KD230">
        <v>0</v>
      </c>
      <c r="KE230">
        <v>0</v>
      </c>
      <c r="KF230">
        <v>0</v>
      </c>
      <c r="KG230">
        <v>0</v>
      </c>
      <c r="KH230">
        <v>0</v>
      </c>
      <c r="KI230">
        <v>0</v>
      </c>
      <c r="KJ230">
        <v>0</v>
      </c>
      <c r="KK230">
        <v>0</v>
      </c>
      <c r="KL230">
        <v>0</v>
      </c>
      <c r="KM230">
        <v>0</v>
      </c>
      <c r="KN230">
        <v>0</v>
      </c>
      <c r="KO230">
        <v>0</v>
      </c>
    </row>
    <row r="231" spans="1:301" x14ac:dyDescent="0.25">
      <c r="A231">
        <v>281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  <c r="GT231">
        <v>0</v>
      </c>
      <c r="GU231">
        <v>0</v>
      </c>
      <c r="GV231">
        <v>0</v>
      </c>
      <c r="GW231">
        <v>0</v>
      </c>
      <c r="GX231">
        <v>0</v>
      </c>
      <c r="GY231">
        <v>0</v>
      </c>
      <c r="GZ231">
        <v>0</v>
      </c>
      <c r="HA231">
        <v>0</v>
      </c>
      <c r="HB231">
        <v>0</v>
      </c>
      <c r="HC231">
        <v>0</v>
      </c>
      <c r="HD231">
        <v>0</v>
      </c>
      <c r="HE231">
        <v>0</v>
      </c>
      <c r="HF231">
        <v>0</v>
      </c>
      <c r="HG231">
        <v>0</v>
      </c>
      <c r="HH231">
        <v>0</v>
      </c>
      <c r="HI231">
        <v>0</v>
      </c>
      <c r="HJ231">
        <v>0</v>
      </c>
      <c r="HK231">
        <v>0</v>
      </c>
      <c r="HL231">
        <v>0</v>
      </c>
      <c r="HM231">
        <v>0</v>
      </c>
      <c r="HN231">
        <v>0</v>
      </c>
      <c r="HO231">
        <v>0</v>
      </c>
      <c r="HP231">
        <v>0</v>
      </c>
      <c r="HQ231">
        <v>0</v>
      </c>
      <c r="HR231">
        <v>0</v>
      </c>
      <c r="HS231">
        <v>0</v>
      </c>
      <c r="HT231">
        <v>0</v>
      </c>
      <c r="HU231">
        <v>0</v>
      </c>
      <c r="HV231">
        <v>1</v>
      </c>
      <c r="HW231">
        <v>0</v>
      </c>
      <c r="HX231">
        <v>0</v>
      </c>
      <c r="HY231">
        <v>0</v>
      </c>
      <c r="HZ231">
        <v>0</v>
      </c>
      <c r="IA231">
        <v>0</v>
      </c>
      <c r="IB231">
        <v>0</v>
      </c>
      <c r="IC231">
        <v>0</v>
      </c>
      <c r="ID231">
        <v>0</v>
      </c>
      <c r="IE231">
        <v>0</v>
      </c>
      <c r="IF231">
        <v>0</v>
      </c>
      <c r="IG231">
        <v>0</v>
      </c>
      <c r="IH231">
        <v>0</v>
      </c>
      <c r="II231">
        <v>0</v>
      </c>
      <c r="IJ231">
        <v>0</v>
      </c>
      <c r="IK231">
        <v>0</v>
      </c>
      <c r="IL231">
        <v>0</v>
      </c>
      <c r="IM231">
        <v>0</v>
      </c>
      <c r="IN231">
        <v>0</v>
      </c>
      <c r="IO231">
        <v>0</v>
      </c>
      <c r="IP231">
        <v>0</v>
      </c>
      <c r="IQ231">
        <v>0</v>
      </c>
      <c r="IR231">
        <v>0</v>
      </c>
      <c r="IS231">
        <v>0</v>
      </c>
      <c r="IT231">
        <v>0</v>
      </c>
      <c r="IU231">
        <v>0</v>
      </c>
      <c r="IV231">
        <v>0</v>
      </c>
      <c r="IW231">
        <v>0</v>
      </c>
      <c r="IX231">
        <v>0</v>
      </c>
      <c r="IY231">
        <v>0</v>
      </c>
      <c r="IZ231">
        <v>0</v>
      </c>
      <c r="JA231">
        <v>0</v>
      </c>
      <c r="JB231">
        <v>0</v>
      </c>
      <c r="JC231">
        <v>0</v>
      </c>
      <c r="JD231">
        <v>0</v>
      </c>
      <c r="JE231">
        <v>0</v>
      </c>
      <c r="JF231">
        <v>0</v>
      </c>
      <c r="JG231">
        <v>0</v>
      </c>
      <c r="JH231">
        <v>0</v>
      </c>
      <c r="JI231">
        <v>0</v>
      </c>
      <c r="JJ231">
        <v>0</v>
      </c>
      <c r="JK231">
        <v>0</v>
      </c>
      <c r="JL231">
        <v>0</v>
      </c>
      <c r="JM231">
        <v>0</v>
      </c>
      <c r="JN231">
        <v>0</v>
      </c>
      <c r="JO231">
        <v>0</v>
      </c>
      <c r="JP231">
        <v>0</v>
      </c>
      <c r="JQ231">
        <v>0</v>
      </c>
      <c r="JR231">
        <v>0</v>
      </c>
      <c r="JS231">
        <v>0</v>
      </c>
      <c r="JT231">
        <v>0</v>
      </c>
      <c r="JU231">
        <v>0</v>
      </c>
      <c r="JV231">
        <v>0</v>
      </c>
      <c r="JW231">
        <v>0</v>
      </c>
      <c r="JX231">
        <v>0</v>
      </c>
      <c r="JY231">
        <v>0</v>
      </c>
      <c r="JZ231">
        <v>0</v>
      </c>
      <c r="KA231">
        <v>0</v>
      </c>
      <c r="KB231">
        <v>0</v>
      </c>
      <c r="KC231">
        <v>0</v>
      </c>
      <c r="KD231">
        <v>0</v>
      </c>
      <c r="KE231">
        <v>0</v>
      </c>
      <c r="KF231">
        <v>0</v>
      </c>
      <c r="KG231">
        <v>0</v>
      </c>
      <c r="KH231">
        <v>0</v>
      </c>
      <c r="KI231">
        <v>0</v>
      </c>
      <c r="KJ231">
        <v>0</v>
      </c>
      <c r="KK231">
        <v>0</v>
      </c>
      <c r="KL231">
        <v>0</v>
      </c>
      <c r="KM231">
        <v>0</v>
      </c>
      <c r="KN231">
        <v>0</v>
      </c>
      <c r="KO231">
        <v>0</v>
      </c>
    </row>
    <row r="232" spans="1:301" x14ac:dyDescent="0.25">
      <c r="A232">
        <v>319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1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0</v>
      </c>
      <c r="GU232">
        <v>0</v>
      </c>
      <c r="GV232">
        <v>0</v>
      </c>
      <c r="GW232">
        <v>0</v>
      </c>
      <c r="GX232">
        <v>0</v>
      </c>
      <c r="GY232">
        <v>0</v>
      </c>
      <c r="GZ232">
        <v>0</v>
      </c>
      <c r="HA232">
        <v>0</v>
      </c>
      <c r="HB232">
        <v>0</v>
      </c>
      <c r="HC232">
        <v>0</v>
      </c>
      <c r="HD232">
        <v>0</v>
      </c>
      <c r="HE232">
        <v>0</v>
      </c>
      <c r="HF232">
        <v>0</v>
      </c>
      <c r="HG232">
        <v>0</v>
      </c>
      <c r="HH232">
        <v>0</v>
      </c>
      <c r="HI232">
        <v>0</v>
      </c>
      <c r="HJ232">
        <v>0</v>
      </c>
      <c r="HK232">
        <v>0</v>
      </c>
      <c r="HL232">
        <v>0</v>
      </c>
      <c r="HM232">
        <v>0</v>
      </c>
      <c r="HN232">
        <v>0</v>
      </c>
      <c r="HO232">
        <v>0</v>
      </c>
      <c r="HP232">
        <v>0</v>
      </c>
      <c r="HQ232">
        <v>0</v>
      </c>
      <c r="HR232">
        <v>0</v>
      </c>
      <c r="HS232">
        <v>1</v>
      </c>
      <c r="HT232">
        <v>1</v>
      </c>
      <c r="HU232">
        <v>1</v>
      </c>
      <c r="HV232">
        <v>0</v>
      </c>
      <c r="HW232">
        <v>0</v>
      </c>
      <c r="HX232">
        <v>0</v>
      </c>
      <c r="HY232">
        <v>1</v>
      </c>
      <c r="HZ232">
        <v>0</v>
      </c>
      <c r="IA232">
        <v>0</v>
      </c>
      <c r="IB232">
        <v>0</v>
      </c>
      <c r="IC232">
        <v>0</v>
      </c>
      <c r="ID232">
        <v>1</v>
      </c>
      <c r="IE232">
        <v>0</v>
      </c>
      <c r="IF232">
        <v>0</v>
      </c>
      <c r="IG232">
        <v>0</v>
      </c>
      <c r="IH232">
        <v>0</v>
      </c>
      <c r="II232">
        <v>0</v>
      </c>
      <c r="IJ232">
        <v>0</v>
      </c>
      <c r="IK232">
        <v>0</v>
      </c>
      <c r="IL232">
        <v>0</v>
      </c>
      <c r="IM232">
        <v>0</v>
      </c>
      <c r="IN232">
        <v>0</v>
      </c>
      <c r="IO232">
        <v>0</v>
      </c>
      <c r="IP232">
        <v>0</v>
      </c>
      <c r="IQ232">
        <v>0</v>
      </c>
      <c r="IR232">
        <v>0</v>
      </c>
      <c r="IS232">
        <v>0</v>
      </c>
      <c r="IT232">
        <v>0</v>
      </c>
      <c r="IU232">
        <v>0</v>
      </c>
      <c r="IV232">
        <v>0</v>
      </c>
      <c r="IW232">
        <v>0</v>
      </c>
      <c r="IX232">
        <v>0</v>
      </c>
      <c r="IY232">
        <v>0</v>
      </c>
      <c r="IZ232">
        <v>0</v>
      </c>
      <c r="JA232">
        <v>0</v>
      </c>
      <c r="JB232">
        <v>0</v>
      </c>
      <c r="JC232">
        <v>0</v>
      </c>
      <c r="JD232">
        <v>0</v>
      </c>
      <c r="JE232">
        <v>0</v>
      </c>
      <c r="JF232">
        <v>0</v>
      </c>
      <c r="JG232">
        <v>0</v>
      </c>
      <c r="JH232">
        <v>0</v>
      </c>
      <c r="JI232">
        <v>0</v>
      </c>
      <c r="JJ232">
        <v>0</v>
      </c>
      <c r="JK232">
        <v>0</v>
      </c>
      <c r="JL232">
        <v>0</v>
      </c>
      <c r="JM232">
        <v>0</v>
      </c>
      <c r="JN232">
        <v>0</v>
      </c>
      <c r="JO232">
        <v>0</v>
      </c>
      <c r="JP232">
        <v>0</v>
      </c>
      <c r="JQ232">
        <v>0</v>
      </c>
      <c r="JR232">
        <v>0</v>
      </c>
      <c r="JS232">
        <v>0</v>
      </c>
      <c r="JT232">
        <v>0</v>
      </c>
      <c r="JU232">
        <v>0</v>
      </c>
      <c r="JV232">
        <v>0</v>
      </c>
      <c r="JW232">
        <v>0</v>
      </c>
      <c r="JX232">
        <v>0</v>
      </c>
      <c r="JY232">
        <v>0</v>
      </c>
      <c r="JZ232">
        <v>0</v>
      </c>
      <c r="KA232">
        <v>0</v>
      </c>
      <c r="KB232">
        <v>0</v>
      </c>
      <c r="KC232">
        <v>0</v>
      </c>
      <c r="KD232">
        <v>0</v>
      </c>
      <c r="KE232">
        <v>0</v>
      </c>
      <c r="KF232">
        <v>0</v>
      </c>
      <c r="KG232">
        <v>0</v>
      </c>
      <c r="KH232">
        <v>0</v>
      </c>
      <c r="KI232">
        <v>0</v>
      </c>
      <c r="KJ232">
        <v>0</v>
      </c>
      <c r="KK232">
        <v>0</v>
      </c>
      <c r="KL232">
        <v>0</v>
      </c>
      <c r="KM232">
        <v>0</v>
      </c>
      <c r="KN232">
        <v>0</v>
      </c>
      <c r="KO232">
        <v>0</v>
      </c>
    </row>
    <row r="233" spans="1:301" x14ac:dyDescent="0.25">
      <c r="A233">
        <v>320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  <c r="GT233">
        <v>0</v>
      </c>
      <c r="GU233">
        <v>0</v>
      </c>
      <c r="GV233">
        <v>0</v>
      </c>
      <c r="GW233">
        <v>0</v>
      </c>
      <c r="GX233">
        <v>0</v>
      </c>
      <c r="GY233">
        <v>0</v>
      </c>
      <c r="GZ233">
        <v>0</v>
      </c>
      <c r="HA233">
        <v>0</v>
      </c>
      <c r="HB233">
        <v>0</v>
      </c>
      <c r="HC233">
        <v>0</v>
      </c>
      <c r="HD233">
        <v>0</v>
      </c>
      <c r="HE233">
        <v>0</v>
      </c>
      <c r="HF233">
        <v>0</v>
      </c>
      <c r="HG233">
        <v>0</v>
      </c>
      <c r="HH233">
        <v>0</v>
      </c>
      <c r="HI233">
        <v>0</v>
      </c>
      <c r="HJ233">
        <v>0</v>
      </c>
      <c r="HK233">
        <v>0</v>
      </c>
      <c r="HL233">
        <v>0</v>
      </c>
      <c r="HM233">
        <v>0</v>
      </c>
      <c r="HN233">
        <v>0</v>
      </c>
      <c r="HO233">
        <v>0</v>
      </c>
      <c r="HP233">
        <v>0</v>
      </c>
      <c r="HQ233">
        <v>0</v>
      </c>
      <c r="HR233">
        <v>0</v>
      </c>
      <c r="HS233">
        <v>0</v>
      </c>
      <c r="HT233">
        <v>0</v>
      </c>
      <c r="HU233">
        <v>0</v>
      </c>
      <c r="HV233">
        <v>0</v>
      </c>
      <c r="HW233">
        <v>0</v>
      </c>
      <c r="HX233">
        <v>1</v>
      </c>
      <c r="HY233">
        <v>0</v>
      </c>
      <c r="HZ233">
        <v>1</v>
      </c>
      <c r="IA233">
        <v>0</v>
      </c>
      <c r="IB233">
        <v>0</v>
      </c>
      <c r="IC233">
        <v>0</v>
      </c>
      <c r="ID233">
        <v>0</v>
      </c>
      <c r="IE233">
        <v>0</v>
      </c>
      <c r="IF233">
        <v>0</v>
      </c>
      <c r="IG233">
        <v>0</v>
      </c>
      <c r="IH233">
        <v>0</v>
      </c>
      <c r="II233">
        <v>0</v>
      </c>
      <c r="IJ233">
        <v>0</v>
      </c>
      <c r="IK233">
        <v>0</v>
      </c>
      <c r="IL233">
        <v>0</v>
      </c>
      <c r="IM233">
        <v>0</v>
      </c>
      <c r="IN233">
        <v>0</v>
      </c>
      <c r="IO233">
        <v>0</v>
      </c>
      <c r="IP233">
        <v>0</v>
      </c>
      <c r="IQ233">
        <v>0</v>
      </c>
      <c r="IR233">
        <v>0</v>
      </c>
      <c r="IS233">
        <v>0</v>
      </c>
      <c r="IT233">
        <v>0</v>
      </c>
      <c r="IU233">
        <v>0</v>
      </c>
      <c r="IV233">
        <v>0</v>
      </c>
      <c r="IW233">
        <v>0</v>
      </c>
      <c r="IX233">
        <v>0</v>
      </c>
      <c r="IY233">
        <v>0</v>
      </c>
      <c r="IZ233">
        <v>0</v>
      </c>
      <c r="JA233">
        <v>0</v>
      </c>
      <c r="JB233">
        <v>0</v>
      </c>
      <c r="JC233">
        <v>0</v>
      </c>
      <c r="JD233">
        <v>0</v>
      </c>
      <c r="JE233">
        <v>0</v>
      </c>
      <c r="JF233">
        <v>0</v>
      </c>
      <c r="JG233">
        <v>0</v>
      </c>
      <c r="JH233">
        <v>0</v>
      </c>
      <c r="JI233">
        <v>0</v>
      </c>
      <c r="JJ233">
        <v>0</v>
      </c>
      <c r="JK233">
        <v>0</v>
      </c>
      <c r="JL233">
        <v>0</v>
      </c>
      <c r="JM233">
        <v>0</v>
      </c>
      <c r="JN233">
        <v>0</v>
      </c>
      <c r="JO233">
        <v>0</v>
      </c>
      <c r="JP233">
        <v>0</v>
      </c>
      <c r="JQ233">
        <v>0</v>
      </c>
      <c r="JR233">
        <v>0</v>
      </c>
      <c r="JS233">
        <v>0</v>
      </c>
      <c r="JT233">
        <v>0</v>
      </c>
      <c r="JU233">
        <v>0</v>
      </c>
      <c r="JV233">
        <v>0</v>
      </c>
      <c r="JW233">
        <v>0</v>
      </c>
      <c r="JX233">
        <v>0</v>
      </c>
      <c r="JY233">
        <v>0</v>
      </c>
      <c r="JZ233">
        <v>0</v>
      </c>
      <c r="KA233">
        <v>0</v>
      </c>
      <c r="KB233">
        <v>0</v>
      </c>
      <c r="KC233">
        <v>0</v>
      </c>
      <c r="KD233">
        <v>0</v>
      </c>
      <c r="KE233">
        <v>0</v>
      </c>
      <c r="KF233">
        <v>0</v>
      </c>
      <c r="KG233">
        <v>0</v>
      </c>
      <c r="KH233">
        <v>0</v>
      </c>
      <c r="KI233">
        <v>0</v>
      </c>
      <c r="KJ233">
        <v>0</v>
      </c>
      <c r="KK233">
        <v>0</v>
      </c>
      <c r="KL233">
        <v>0</v>
      </c>
      <c r="KM233">
        <v>0</v>
      </c>
      <c r="KN233">
        <v>0</v>
      </c>
      <c r="KO233">
        <v>0</v>
      </c>
    </row>
    <row r="234" spans="1:301" x14ac:dyDescent="0.25">
      <c r="A234">
        <v>322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  <c r="GY234">
        <v>0</v>
      </c>
      <c r="GZ234">
        <v>0</v>
      </c>
      <c r="HA234">
        <v>0</v>
      </c>
      <c r="HB234">
        <v>0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  <c r="HI234">
        <v>0</v>
      </c>
      <c r="HJ234">
        <v>0</v>
      </c>
      <c r="HK234">
        <v>0</v>
      </c>
      <c r="HL234">
        <v>0</v>
      </c>
      <c r="HM234">
        <v>0</v>
      </c>
      <c r="HN234">
        <v>0</v>
      </c>
      <c r="HO234">
        <v>0</v>
      </c>
      <c r="HP234">
        <v>0</v>
      </c>
      <c r="HQ234">
        <v>0</v>
      </c>
      <c r="HR234">
        <v>0</v>
      </c>
      <c r="HS234">
        <v>0</v>
      </c>
      <c r="HT234">
        <v>0</v>
      </c>
      <c r="HU234">
        <v>0</v>
      </c>
      <c r="HV234">
        <v>0</v>
      </c>
      <c r="HW234">
        <v>0</v>
      </c>
      <c r="HX234">
        <v>0</v>
      </c>
      <c r="HY234">
        <v>1</v>
      </c>
      <c r="HZ234">
        <v>0</v>
      </c>
      <c r="IA234">
        <v>0</v>
      </c>
      <c r="IB234">
        <v>0</v>
      </c>
      <c r="IC234">
        <v>0</v>
      </c>
      <c r="ID234">
        <v>0</v>
      </c>
      <c r="IE234">
        <v>0</v>
      </c>
      <c r="IF234">
        <v>0</v>
      </c>
      <c r="IG234">
        <v>0</v>
      </c>
      <c r="IH234">
        <v>0</v>
      </c>
      <c r="II234">
        <v>0</v>
      </c>
      <c r="IJ234">
        <v>0</v>
      </c>
      <c r="IK234">
        <v>0</v>
      </c>
      <c r="IL234">
        <v>0</v>
      </c>
      <c r="IM234">
        <v>0</v>
      </c>
      <c r="IN234">
        <v>0</v>
      </c>
      <c r="IO234">
        <v>0</v>
      </c>
      <c r="IP234">
        <v>0</v>
      </c>
      <c r="IQ234">
        <v>0</v>
      </c>
      <c r="IR234">
        <v>0</v>
      </c>
      <c r="IS234">
        <v>0</v>
      </c>
      <c r="IT234">
        <v>0</v>
      </c>
      <c r="IU234">
        <v>0</v>
      </c>
      <c r="IV234">
        <v>0</v>
      </c>
      <c r="IW234">
        <v>0</v>
      </c>
      <c r="IX234">
        <v>0</v>
      </c>
      <c r="IY234">
        <v>0</v>
      </c>
      <c r="IZ234">
        <v>0</v>
      </c>
      <c r="JA234">
        <v>0</v>
      </c>
      <c r="JB234">
        <v>0</v>
      </c>
      <c r="JC234">
        <v>0</v>
      </c>
      <c r="JD234">
        <v>0</v>
      </c>
      <c r="JE234">
        <v>0</v>
      </c>
      <c r="JF234">
        <v>0</v>
      </c>
      <c r="JG234">
        <v>0</v>
      </c>
      <c r="JH234">
        <v>0</v>
      </c>
      <c r="JI234">
        <v>0</v>
      </c>
      <c r="JJ234">
        <v>0</v>
      </c>
      <c r="JK234">
        <v>0</v>
      </c>
      <c r="JL234">
        <v>0</v>
      </c>
      <c r="JM234">
        <v>0</v>
      </c>
      <c r="JN234">
        <v>0</v>
      </c>
      <c r="JO234">
        <v>0</v>
      </c>
      <c r="JP234">
        <v>0</v>
      </c>
      <c r="JQ234">
        <v>0</v>
      </c>
      <c r="JR234">
        <v>0</v>
      </c>
      <c r="JS234">
        <v>0</v>
      </c>
      <c r="JT234">
        <v>0</v>
      </c>
      <c r="JU234">
        <v>0</v>
      </c>
      <c r="JV234">
        <v>0</v>
      </c>
      <c r="JW234">
        <v>0</v>
      </c>
      <c r="JX234">
        <v>0</v>
      </c>
      <c r="JY234">
        <v>0</v>
      </c>
      <c r="JZ234">
        <v>0</v>
      </c>
      <c r="KA234">
        <v>0</v>
      </c>
      <c r="KB234">
        <v>0</v>
      </c>
      <c r="KC234">
        <v>0</v>
      </c>
      <c r="KD234">
        <v>0</v>
      </c>
      <c r="KE234">
        <v>0</v>
      </c>
      <c r="KF234">
        <v>0</v>
      </c>
      <c r="KG234">
        <v>0</v>
      </c>
      <c r="KH234">
        <v>0</v>
      </c>
      <c r="KI234">
        <v>0</v>
      </c>
      <c r="KJ234">
        <v>0</v>
      </c>
      <c r="KK234">
        <v>0</v>
      </c>
      <c r="KL234">
        <v>0</v>
      </c>
      <c r="KM234">
        <v>0</v>
      </c>
      <c r="KN234">
        <v>0</v>
      </c>
      <c r="KO234">
        <v>0</v>
      </c>
    </row>
    <row r="235" spans="1:301" x14ac:dyDescent="0.25">
      <c r="A235">
        <v>323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  <c r="GT235">
        <v>0</v>
      </c>
      <c r="GU235">
        <v>0</v>
      </c>
      <c r="GV235">
        <v>0</v>
      </c>
      <c r="GW235">
        <v>0</v>
      </c>
      <c r="GX235">
        <v>0</v>
      </c>
      <c r="GY235">
        <v>0</v>
      </c>
      <c r="GZ235">
        <v>0</v>
      </c>
      <c r="HA235">
        <v>0</v>
      </c>
      <c r="HB235">
        <v>0</v>
      </c>
      <c r="HC235">
        <v>0</v>
      </c>
      <c r="HD235">
        <v>0</v>
      </c>
      <c r="HE235">
        <v>0</v>
      </c>
      <c r="HF235">
        <v>0</v>
      </c>
      <c r="HG235">
        <v>0</v>
      </c>
      <c r="HH235">
        <v>0</v>
      </c>
      <c r="HI235">
        <v>0</v>
      </c>
      <c r="HJ235">
        <v>0</v>
      </c>
      <c r="HK235">
        <v>0</v>
      </c>
      <c r="HL235">
        <v>0</v>
      </c>
      <c r="HM235">
        <v>0</v>
      </c>
      <c r="HN235">
        <v>0</v>
      </c>
      <c r="HO235">
        <v>0</v>
      </c>
      <c r="HP235">
        <v>0</v>
      </c>
      <c r="HQ235">
        <v>0</v>
      </c>
      <c r="HR235">
        <v>0</v>
      </c>
      <c r="HS235">
        <v>0</v>
      </c>
      <c r="HT235">
        <v>0</v>
      </c>
      <c r="HU235">
        <v>1</v>
      </c>
      <c r="HV235">
        <v>0</v>
      </c>
      <c r="HW235">
        <v>0</v>
      </c>
      <c r="HX235">
        <v>0</v>
      </c>
      <c r="HY235">
        <v>0</v>
      </c>
      <c r="HZ235">
        <v>0</v>
      </c>
      <c r="IA235">
        <v>0</v>
      </c>
      <c r="IB235">
        <v>1</v>
      </c>
      <c r="IC235">
        <v>1</v>
      </c>
      <c r="ID235">
        <v>1</v>
      </c>
      <c r="IE235">
        <v>0</v>
      </c>
      <c r="IF235">
        <v>0</v>
      </c>
      <c r="IG235">
        <v>0</v>
      </c>
      <c r="IH235">
        <v>0</v>
      </c>
      <c r="II235">
        <v>0</v>
      </c>
      <c r="IJ235">
        <v>0</v>
      </c>
      <c r="IK235">
        <v>0</v>
      </c>
      <c r="IL235">
        <v>0</v>
      </c>
      <c r="IM235">
        <v>0</v>
      </c>
      <c r="IN235">
        <v>0</v>
      </c>
      <c r="IO235">
        <v>0</v>
      </c>
      <c r="IP235">
        <v>0</v>
      </c>
      <c r="IQ235">
        <v>0</v>
      </c>
      <c r="IR235">
        <v>0</v>
      </c>
      <c r="IS235">
        <v>0</v>
      </c>
      <c r="IT235">
        <v>0</v>
      </c>
      <c r="IU235">
        <v>0</v>
      </c>
      <c r="IV235">
        <v>0</v>
      </c>
      <c r="IW235">
        <v>0</v>
      </c>
      <c r="IX235">
        <v>0</v>
      </c>
      <c r="IY235">
        <v>0</v>
      </c>
      <c r="IZ235">
        <v>0</v>
      </c>
      <c r="JA235">
        <v>0</v>
      </c>
      <c r="JB235">
        <v>0</v>
      </c>
      <c r="JC235">
        <v>0</v>
      </c>
      <c r="JD235">
        <v>0</v>
      </c>
      <c r="JE235">
        <v>0</v>
      </c>
      <c r="JF235">
        <v>0</v>
      </c>
      <c r="JG235">
        <v>0</v>
      </c>
      <c r="JH235">
        <v>0</v>
      </c>
      <c r="JI235">
        <v>0</v>
      </c>
      <c r="JJ235">
        <v>0</v>
      </c>
      <c r="JK235">
        <v>0</v>
      </c>
      <c r="JL235">
        <v>0</v>
      </c>
      <c r="JM235">
        <v>0</v>
      </c>
      <c r="JN235">
        <v>0</v>
      </c>
      <c r="JO235">
        <v>0</v>
      </c>
      <c r="JP235">
        <v>0</v>
      </c>
      <c r="JQ235">
        <v>0</v>
      </c>
      <c r="JR235">
        <v>0</v>
      </c>
      <c r="JS235">
        <v>0</v>
      </c>
      <c r="JT235">
        <v>0</v>
      </c>
      <c r="JU235">
        <v>0</v>
      </c>
      <c r="JV235">
        <v>0</v>
      </c>
      <c r="JW235">
        <v>0</v>
      </c>
      <c r="JX235">
        <v>0</v>
      </c>
      <c r="JY235">
        <v>0</v>
      </c>
      <c r="JZ235">
        <v>0</v>
      </c>
      <c r="KA235">
        <v>0</v>
      </c>
      <c r="KB235">
        <v>0</v>
      </c>
      <c r="KC235">
        <v>0</v>
      </c>
      <c r="KD235">
        <v>0</v>
      </c>
      <c r="KE235">
        <v>0</v>
      </c>
      <c r="KF235">
        <v>0</v>
      </c>
      <c r="KG235">
        <v>0</v>
      </c>
      <c r="KH235">
        <v>0</v>
      </c>
      <c r="KI235">
        <v>0</v>
      </c>
      <c r="KJ235">
        <v>0</v>
      </c>
      <c r="KK235">
        <v>0</v>
      </c>
      <c r="KL235">
        <v>0</v>
      </c>
      <c r="KM235">
        <v>0</v>
      </c>
      <c r="KN235">
        <v>0</v>
      </c>
      <c r="KO235">
        <v>0</v>
      </c>
    </row>
    <row r="236" spans="1:301" x14ac:dyDescent="0.25">
      <c r="A236">
        <v>324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  <c r="GT236">
        <v>0</v>
      </c>
      <c r="GU236">
        <v>0</v>
      </c>
      <c r="GV236">
        <v>0</v>
      </c>
      <c r="GW236">
        <v>0</v>
      </c>
      <c r="GX236">
        <v>0</v>
      </c>
      <c r="GY236">
        <v>0</v>
      </c>
      <c r="GZ236">
        <v>0</v>
      </c>
      <c r="HA236">
        <v>0</v>
      </c>
      <c r="HB236">
        <v>0</v>
      </c>
      <c r="HC236">
        <v>0</v>
      </c>
      <c r="HD236">
        <v>0</v>
      </c>
      <c r="HE236">
        <v>0</v>
      </c>
      <c r="HF236">
        <v>0</v>
      </c>
      <c r="HG236">
        <v>0</v>
      </c>
      <c r="HH236">
        <v>0</v>
      </c>
      <c r="HI236">
        <v>0</v>
      </c>
      <c r="HJ236">
        <v>0</v>
      </c>
      <c r="HK236">
        <v>0</v>
      </c>
      <c r="HL236">
        <v>0</v>
      </c>
      <c r="HM236">
        <v>0</v>
      </c>
      <c r="HN236">
        <v>0</v>
      </c>
      <c r="HO236">
        <v>0</v>
      </c>
      <c r="HP236">
        <v>0</v>
      </c>
      <c r="HQ236">
        <v>0</v>
      </c>
      <c r="HR236">
        <v>0</v>
      </c>
      <c r="HS236">
        <v>0</v>
      </c>
      <c r="HT236">
        <v>0</v>
      </c>
      <c r="HU236">
        <v>0</v>
      </c>
      <c r="HV236">
        <v>0</v>
      </c>
      <c r="HW236">
        <v>0</v>
      </c>
      <c r="HX236">
        <v>0</v>
      </c>
      <c r="HY236">
        <v>0</v>
      </c>
      <c r="HZ236">
        <v>0</v>
      </c>
      <c r="IA236">
        <v>1</v>
      </c>
      <c r="IB236">
        <v>0</v>
      </c>
      <c r="IC236">
        <v>0</v>
      </c>
      <c r="ID236">
        <v>0</v>
      </c>
      <c r="IE236">
        <v>1</v>
      </c>
      <c r="IF236">
        <v>0</v>
      </c>
      <c r="IG236">
        <v>0</v>
      </c>
      <c r="IH236">
        <v>0</v>
      </c>
      <c r="II236">
        <v>0</v>
      </c>
      <c r="IJ236">
        <v>0</v>
      </c>
      <c r="IK236">
        <v>0</v>
      </c>
      <c r="IL236">
        <v>0</v>
      </c>
      <c r="IM236">
        <v>0</v>
      </c>
      <c r="IN236">
        <v>0</v>
      </c>
      <c r="IO236">
        <v>0</v>
      </c>
      <c r="IP236">
        <v>0</v>
      </c>
      <c r="IQ236">
        <v>0</v>
      </c>
      <c r="IR236">
        <v>0</v>
      </c>
      <c r="IS236">
        <v>0</v>
      </c>
      <c r="IT236">
        <v>0</v>
      </c>
      <c r="IU236">
        <v>0</v>
      </c>
      <c r="IV236">
        <v>0</v>
      </c>
      <c r="IW236">
        <v>0</v>
      </c>
      <c r="IX236">
        <v>0</v>
      </c>
      <c r="IY236">
        <v>0</v>
      </c>
      <c r="IZ236">
        <v>0</v>
      </c>
      <c r="JA236">
        <v>0</v>
      </c>
      <c r="JB236">
        <v>0</v>
      </c>
      <c r="JC236">
        <v>0</v>
      </c>
      <c r="JD236">
        <v>0</v>
      </c>
      <c r="JE236">
        <v>0</v>
      </c>
      <c r="JF236">
        <v>0</v>
      </c>
      <c r="JG236">
        <v>0</v>
      </c>
      <c r="JH236">
        <v>0</v>
      </c>
      <c r="JI236">
        <v>0</v>
      </c>
      <c r="JJ236">
        <v>0</v>
      </c>
      <c r="JK236">
        <v>0</v>
      </c>
      <c r="JL236">
        <v>0</v>
      </c>
      <c r="JM236">
        <v>0</v>
      </c>
      <c r="JN236">
        <v>0</v>
      </c>
      <c r="JO236">
        <v>0</v>
      </c>
      <c r="JP236">
        <v>0</v>
      </c>
      <c r="JQ236">
        <v>0</v>
      </c>
      <c r="JR236">
        <v>0</v>
      </c>
      <c r="JS236">
        <v>0</v>
      </c>
      <c r="JT236">
        <v>0</v>
      </c>
      <c r="JU236">
        <v>0</v>
      </c>
      <c r="JV236">
        <v>0</v>
      </c>
      <c r="JW236">
        <v>0</v>
      </c>
      <c r="JX236">
        <v>0</v>
      </c>
      <c r="JY236">
        <v>0</v>
      </c>
      <c r="JZ236">
        <v>0</v>
      </c>
      <c r="KA236">
        <v>0</v>
      </c>
      <c r="KB236">
        <v>0</v>
      </c>
      <c r="KC236">
        <v>0</v>
      </c>
      <c r="KD236">
        <v>0</v>
      </c>
      <c r="KE236">
        <v>0</v>
      </c>
      <c r="KF236">
        <v>0</v>
      </c>
      <c r="KG236">
        <v>0</v>
      </c>
      <c r="KH236">
        <v>0</v>
      </c>
      <c r="KI236">
        <v>0</v>
      </c>
      <c r="KJ236">
        <v>0</v>
      </c>
      <c r="KK236">
        <v>0</v>
      </c>
      <c r="KL236">
        <v>0</v>
      </c>
      <c r="KM236">
        <v>0</v>
      </c>
      <c r="KN236">
        <v>0</v>
      </c>
      <c r="KO236">
        <v>0</v>
      </c>
    </row>
    <row r="237" spans="1:301" x14ac:dyDescent="0.25">
      <c r="A237">
        <v>526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  <c r="GT237">
        <v>0</v>
      </c>
      <c r="GU237">
        <v>0</v>
      </c>
      <c r="GV237">
        <v>0</v>
      </c>
      <c r="GW237">
        <v>0</v>
      </c>
      <c r="GX237">
        <v>0</v>
      </c>
      <c r="GY237">
        <v>0</v>
      </c>
      <c r="GZ237">
        <v>0</v>
      </c>
      <c r="HA237">
        <v>0</v>
      </c>
      <c r="HB237">
        <v>0</v>
      </c>
      <c r="HC237">
        <v>0</v>
      </c>
      <c r="HD237">
        <v>0</v>
      </c>
      <c r="HE237">
        <v>0</v>
      </c>
      <c r="HF237">
        <v>0</v>
      </c>
      <c r="HG237">
        <v>0</v>
      </c>
      <c r="HH237">
        <v>0</v>
      </c>
      <c r="HI237">
        <v>0</v>
      </c>
      <c r="HJ237">
        <v>0</v>
      </c>
      <c r="HK237">
        <v>0</v>
      </c>
      <c r="HL237">
        <v>0</v>
      </c>
      <c r="HM237">
        <v>0</v>
      </c>
      <c r="HN237">
        <v>0</v>
      </c>
      <c r="HO237">
        <v>0</v>
      </c>
      <c r="HP237">
        <v>0</v>
      </c>
      <c r="HQ237">
        <v>0</v>
      </c>
      <c r="HR237">
        <v>0</v>
      </c>
      <c r="HS237">
        <v>0</v>
      </c>
      <c r="HT237">
        <v>0</v>
      </c>
      <c r="HU237">
        <v>0</v>
      </c>
      <c r="HV237">
        <v>0</v>
      </c>
      <c r="HW237">
        <v>0</v>
      </c>
      <c r="HX237">
        <v>0</v>
      </c>
      <c r="HY237">
        <v>0</v>
      </c>
      <c r="HZ237">
        <v>0</v>
      </c>
      <c r="IA237">
        <v>1</v>
      </c>
      <c r="IB237">
        <v>0</v>
      </c>
      <c r="IC237">
        <v>0</v>
      </c>
      <c r="ID237">
        <v>0</v>
      </c>
      <c r="IE237">
        <v>0</v>
      </c>
      <c r="IF237">
        <v>0</v>
      </c>
      <c r="IG237">
        <v>0</v>
      </c>
      <c r="IH237">
        <v>0</v>
      </c>
      <c r="II237">
        <v>0</v>
      </c>
      <c r="IJ237">
        <v>0</v>
      </c>
      <c r="IK237">
        <v>0</v>
      </c>
      <c r="IL237">
        <v>0</v>
      </c>
      <c r="IM237">
        <v>0</v>
      </c>
      <c r="IN237">
        <v>0</v>
      </c>
      <c r="IO237">
        <v>0</v>
      </c>
      <c r="IP237">
        <v>0</v>
      </c>
      <c r="IQ237">
        <v>0</v>
      </c>
      <c r="IR237">
        <v>0</v>
      </c>
      <c r="IS237">
        <v>0</v>
      </c>
      <c r="IT237">
        <v>0</v>
      </c>
      <c r="IU237">
        <v>0</v>
      </c>
      <c r="IV237">
        <v>0</v>
      </c>
      <c r="IW237">
        <v>0</v>
      </c>
      <c r="IX237">
        <v>0</v>
      </c>
      <c r="IY237">
        <v>0</v>
      </c>
      <c r="IZ237">
        <v>0</v>
      </c>
      <c r="JA237">
        <v>0</v>
      </c>
      <c r="JB237">
        <v>0</v>
      </c>
      <c r="JC237">
        <v>0</v>
      </c>
      <c r="JD237">
        <v>0</v>
      </c>
      <c r="JE237">
        <v>0</v>
      </c>
      <c r="JF237">
        <v>0</v>
      </c>
      <c r="JG237">
        <v>0</v>
      </c>
      <c r="JH237">
        <v>0</v>
      </c>
      <c r="JI237">
        <v>0</v>
      </c>
      <c r="JJ237">
        <v>0</v>
      </c>
      <c r="JK237">
        <v>0</v>
      </c>
      <c r="JL237">
        <v>0</v>
      </c>
      <c r="JM237">
        <v>0</v>
      </c>
      <c r="JN237">
        <v>0</v>
      </c>
      <c r="JO237">
        <v>0</v>
      </c>
      <c r="JP237">
        <v>0</v>
      </c>
      <c r="JQ237">
        <v>0</v>
      </c>
      <c r="JR237">
        <v>0</v>
      </c>
      <c r="JS237">
        <v>0</v>
      </c>
      <c r="JT237">
        <v>0</v>
      </c>
      <c r="JU237">
        <v>0</v>
      </c>
      <c r="JV237">
        <v>0</v>
      </c>
      <c r="JW237">
        <v>0</v>
      </c>
      <c r="JX237">
        <v>0</v>
      </c>
      <c r="JY237">
        <v>0</v>
      </c>
      <c r="JZ237">
        <v>0</v>
      </c>
      <c r="KA237">
        <v>0</v>
      </c>
      <c r="KB237">
        <v>0</v>
      </c>
      <c r="KC237">
        <v>0</v>
      </c>
      <c r="KD237">
        <v>0</v>
      </c>
      <c r="KE237">
        <v>0</v>
      </c>
      <c r="KF237">
        <v>0</v>
      </c>
      <c r="KG237">
        <v>0</v>
      </c>
      <c r="KH237">
        <v>0</v>
      </c>
      <c r="KI237">
        <v>0</v>
      </c>
      <c r="KJ237">
        <v>0</v>
      </c>
      <c r="KK237">
        <v>0</v>
      </c>
      <c r="KL237">
        <v>0</v>
      </c>
      <c r="KM237">
        <v>0</v>
      </c>
      <c r="KN237">
        <v>0</v>
      </c>
      <c r="KO237">
        <v>0</v>
      </c>
    </row>
    <row r="238" spans="1:301" x14ac:dyDescent="0.25">
      <c r="A238">
        <v>528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  <c r="GT238">
        <v>0</v>
      </c>
      <c r="GU238">
        <v>0</v>
      </c>
      <c r="GV238">
        <v>0</v>
      </c>
      <c r="GW238">
        <v>0</v>
      </c>
      <c r="GX238">
        <v>0</v>
      </c>
      <c r="GY238">
        <v>0</v>
      </c>
      <c r="GZ238">
        <v>0</v>
      </c>
      <c r="HA238">
        <v>0</v>
      </c>
      <c r="HB238">
        <v>0</v>
      </c>
      <c r="HC238">
        <v>0</v>
      </c>
      <c r="HD238">
        <v>0</v>
      </c>
      <c r="HE238">
        <v>0</v>
      </c>
      <c r="HF238">
        <v>0</v>
      </c>
      <c r="HG238">
        <v>0</v>
      </c>
      <c r="HH238">
        <v>0</v>
      </c>
      <c r="HI238">
        <v>0</v>
      </c>
      <c r="HJ238">
        <v>0</v>
      </c>
      <c r="HK238">
        <v>0</v>
      </c>
      <c r="HL238">
        <v>1</v>
      </c>
      <c r="HM238">
        <v>0</v>
      </c>
      <c r="HN238">
        <v>0</v>
      </c>
      <c r="HO238">
        <v>1</v>
      </c>
      <c r="HP238">
        <v>0</v>
      </c>
      <c r="HQ238">
        <v>0</v>
      </c>
      <c r="HR238">
        <v>0</v>
      </c>
      <c r="HS238">
        <v>0</v>
      </c>
      <c r="HT238">
        <v>0</v>
      </c>
      <c r="HU238">
        <v>0</v>
      </c>
      <c r="HV238">
        <v>0</v>
      </c>
      <c r="HW238">
        <v>0</v>
      </c>
      <c r="HX238">
        <v>1</v>
      </c>
      <c r="HY238">
        <v>0</v>
      </c>
      <c r="HZ238">
        <v>0</v>
      </c>
      <c r="IA238">
        <v>1</v>
      </c>
      <c r="IB238">
        <v>0</v>
      </c>
      <c r="IC238">
        <v>0</v>
      </c>
      <c r="ID238">
        <v>0</v>
      </c>
      <c r="IE238">
        <v>0</v>
      </c>
      <c r="IF238">
        <v>0</v>
      </c>
      <c r="IG238">
        <v>0</v>
      </c>
      <c r="IH238">
        <v>1</v>
      </c>
      <c r="II238">
        <v>0</v>
      </c>
      <c r="IJ238">
        <v>0</v>
      </c>
      <c r="IK238">
        <v>0</v>
      </c>
      <c r="IL238">
        <v>0</v>
      </c>
      <c r="IM238">
        <v>0</v>
      </c>
      <c r="IN238">
        <v>0</v>
      </c>
      <c r="IO238">
        <v>0</v>
      </c>
      <c r="IP238">
        <v>0</v>
      </c>
      <c r="IQ238">
        <v>0</v>
      </c>
      <c r="IR238">
        <v>0</v>
      </c>
      <c r="IS238">
        <v>0</v>
      </c>
      <c r="IT238">
        <v>0</v>
      </c>
      <c r="IU238">
        <v>0</v>
      </c>
      <c r="IV238">
        <v>0</v>
      </c>
      <c r="IW238">
        <v>0</v>
      </c>
      <c r="IX238">
        <v>0</v>
      </c>
      <c r="IY238">
        <v>0</v>
      </c>
      <c r="IZ238">
        <v>0</v>
      </c>
      <c r="JA238">
        <v>0</v>
      </c>
      <c r="JB238">
        <v>0</v>
      </c>
      <c r="JC238">
        <v>0</v>
      </c>
      <c r="JD238">
        <v>0</v>
      </c>
      <c r="JE238">
        <v>0</v>
      </c>
      <c r="JF238">
        <v>0</v>
      </c>
      <c r="JG238">
        <v>0</v>
      </c>
      <c r="JH238">
        <v>0</v>
      </c>
      <c r="JI238">
        <v>0</v>
      </c>
      <c r="JJ238">
        <v>0</v>
      </c>
      <c r="JK238">
        <v>0</v>
      </c>
      <c r="JL238">
        <v>0</v>
      </c>
      <c r="JM238">
        <v>0</v>
      </c>
      <c r="JN238">
        <v>0</v>
      </c>
      <c r="JO238">
        <v>0</v>
      </c>
      <c r="JP238">
        <v>0</v>
      </c>
      <c r="JQ238">
        <v>0</v>
      </c>
      <c r="JR238">
        <v>0</v>
      </c>
      <c r="JS238">
        <v>0</v>
      </c>
      <c r="JT238">
        <v>0</v>
      </c>
      <c r="JU238">
        <v>0</v>
      </c>
      <c r="JV238">
        <v>0</v>
      </c>
      <c r="JW238">
        <v>0</v>
      </c>
      <c r="JX238">
        <v>0</v>
      </c>
      <c r="JY238">
        <v>0</v>
      </c>
      <c r="JZ238">
        <v>0</v>
      </c>
      <c r="KA238">
        <v>0</v>
      </c>
      <c r="KB238">
        <v>0</v>
      </c>
      <c r="KC238">
        <v>0</v>
      </c>
      <c r="KD238">
        <v>0</v>
      </c>
      <c r="KE238">
        <v>0</v>
      </c>
      <c r="KF238">
        <v>0</v>
      </c>
      <c r="KG238">
        <v>0</v>
      </c>
      <c r="KH238">
        <v>0</v>
      </c>
      <c r="KI238">
        <v>0</v>
      </c>
      <c r="KJ238">
        <v>0</v>
      </c>
      <c r="KK238">
        <v>0</v>
      </c>
      <c r="KL238">
        <v>0</v>
      </c>
      <c r="KM238">
        <v>0</v>
      </c>
      <c r="KN238">
        <v>0</v>
      </c>
      <c r="KO238">
        <v>0</v>
      </c>
    </row>
    <row r="239" spans="1:301" x14ac:dyDescent="0.25">
      <c r="A239">
        <v>531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  <c r="GT239">
        <v>0</v>
      </c>
      <c r="GU239">
        <v>0</v>
      </c>
      <c r="GV239">
        <v>0</v>
      </c>
      <c r="GW239">
        <v>0</v>
      </c>
      <c r="GX239">
        <v>0</v>
      </c>
      <c r="GY239">
        <v>0</v>
      </c>
      <c r="GZ239">
        <v>0</v>
      </c>
      <c r="HA239">
        <v>0</v>
      </c>
      <c r="HB239">
        <v>0</v>
      </c>
      <c r="HC239">
        <v>0</v>
      </c>
      <c r="HD239">
        <v>0</v>
      </c>
      <c r="HE239">
        <v>0</v>
      </c>
      <c r="HF239">
        <v>0</v>
      </c>
      <c r="HG239">
        <v>0</v>
      </c>
      <c r="HH239">
        <v>0</v>
      </c>
      <c r="HI239">
        <v>0</v>
      </c>
      <c r="HJ239">
        <v>0</v>
      </c>
      <c r="HK239">
        <v>0</v>
      </c>
      <c r="HL239">
        <v>0</v>
      </c>
      <c r="HM239">
        <v>1</v>
      </c>
      <c r="HN239">
        <v>0</v>
      </c>
      <c r="HO239">
        <v>0</v>
      </c>
      <c r="HP239">
        <v>0</v>
      </c>
      <c r="HQ239">
        <v>0</v>
      </c>
      <c r="HR239">
        <v>0</v>
      </c>
      <c r="HS239">
        <v>0</v>
      </c>
      <c r="HT239">
        <v>0</v>
      </c>
      <c r="HU239">
        <v>0</v>
      </c>
      <c r="HV239">
        <v>0</v>
      </c>
      <c r="HW239">
        <v>0</v>
      </c>
      <c r="HX239">
        <v>0</v>
      </c>
      <c r="HY239">
        <v>0</v>
      </c>
      <c r="HZ239">
        <v>0</v>
      </c>
      <c r="IA239">
        <v>0</v>
      </c>
      <c r="IB239">
        <v>1</v>
      </c>
      <c r="IC239">
        <v>0</v>
      </c>
      <c r="ID239">
        <v>0</v>
      </c>
      <c r="IE239">
        <v>0</v>
      </c>
      <c r="IF239">
        <v>1</v>
      </c>
      <c r="IG239">
        <v>0</v>
      </c>
      <c r="IH239">
        <v>0</v>
      </c>
      <c r="II239">
        <v>0</v>
      </c>
      <c r="IJ239">
        <v>0</v>
      </c>
      <c r="IK239">
        <v>0</v>
      </c>
      <c r="IL239">
        <v>0</v>
      </c>
      <c r="IM239">
        <v>0</v>
      </c>
      <c r="IN239">
        <v>0</v>
      </c>
      <c r="IO239">
        <v>0</v>
      </c>
      <c r="IP239">
        <v>0</v>
      </c>
      <c r="IQ239">
        <v>0</v>
      </c>
      <c r="IR239">
        <v>0</v>
      </c>
      <c r="IS239">
        <v>0</v>
      </c>
      <c r="IT239">
        <v>0</v>
      </c>
      <c r="IU239">
        <v>0</v>
      </c>
      <c r="IV239">
        <v>0</v>
      </c>
      <c r="IW239">
        <v>0</v>
      </c>
      <c r="IX239">
        <v>0</v>
      </c>
      <c r="IY239">
        <v>0</v>
      </c>
      <c r="IZ239">
        <v>0</v>
      </c>
      <c r="JA239">
        <v>0</v>
      </c>
      <c r="JB239">
        <v>0</v>
      </c>
      <c r="JC239">
        <v>0</v>
      </c>
      <c r="JD239">
        <v>0</v>
      </c>
      <c r="JE239">
        <v>0</v>
      </c>
      <c r="JF239">
        <v>0</v>
      </c>
      <c r="JG239">
        <v>0</v>
      </c>
      <c r="JH239">
        <v>0</v>
      </c>
      <c r="JI239">
        <v>0</v>
      </c>
      <c r="JJ239">
        <v>0</v>
      </c>
      <c r="JK239">
        <v>0</v>
      </c>
      <c r="JL239">
        <v>0</v>
      </c>
      <c r="JM239">
        <v>0</v>
      </c>
      <c r="JN239">
        <v>0</v>
      </c>
      <c r="JO239">
        <v>0</v>
      </c>
      <c r="JP239">
        <v>0</v>
      </c>
      <c r="JQ239">
        <v>0</v>
      </c>
      <c r="JR239">
        <v>0</v>
      </c>
      <c r="JS239">
        <v>0</v>
      </c>
      <c r="JT239">
        <v>0</v>
      </c>
      <c r="JU239">
        <v>0</v>
      </c>
      <c r="JV239">
        <v>0</v>
      </c>
      <c r="JW239">
        <v>0</v>
      </c>
      <c r="JX239">
        <v>0</v>
      </c>
      <c r="JY239">
        <v>0</v>
      </c>
      <c r="JZ239">
        <v>0</v>
      </c>
      <c r="KA239">
        <v>0</v>
      </c>
      <c r="KB239">
        <v>0</v>
      </c>
      <c r="KC239">
        <v>0</v>
      </c>
      <c r="KD239">
        <v>0</v>
      </c>
      <c r="KE239">
        <v>0</v>
      </c>
      <c r="KF239">
        <v>0</v>
      </c>
      <c r="KG239">
        <v>0</v>
      </c>
      <c r="KH239">
        <v>0</v>
      </c>
      <c r="KI239">
        <v>0</v>
      </c>
      <c r="KJ239">
        <v>0</v>
      </c>
      <c r="KK239">
        <v>0</v>
      </c>
      <c r="KL239">
        <v>0</v>
      </c>
      <c r="KM239">
        <v>0</v>
      </c>
      <c r="KN239">
        <v>0</v>
      </c>
      <c r="KO239">
        <v>0</v>
      </c>
    </row>
    <row r="240" spans="1:301" x14ac:dyDescent="0.25">
      <c r="A240">
        <v>552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  <c r="GT240">
        <v>0</v>
      </c>
      <c r="GU240">
        <v>0</v>
      </c>
      <c r="GV240">
        <v>0</v>
      </c>
      <c r="GW240">
        <v>0</v>
      </c>
      <c r="GX240">
        <v>0</v>
      </c>
      <c r="GY240">
        <v>0</v>
      </c>
      <c r="GZ240">
        <v>0</v>
      </c>
      <c r="HA240">
        <v>0</v>
      </c>
      <c r="HB240">
        <v>0</v>
      </c>
      <c r="HC240">
        <v>0</v>
      </c>
      <c r="HD240">
        <v>0</v>
      </c>
      <c r="HE240">
        <v>0</v>
      </c>
      <c r="HF240">
        <v>0</v>
      </c>
      <c r="HG240">
        <v>0</v>
      </c>
      <c r="HH240">
        <v>0</v>
      </c>
      <c r="HI240">
        <v>0</v>
      </c>
      <c r="HJ240">
        <v>0</v>
      </c>
      <c r="HK240">
        <v>0</v>
      </c>
      <c r="HL240">
        <v>0</v>
      </c>
      <c r="HM240">
        <v>0</v>
      </c>
      <c r="HN240">
        <v>0</v>
      </c>
      <c r="HO240">
        <v>0</v>
      </c>
      <c r="HP240">
        <v>0</v>
      </c>
      <c r="HQ240">
        <v>0</v>
      </c>
      <c r="HR240">
        <v>0</v>
      </c>
      <c r="HS240">
        <v>0</v>
      </c>
      <c r="HT240">
        <v>0</v>
      </c>
      <c r="HU240">
        <v>0</v>
      </c>
      <c r="HV240">
        <v>0</v>
      </c>
      <c r="HW240">
        <v>0</v>
      </c>
      <c r="HX240">
        <v>0</v>
      </c>
      <c r="HY240">
        <v>0</v>
      </c>
      <c r="HZ240">
        <v>0</v>
      </c>
      <c r="IA240">
        <v>0</v>
      </c>
      <c r="IB240">
        <v>0</v>
      </c>
      <c r="IC240">
        <v>0</v>
      </c>
      <c r="ID240">
        <v>0</v>
      </c>
      <c r="IE240">
        <v>1</v>
      </c>
      <c r="IF240">
        <v>0</v>
      </c>
      <c r="IG240">
        <v>0</v>
      </c>
      <c r="IH240">
        <v>0</v>
      </c>
      <c r="II240">
        <v>0</v>
      </c>
      <c r="IJ240">
        <v>0</v>
      </c>
      <c r="IK240">
        <v>0</v>
      </c>
      <c r="IL240">
        <v>0</v>
      </c>
      <c r="IM240">
        <v>0</v>
      </c>
      <c r="IN240">
        <v>0</v>
      </c>
      <c r="IO240">
        <v>0</v>
      </c>
      <c r="IP240">
        <v>0</v>
      </c>
      <c r="IQ240">
        <v>0</v>
      </c>
      <c r="IR240">
        <v>0</v>
      </c>
      <c r="IS240">
        <v>0</v>
      </c>
      <c r="IT240">
        <v>0</v>
      </c>
      <c r="IU240">
        <v>0</v>
      </c>
      <c r="IV240">
        <v>0</v>
      </c>
      <c r="IW240">
        <v>0</v>
      </c>
      <c r="IX240">
        <v>0</v>
      </c>
      <c r="IY240">
        <v>0</v>
      </c>
      <c r="IZ240">
        <v>0</v>
      </c>
      <c r="JA240">
        <v>0</v>
      </c>
      <c r="JB240">
        <v>0</v>
      </c>
      <c r="JC240">
        <v>0</v>
      </c>
      <c r="JD240">
        <v>0</v>
      </c>
      <c r="JE240">
        <v>0</v>
      </c>
      <c r="JF240">
        <v>0</v>
      </c>
      <c r="JG240">
        <v>0</v>
      </c>
      <c r="JH240">
        <v>0</v>
      </c>
      <c r="JI240">
        <v>0</v>
      </c>
      <c r="JJ240">
        <v>0</v>
      </c>
      <c r="JK240">
        <v>0</v>
      </c>
      <c r="JL240">
        <v>0</v>
      </c>
      <c r="JM240">
        <v>0</v>
      </c>
      <c r="JN240">
        <v>0</v>
      </c>
      <c r="JO240">
        <v>0</v>
      </c>
      <c r="JP240">
        <v>0</v>
      </c>
      <c r="JQ240">
        <v>0</v>
      </c>
      <c r="JR240">
        <v>0</v>
      </c>
      <c r="JS240">
        <v>0</v>
      </c>
      <c r="JT240">
        <v>0</v>
      </c>
      <c r="JU240">
        <v>0</v>
      </c>
      <c r="JV240">
        <v>0</v>
      </c>
      <c r="JW240">
        <v>0</v>
      </c>
      <c r="JX240">
        <v>0</v>
      </c>
      <c r="JY240">
        <v>0</v>
      </c>
      <c r="JZ240">
        <v>0</v>
      </c>
      <c r="KA240">
        <v>0</v>
      </c>
      <c r="KB240">
        <v>0</v>
      </c>
      <c r="KC240">
        <v>0</v>
      </c>
      <c r="KD240">
        <v>0</v>
      </c>
      <c r="KE240">
        <v>0</v>
      </c>
      <c r="KF240">
        <v>0</v>
      </c>
      <c r="KG240">
        <v>0</v>
      </c>
      <c r="KH240">
        <v>0</v>
      </c>
      <c r="KI240">
        <v>0</v>
      </c>
      <c r="KJ240">
        <v>0</v>
      </c>
      <c r="KK240">
        <v>0</v>
      </c>
      <c r="KL240">
        <v>0</v>
      </c>
      <c r="KM240">
        <v>0</v>
      </c>
      <c r="KN240">
        <v>0</v>
      </c>
      <c r="KO240">
        <v>0</v>
      </c>
    </row>
    <row r="241" spans="1:301" x14ac:dyDescent="0.25">
      <c r="A241">
        <v>562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1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  <c r="GT241">
        <v>0</v>
      </c>
      <c r="GU241">
        <v>0</v>
      </c>
      <c r="GV241">
        <v>0</v>
      </c>
      <c r="GW241">
        <v>0</v>
      </c>
      <c r="GX241">
        <v>0</v>
      </c>
      <c r="GY241">
        <v>0</v>
      </c>
      <c r="GZ241">
        <v>0</v>
      </c>
      <c r="HA241">
        <v>0</v>
      </c>
      <c r="HB241">
        <v>0</v>
      </c>
      <c r="HC241">
        <v>0</v>
      </c>
      <c r="HD241">
        <v>0</v>
      </c>
      <c r="HE241">
        <v>0</v>
      </c>
      <c r="HF241">
        <v>0</v>
      </c>
      <c r="HG241">
        <v>0</v>
      </c>
      <c r="HH241">
        <v>0</v>
      </c>
      <c r="HI241">
        <v>0</v>
      </c>
      <c r="HJ241">
        <v>0</v>
      </c>
      <c r="HK241">
        <v>0</v>
      </c>
      <c r="HL241">
        <v>0</v>
      </c>
      <c r="HM241">
        <v>0</v>
      </c>
      <c r="HN241">
        <v>0</v>
      </c>
      <c r="HO241">
        <v>0</v>
      </c>
      <c r="HP241">
        <v>0</v>
      </c>
      <c r="HQ241">
        <v>0</v>
      </c>
      <c r="HR241">
        <v>0</v>
      </c>
      <c r="HS241">
        <v>0</v>
      </c>
      <c r="HT241">
        <v>0</v>
      </c>
      <c r="HU241">
        <v>0</v>
      </c>
      <c r="HV241">
        <v>0</v>
      </c>
      <c r="HW241">
        <v>0</v>
      </c>
      <c r="HX241">
        <v>0</v>
      </c>
      <c r="HY241">
        <v>0</v>
      </c>
      <c r="HZ241">
        <v>0</v>
      </c>
      <c r="IA241">
        <v>0</v>
      </c>
      <c r="IB241">
        <v>0</v>
      </c>
      <c r="IC241">
        <v>0</v>
      </c>
      <c r="ID241">
        <v>0</v>
      </c>
      <c r="IE241">
        <v>0</v>
      </c>
      <c r="IF241">
        <v>0</v>
      </c>
      <c r="IG241">
        <v>0</v>
      </c>
      <c r="IH241">
        <v>0</v>
      </c>
      <c r="II241">
        <v>0</v>
      </c>
      <c r="IJ241">
        <v>0</v>
      </c>
      <c r="IK241">
        <v>0</v>
      </c>
      <c r="IL241">
        <v>0</v>
      </c>
      <c r="IM241">
        <v>0</v>
      </c>
      <c r="IN241">
        <v>0</v>
      </c>
      <c r="IO241">
        <v>0</v>
      </c>
      <c r="IP241">
        <v>0</v>
      </c>
      <c r="IQ241">
        <v>0</v>
      </c>
      <c r="IR241">
        <v>0</v>
      </c>
      <c r="IS241">
        <v>0</v>
      </c>
      <c r="IT241">
        <v>0</v>
      </c>
      <c r="IU241">
        <v>0</v>
      </c>
      <c r="IV241">
        <v>0</v>
      </c>
      <c r="IW241">
        <v>0</v>
      </c>
      <c r="IX241">
        <v>0</v>
      </c>
      <c r="IY241">
        <v>0</v>
      </c>
      <c r="IZ241">
        <v>0</v>
      </c>
      <c r="JA241">
        <v>0</v>
      </c>
      <c r="JB241">
        <v>0</v>
      </c>
      <c r="JC241">
        <v>0</v>
      </c>
      <c r="JD241">
        <v>0</v>
      </c>
      <c r="JE241">
        <v>0</v>
      </c>
      <c r="JF241">
        <v>0</v>
      </c>
      <c r="JG241">
        <v>0</v>
      </c>
      <c r="JH241">
        <v>0</v>
      </c>
      <c r="JI241">
        <v>0</v>
      </c>
      <c r="JJ241">
        <v>0</v>
      </c>
      <c r="JK241">
        <v>0</v>
      </c>
      <c r="JL241">
        <v>0</v>
      </c>
      <c r="JM241">
        <v>0</v>
      </c>
      <c r="JN241">
        <v>0</v>
      </c>
      <c r="JO241">
        <v>0</v>
      </c>
      <c r="JP241">
        <v>0</v>
      </c>
      <c r="JQ241">
        <v>0</v>
      </c>
      <c r="JR241">
        <v>0</v>
      </c>
      <c r="JS241">
        <v>0</v>
      </c>
      <c r="JT241">
        <v>0</v>
      </c>
      <c r="JU241">
        <v>0</v>
      </c>
      <c r="JV241">
        <v>1</v>
      </c>
      <c r="JW241">
        <v>0</v>
      </c>
      <c r="JX241">
        <v>0</v>
      </c>
      <c r="JY241">
        <v>0</v>
      </c>
      <c r="JZ241">
        <v>0</v>
      </c>
      <c r="KA241">
        <v>0</v>
      </c>
      <c r="KB241">
        <v>0</v>
      </c>
      <c r="KC241">
        <v>0</v>
      </c>
      <c r="KD241">
        <v>0</v>
      </c>
      <c r="KE241">
        <v>0</v>
      </c>
      <c r="KF241">
        <v>0</v>
      </c>
      <c r="KG241">
        <v>0</v>
      </c>
      <c r="KH241">
        <v>0</v>
      </c>
      <c r="KI241">
        <v>0</v>
      </c>
      <c r="KJ241">
        <v>0</v>
      </c>
      <c r="KK241">
        <v>0</v>
      </c>
      <c r="KL241">
        <v>0</v>
      </c>
      <c r="KM241">
        <v>0</v>
      </c>
      <c r="KN241">
        <v>0</v>
      </c>
      <c r="KO241">
        <v>0</v>
      </c>
    </row>
    <row r="242" spans="1:301" x14ac:dyDescent="0.25">
      <c r="A242">
        <v>609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  <c r="GY242">
        <v>0</v>
      </c>
      <c r="GZ242">
        <v>0</v>
      </c>
      <c r="HA242">
        <v>0</v>
      </c>
      <c r="HB242">
        <v>0</v>
      </c>
      <c r="HC242">
        <v>0</v>
      </c>
      <c r="HD242">
        <v>0</v>
      </c>
      <c r="HE242">
        <v>0</v>
      </c>
      <c r="HF242">
        <v>0</v>
      </c>
      <c r="HG242">
        <v>0</v>
      </c>
      <c r="HH242">
        <v>0</v>
      </c>
      <c r="HI242">
        <v>0</v>
      </c>
      <c r="HJ242">
        <v>0</v>
      </c>
      <c r="HK242">
        <v>0</v>
      </c>
      <c r="HL242">
        <v>0</v>
      </c>
      <c r="HM242">
        <v>0</v>
      </c>
      <c r="HN242">
        <v>0</v>
      </c>
      <c r="HO242">
        <v>0</v>
      </c>
      <c r="HP242">
        <v>0</v>
      </c>
      <c r="HQ242">
        <v>0</v>
      </c>
      <c r="HR242">
        <v>0</v>
      </c>
      <c r="HS242">
        <v>0</v>
      </c>
      <c r="HT242">
        <v>0</v>
      </c>
      <c r="HU242">
        <v>0</v>
      </c>
      <c r="HV242">
        <v>0</v>
      </c>
      <c r="HW242">
        <v>0</v>
      </c>
      <c r="HX242">
        <v>0</v>
      </c>
      <c r="HY242">
        <v>0</v>
      </c>
      <c r="HZ242">
        <v>0</v>
      </c>
      <c r="IA242">
        <v>0</v>
      </c>
      <c r="IB242">
        <v>0</v>
      </c>
      <c r="IC242">
        <v>0</v>
      </c>
      <c r="ID242">
        <v>1</v>
      </c>
      <c r="IE242">
        <v>0</v>
      </c>
      <c r="IF242">
        <v>0</v>
      </c>
      <c r="IG242">
        <v>0</v>
      </c>
      <c r="IH242">
        <v>0</v>
      </c>
      <c r="II242">
        <v>0</v>
      </c>
      <c r="IJ242">
        <v>0</v>
      </c>
      <c r="IK242">
        <v>0</v>
      </c>
      <c r="IL242">
        <v>0</v>
      </c>
      <c r="IM242">
        <v>0</v>
      </c>
      <c r="IN242">
        <v>0</v>
      </c>
      <c r="IO242">
        <v>0</v>
      </c>
      <c r="IP242">
        <v>0</v>
      </c>
      <c r="IQ242">
        <v>0</v>
      </c>
      <c r="IR242">
        <v>0</v>
      </c>
      <c r="IS242">
        <v>0</v>
      </c>
      <c r="IT242">
        <v>0</v>
      </c>
      <c r="IU242">
        <v>0</v>
      </c>
      <c r="IV242">
        <v>0</v>
      </c>
      <c r="IW242">
        <v>0</v>
      </c>
      <c r="IX242">
        <v>0</v>
      </c>
      <c r="IY242">
        <v>0</v>
      </c>
      <c r="IZ242">
        <v>0</v>
      </c>
      <c r="JA242">
        <v>0</v>
      </c>
      <c r="JB242">
        <v>0</v>
      </c>
      <c r="JC242">
        <v>0</v>
      </c>
      <c r="JD242">
        <v>0</v>
      </c>
      <c r="JE242">
        <v>0</v>
      </c>
      <c r="JF242">
        <v>0</v>
      </c>
      <c r="JG242">
        <v>0</v>
      </c>
      <c r="JH242">
        <v>0</v>
      </c>
      <c r="JI242">
        <v>0</v>
      </c>
      <c r="JJ242">
        <v>0</v>
      </c>
      <c r="JK242">
        <v>0</v>
      </c>
      <c r="JL242">
        <v>0</v>
      </c>
      <c r="JM242">
        <v>0</v>
      </c>
      <c r="JN242">
        <v>0</v>
      </c>
      <c r="JO242">
        <v>0</v>
      </c>
      <c r="JP242">
        <v>0</v>
      </c>
      <c r="JQ242">
        <v>0</v>
      </c>
      <c r="JR242">
        <v>0</v>
      </c>
      <c r="JS242">
        <v>0</v>
      </c>
      <c r="JT242">
        <v>0</v>
      </c>
      <c r="JU242">
        <v>0</v>
      </c>
      <c r="JV242">
        <v>0</v>
      </c>
      <c r="JW242">
        <v>0</v>
      </c>
      <c r="JX242">
        <v>0</v>
      </c>
      <c r="JY242">
        <v>0</v>
      </c>
      <c r="JZ242">
        <v>0</v>
      </c>
      <c r="KA242">
        <v>0</v>
      </c>
      <c r="KB242">
        <v>0</v>
      </c>
      <c r="KC242">
        <v>0</v>
      </c>
      <c r="KD242">
        <v>0</v>
      </c>
      <c r="KE242">
        <v>0</v>
      </c>
      <c r="KF242">
        <v>0</v>
      </c>
      <c r="KG242">
        <v>0</v>
      </c>
      <c r="KH242">
        <v>0</v>
      </c>
      <c r="KI242">
        <v>0</v>
      </c>
      <c r="KJ242">
        <v>0</v>
      </c>
      <c r="KK242">
        <v>0</v>
      </c>
      <c r="KL242">
        <v>0</v>
      </c>
      <c r="KM242">
        <v>0</v>
      </c>
      <c r="KN242">
        <v>0</v>
      </c>
      <c r="KO242">
        <v>0</v>
      </c>
    </row>
    <row r="243" spans="1:301" x14ac:dyDescent="0.25">
      <c r="A243">
        <v>664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  <c r="GT243">
        <v>0</v>
      </c>
      <c r="GU243">
        <v>0</v>
      </c>
      <c r="GV243">
        <v>0</v>
      </c>
      <c r="GW243">
        <v>0</v>
      </c>
      <c r="GX243">
        <v>0</v>
      </c>
      <c r="GY243">
        <v>0</v>
      </c>
      <c r="GZ243">
        <v>0</v>
      </c>
      <c r="HA243">
        <v>0</v>
      </c>
      <c r="HB243">
        <v>0</v>
      </c>
      <c r="HC243">
        <v>0</v>
      </c>
      <c r="HD243">
        <v>0</v>
      </c>
      <c r="HE243">
        <v>0</v>
      </c>
      <c r="HF243">
        <v>0</v>
      </c>
      <c r="HG243">
        <v>1</v>
      </c>
      <c r="HH243">
        <v>0</v>
      </c>
      <c r="HI243">
        <v>0</v>
      </c>
      <c r="HJ243">
        <v>0</v>
      </c>
      <c r="HK243">
        <v>0</v>
      </c>
      <c r="HL243">
        <v>0</v>
      </c>
      <c r="HM243">
        <v>0</v>
      </c>
      <c r="HN243">
        <v>0</v>
      </c>
      <c r="HO243">
        <v>0</v>
      </c>
      <c r="HP243">
        <v>0</v>
      </c>
      <c r="HQ243">
        <v>0</v>
      </c>
      <c r="HR243">
        <v>0</v>
      </c>
      <c r="HS243">
        <v>0</v>
      </c>
      <c r="HT243">
        <v>0</v>
      </c>
      <c r="HU243">
        <v>0</v>
      </c>
      <c r="HV243">
        <v>0</v>
      </c>
      <c r="HW243">
        <v>0</v>
      </c>
      <c r="HX243">
        <v>0</v>
      </c>
      <c r="HY243">
        <v>0</v>
      </c>
      <c r="HZ243">
        <v>0</v>
      </c>
      <c r="IA243">
        <v>0</v>
      </c>
      <c r="IB243">
        <v>0</v>
      </c>
      <c r="IC243">
        <v>0</v>
      </c>
      <c r="ID243">
        <v>0</v>
      </c>
      <c r="IE243">
        <v>0</v>
      </c>
      <c r="IF243">
        <v>0</v>
      </c>
      <c r="IG243">
        <v>0</v>
      </c>
      <c r="IH243">
        <v>0</v>
      </c>
      <c r="II243">
        <v>0</v>
      </c>
      <c r="IJ243">
        <v>0</v>
      </c>
      <c r="IK243">
        <v>0</v>
      </c>
      <c r="IL243">
        <v>1</v>
      </c>
      <c r="IM243">
        <v>0</v>
      </c>
      <c r="IN243">
        <v>1</v>
      </c>
      <c r="IO243">
        <v>0</v>
      </c>
      <c r="IP243">
        <v>0</v>
      </c>
      <c r="IQ243">
        <v>0</v>
      </c>
      <c r="IR243">
        <v>0</v>
      </c>
      <c r="IS243">
        <v>0</v>
      </c>
      <c r="IT243">
        <v>0</v>
      </c>
      <c r="IU243">
        <v>0</v>
      </c>
      <c r="IV243">
        <v>0</v>
      </c>
      <c r="IW243">
        <v>0</v>
      </c>
      <c r="IX243">
        <v>0</v>
      </c>
      <c r="IY243">
        <v>0</v>
      </c>
      <c r="IZ243">
        <v>0</v>
      </c>
      <c r="JA243">
        <v>0</v>
      </c>
      <c r="JB243">
        <v>0</v>
      </c>
      <c r="JC243">
        <v>0</v>
      </c>
      <c r="JD243">
        <v>0</v>
      </c>
      <c r="JE243">
        <v>0</v>
      </c>
      <c r="JF243">
        <v>0</v>
      </c>
      <c r="JG243">
        <v>0</v>
      </c>
      <c r="JH243">
        <v>0</v>
      </c>
      <c r="JI243">
        <v>0</v>
      </c>
      <c r="JJ243">
        <v>0</v>
      </c>
      <c r="JK243">
        <v>0</v>
      </c>
      <c r="JL243">
        <v>0</v>
      </c>
      <c r="JM243">
        <v>0</v>
      </c>
      <c r="JN243">
        <v>0</v>
      </c>
      <c r="JO243">
        <v>0</v>
      </c>
      <c r="JP243">
        <v>0</v>
      </c>
      <c r="JQ243">
        <v>0</v>
      </c>
      <c r="JR243">
        <v>0</v>
      </c>
      <c r="JS243">
        <v>0</v>
      </c>
      <c r="JT243">
        <v>0</v>
      </c>
      <c r="JU243">
        <v>0</v>
      </c>
      <c r="JV243">
        <v>0</v>
      </c>
      <c r="JW243">
        <v>0</v>
      </c>
      <c r="JX243">
        <v>0</v>
      </c>
      <c r="JY243">
        <v>0</v>
      </c>
      <c r="JZ243">
        <v>0</v>
      </c>
      <c r="KA243">
        <v>0</v>
      </c>
      <c r="KB243">
        <v>0</v>
      </c>
      <c r="KC243">
        <v>0</v>
      </c>
      <c r="KD243">
        <v>0</v>
      </c>
      <c r="KE243">
        <v>0</v>
      </c>
      <c r="KF243">
        <v>0</v>
      </c>
      <c r="KG243">
        <v>0</v>
      </c>
      <c r="KH243">
        <v>0</v>
      </c>
      <c r="KI243">
        <v>0</v>
      </c>
      <c r="KJ243">
        <v>0</v>
      </c>
      <c r="KK243">
        <v>0</v>
      </c>
      <c r="KL243">
        <v>0</v>
      </c>
      <c r="KM243">
        <v>0</v>
      </c>
      <c r="KN243">
        <v>0</v>
      </c>
      <c r="KO243">
        <v>0</v>
      </c>
    </row>
    <row r="244" spans="1:301" x14ac:dyDescent="0.25">
      <c r="A244">
        <v>1190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  <c r="GT244">
        <v>0</v>
      </c>
      <c r="GU244">
        <v>0</v>
      </c>
      <c r="GV244">
        <v>0</v>
      </c>
      <c r="GW244">
        <v>0</v>
      </c>
      <c r="GX244">
        <v>0</v>
      </c>
      <c r="GY244">
        <v>0</v>
      </c>
      <c r="GZ244">
        <v>0</v>
      </c>
      <c r="HA244">
        <v>0</v>
      </c>
      <c r="HB244">
        <v>0</v>
      </c>
      <c r="HC244">
        <v>0</v>
      </c>
      <c r="HD244">
        <v>0</v>
      </c>
      <c r="HE244">
        <v>0</v>
      </c>
      <c r="HF244">
        <v>0</v>
      </c>
      <c r="HG244">
        <v>0</v>
      </c>
      <c r="HH244">
        <v>0</v>
      </c>
      <c r="HI244">
        <v>0</v>
      </c>
      <c r="HJ244">
        <v>0</v>
      </c>
      <c r="HK244">
        <v>0</v>
      </c>
      <c r="HL244">
        <v>0</v>
      </c>
      <c r="HM244">
        <v>0</v>
      </c>
      <c r="HN244">
        <v>0</v>
      </c>
      <c r="HO244">
        <v>0</v>
      </c>
      <c r="HP244">
        <v>0</v>
      </c>
      <c r="HQ244">
        <v>0</v>
      </c>
      <c r="HR244">
        <v>0</v>
      </c>
      <c r="HS244">
        <v>0</v>
      </c>
      <c r="HT244">
        <v>0</v>
      </c>
      <c r="HU244">
        <v>0</v>
      </c>
      <c r="HV244">
        <v>0</v>
      </c>
      <c r="HW244">
        <v>0</v>
      </c>
      <c r="HX244">
        <v>0</v>
      </c>
      <c r="HY244">
        <v>0</v>
      </c>
      <c r="HZ244">
        <v>0</v>
      </c>
      <c r="IA244">
        <v>0</v>
      </c>
      <c r="IB244">
        <v>0</v>
      </c>
      <c r="IC244">
        <v>0</v>
      </c>
      <c r="ID244">
        <v>0</v>
      </c>
      <c r="IE244">
        <v>0</v>
      </c>
      <c r="IF244">
        <v>0</v>
      </c>
      <c r="IG244">
        <v>0</v>
      </c>
      <c r="IH244">
        <v>0</v>
      </c>
      <c r="II244">
        <v>0</v>
      </c>
      <c r="IJ244">
        <v>0</v>
      </c>
      <c r="IK244">
        <v>1</v>
      </c>
      <c r="IL244">
        <v>1</v>
      </c>
      <c r="IM244">
        <v>0</v>
      </c>
      <c r="IN244">
        <v>0</v>
      </c>
      <c r="IO244">
        <v>0</v>
      </c>
      <c r="IP244">
        <v>0</v>
      </c>
      <c r="IQ244">
        <v>0</v>
      </c>
      <c r="IR244">
        <v>0</v>
      </c>
      <c r="IS244">
        <v>0</v>
      </c>
      <c r="IT244">
        <v>0</v>
      </c>
      <c r="IU244">
        <v>0</v>
      </c>
      <c r="IV244">
        <v>0</v>
      </c>
      <c r="IW244">
        <v>0</v>
      </c>
      <c r="IX244">
        <v>0</v>
      </c>
      <c r="IY244">
        <v>0</v>
      </c>
      <c r="IZ244">
        <v>0</v>
      </c>
      <c r="JA244">
        <v>0</v>
      </c>
      <c r="JB244">
        <v>0</v>
      </c>
      <c r="JC244">
        <v>0</v>
      </c>
      <c r="JD244">
        <v>0</v>
      </c>
      <c r="JE244">
        <v>0</v>
      </c>
      <c r="JF244">
        <v>0</v>
      </c>
      <c r="JG244">
        <v>0</v>
      </c>
      <c r="JH244">
        <v>0</v>
      </c>
      <c r="JI244">
        <v>0</v>
      </c>
      <c r="JJ244">
        <v>0</v>
      </c>
      <c r="JK244">
        <v>0</v>
      </c>
      <c r="JL244">
        <v>0</v>
      </c>
      <c r="JM244">
        <v>0</v>
      </c>
      <c r="JN244">
        <v>0</v>
      </c>
      <c r="JO244">
        <v>0</v>
      </c>
      <c r="JP244">
        <v>0</v>
      </c>
      <c r="JQ244">
        <v>0</v>
      </c>
      <c r="JR244">
        <v>0</v>
      </c>
      <c r="JS244">
        <v>0</v>
      </c>
      <c r="JT244">
        <v>0</v>
      </c>
      <c r="JU244">
        <v>0</v>
      </c>
      <c r="JV244">
        <v>0</v>
      </c>
      <c r="JW244">
        <v>0</v>
      </c>
      <c r="JX244">
        <v>0</v>
      </c>
      <c r="JY244">
        <v>0</v>
      </c>
      <c r="JZ244">
        <v>0</v>
      </c>
      <c r="KA244">
        <v>0</v>
      </c>
      <c r="KB244">
        <v>0</v>
      </c>
      <c r="KC244">
        <v>0</v>
      </c>
      <c r="KD244">
        <v>0</v>
      </c>
      <c r="KE244">
        <v>0</v>
      </c>
      <c r="KF244">
        <v>0</v>
      </c>
      <c r="KG244">
        <v>0</v>
      </c>
      <c r="KH244">
        <v>0</v>
      </c>
      <c r="KI244">
        <v>0</v>
      </c>
      <c r="KJ244">
        <v>0</v>
      </c>
      <c r="KK244">
        <v>0</v>
      </c>
      <c r="KL244">
        <v>0</v>
      </c>
      <c r="KM244">
        <v>0</v>
      </c>
      <c r="KN244">
        <v>0</v>
      </c>
      <c r="KO244">
        <v>0</v>
      </c>
    </row>
    <row r="245" spans="1:301" x14ac:dyDescent="0.25">
      <c r="A245">
        <v>1200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0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  <c r="GT245">
        <v>0</v>
      </c>
      <c r="GU245">
        <v>0</v>
      </c>
      <c r="GV245">
        <v>0</v>
      </c>
      <c r="GW245">
        <v>0</v>
      </c>
      <c r="GX245">
        <v>0</v>
      </c>
      <c r="GY245">
        <v>0</v>
      </c>
      <c r="GZ245">
        <v>0</v>
      </c>
      <c r="HA245">
        <v>0</v>
      </c>
      <c r="HB245">
        <v>0</v>
      </c>
      <c r="HC245">
        <v>0</v>
      </c>
      <c r="HD245">
        <v>0</v>
      </c>
      <c r="HE245">
        <v>0</v>
      </c>
      <c r="HF245">
        <v>0</v>
      </c>
      <c r="HG245">
        <v>0</v>
      </c>
      <c r="HH245">
        <v>0</v>
      </c>
      <c r="HI245">
        <v>0</v>
      </c>
      <c r="HJ245">
        <v>0</v>
      </c>
      <c r="HK245">
        <v>0</v>
      </c>
      <c r="HL245">
        <v>0</v>
      </c>
      <c r="HM245">
        <v>0</v>
      </c>
      <c r="HN245">
        <v>0</v>
      </c>
      <c r="HO245">
        <v>0</v>
      </c>
      <c r="HP245">
        <v>0</v>
      </c>
      <c r="HQ245">
        <v>0</v>
      </c>
      <c r="HR245">
        <v>0</v>
      </c>
      <c r="HS245">
        <v>0</v>
      </c>
      <c r="HT245">
        <v>0</v>
      </c>
      <c r="HU245">
        <v>0</v>
      </c>
      <c r="HV245">
        <v>0</v>
      </c>
      <c r="HW245">
        <v>0</v>
      </c>
      <c r="HX245">
        <v>0</v>
      </c>
      <c r="HY245">
        <v>0</v>
      </c>
      <c r="HZ245">
        <v>0</v>
      </c>
      <c r="IA245">
        <v>0</v>
      </c>
      <c r="IB245">
        <v>0</v>
      </c>
      <c r="IC245">
        <v>0</v>
      </c>
      <c r="ID245">
        <v>0</v>
      </c>
      <c r="IE245">
        <v>0</v>
      </c>
      <c r="IF245">
        <v>0</v>
      </c>
      <c r="IG245">
        <v>0</v>
      </c>
      <c r="IH245">
        <v>0</v>
      </c>
      <c r="II245">
        <v>0</v>
      </c>
      <c r="IJ245">
        <v>1</v>
      </c>
      <c r="IK245">
        <v>0</v>
      </c>
      <c r="IL245">
        <v>0</v>
      </c>
      <c r="IM245">
        <v>1</v>
      </c>
      <c r="IN245">
        <v>0</v>
      </c>
      <c r="IO245">
        <v>0</v>
      </c>
      <c r="IP245">
        <v>0</v>
      </c>
      <c r="IQ245">
        <v>0</v>
      </c>
      <c r="IR245">
        <v>0</v>
      </c>
      <c r="IS245">
        <v>0</v>
      </c>
      <c r="IT245">
        <v>0</v>
      </c>
      <c r="IU245">
        <v>0</v>
      </c>
      <c r="IV245">
        <v>0</v>
      </c>
      <c r="IW245">
        <v>0</v>
      </c>
      <c r="IX245">
        <v>0</v>
      </c>
      <c r="IY245">
        <v>0</v>
      </c>
      <c r="IZ245">
        <v>0</v>
      </c>
      <c r="JA245">
        <v>0</v>
      </c>
      <c r="JB245">
        <v>0</v>
      </c>
      <c r="JC245">
        <v>0</v>
      </c>
      <c r="JD245">
        <v>0</v>
      </c>
      <c r="JE245">
        <v>0</v>
      </c>
      <c r="JF245">
        <v>0</v>
      </c>
      <c r="JG245">
        <v>0</v>
      </c>
      <c r="JH245">
        <v>0</v>
      </c>
      <c r="JI245">
        <v>0</v>
      </c>
      <c r="JJ245">
        <v>0</v>
      </c>
      <c r="JK245">
        <v>0</v>
      </c>
      <c r="JL245">
        <v>0</v>
      </c>
      <c r="JM245">
        <v>0</v>
      </c>
      <c r="JN245">
        <v>0</v>
      </c>
      <c r="JO245">
        <v>0</v>
      </c>
      <c r="JP245">
        <v>0</v>
      </c>
      <c r="JQ245">
        <v>0</v>
      </c>
      <c r="JR245">
        <v>0</v>
      </c>
      <c r="JS245">
        <v>0</v>
      </c>
      <c r="JT245">
        <v>0</v>
      </c>
      <c r="JU245">
        <v>0</v>
      </c>
      <c r="JV245">
        <v>0</v>
      </c>
      <c r="JW245">
        <v>0</v>
      </c>
      <c r="JX245">
        <v>0</v>
      </c>
      <c r="JY245">
        <v>0</v>
      </c>
      <c r="JZ245">
        <v>0</v>
      </c>
      <c r="KA245">
        <v>0</v>
      </c>
      <c r="KB245">
        <v>0</v>
      </c>
      <c r="KC245">
        <v>0</v>
      </c>
      <c r="KD245">
        <v>0</v>
      </c>
      <c r="KE245">
        <v>0</v>
      </c>
      <c r="KF245">
        <v>0</v>
      </c>
      <c r="KG245">
        <v>0</v>
      </c>
      <c r="KH245">
        <v>0</v>
      </c>
      <c r="KI245">
        <v>0</v>
      </c>
      <c r="KJ245">
        <v>0</v>
      </c>
      <c r="KK245">
        <v>0</v>
      </c>
      <c r="KL245">
        <v>0</v>
      </c>
      <c r="KM245">
        <v>0</v>
      </c>
      <c r="KN245">
        <v>0</v>
      </c>
      <c r="KO245">
        <v>0</v>
      </c>
    </row>
    <row r="246" spans="1:301" x14ac:dyDescent="0.25">
      <c r="A246">
        <v>1201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</v>
      </c>
      <c r="HJ246">
        <v>0</v>
      </c>
      <c r="HK246">
        <v>0</v>
      </c>
      <c r="HL246">
        <v>0</v>
      </c>
      <c r="HM246">
        <v>0</v>
      </c>
      <c r="HN246">
        <v>0</v>
      </c>
      <c r="HO246">
        <v>0</v>
      </c>
      <c r="HP246">
        <v>0</v>
      </c>
      <c r="HQ246">
        <v>0</v>
      </c>
      <c r="HR246">
        <v>0</v>
      </c>
      <c r="HS246">
        <v>0</v>
      </c>
      <c r="HT246">
        <v>0</v>
      </c>
      <c r="HU246">
        <v>0</v>
      </c>
      <c r="HV246">
        <v>0</v>
      </c>
      <c r="HW246">
        <v>0</v>
      </c>
      <c r="HX246">
        <v>0</v>
      </c>
      <c r="HY246">
        <v>0</v>
      </c>
      <c r="HZ246">
        <v>0</v>
      </c>
      <c r="IA246">
        <v>0</v>
      </c>
      <c r="IB246">
        <v>0</v>
      </c>
      <c r="IC246">
        <v>0</v>
      </c>
      <c r="ID246">
        <v>0</v>
      </c>
      <c r="IE246">
        <v>0</v>
      </c>
      <c r="IF246">
        <v>0</v>
      </c>
      <c r="IG246">
        <v>0</v>
      </c>
      <c r="IH246">
        <v>0</v>
      </c>
      <c r="II246">
        <v>1</v>
      </c>
      <c r="IJ246">
        <v>1</v>
      </c>
      <c r="IK246">
        <v>0</v>
      </c>
      <c r="IL246">
        <v>0</v>
      </c>
      <c r="IM246">
        <v>1</v>
      </c>
      <c r="IN246">
        <v>1</v>
      </c>
      <c r="IO246">
        <v>0</v>
      </c>
      <c r="IP246">
        <v>0</v>
      </c>
      <c r="IQ246">
        <v>0</v>
      </c>
      <c r="IR246">
        <v>0</v>
      </c>
      <c r="IS246">
        <v>0</v>
      </c>
      <c r="IT246">
        <v>0</v>
      </c>
      <c r="IU246">
        <v>0</v>
      </c>
      <c r="IV246">
        <v>0</v>
      </c>
      <c r="IW246">
        <v>0</v>
      </c>
      <c r="IX246">
        <v>0</v>
      </c>
      <c r="IY246">
        <v>0</v>
      </c>
      <c r="IZ246">
        <v>0</v>
      </c>
      <c r="JA246">
        <v>0</v>
      </c>
      <c r="JB246">
        <v>0</v>
      </c>
      <c r="JC246">
        <v>0</v>
      </c>
      <c r="JD246">
        <v>0</v>
      </c>
      <c r="JE246">
        <v>0</v>
      </c>
      <c r="JF246">
        <v>0</v>
      </c>
      <c r="JG246">
        <v>0</v>
      </c>
      <c r="JH246">
        <v>0</v>
      </c>
      <c r="JI246">
        <v>0</v>
      </c>
      <c r="JJ246">
        <v>0</v>
      </c>
      <c r="JK246">
        <v>0</v>
      </c>
      <c r="JL246">
        <v>0</v>
      </c>
      <c r="JM246">
        <v>0</v>
      </c>
      <c r="JN246">
        <v>0</v>
      </c>
      <c r="JO246">
        <v>0</v>
      </c>
      <c r="JP246">
        <v>0</v>
      </c>
      <c r="JQ246">
        <v>0</v>
      </c>
      <c r="JR246">
        <v>0</v>
      </c>
      <c r="JS246">
        <v>0</v>
      </c>
      <c r="JT246">
        <v>0</v>
      </c>
      <c r="JU246">
        <v>0</v>
      </c>
      <c r="JV246">
        <v>0</v>
      </c>
      <c r="JW246">
        <v>0</v>
      </c>
      <c r="JX246">
        <v>0</v>
      </c>
      <c r="JY246">
        <v>0</v>
      </c>
      <c r="JZ246">
        <v>0</v>
      </c>
      <c r="KA246">
        <v>0</v>
      </c>
      <c r="KB246">
        <v>0</v>
      </c>
      <c r="KC246">
        <v>0</v>
      </c>
      <c r="KD246">
        <v>0</v>
      </c>
      <c r="KE246">
        <v>0</v>
      </c>
      <c r="KF246">
        <v>0</v>
      </c>
      <c r="KG246">
        <v>0</v>
      </c>
      <c r="KH246">
        <v>0</v>
      </c>
      <c r="KI246">
        <v>0</v>
      </c>
      <c r="KJ246">
        <v>0</v>
      </c>
      <c r="KK246">
        <v>0</v>
      </c>
      <c r="KL246">
        <v>0</v>
      </c>
      <c r="KM246">
        <v>0</v>
      </c>
      <c r="KN246">
        <v>0</v>
      </c>
      <c r="KO246">
        <v>0</v>
      </c>
    </row>
    <row r="247" spans="1:301" x14ac:dyDescent="0.25">
      <c r="A247">
        <v>2040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  <c r="GQ247">
        <v>0</v>
      </c>
      <c r="GR247">
        <v>0</v>
      </c>
      <c r="GS247">
        <v>0</v>
      </c>
      <c r="GT247">
        <v>0</v>
      </c>
      <c r="GU247">
        <v>0</v>
      </c>
      <c r="GV247">
        <v>0</v>
      </c>
      <c r="GW247">
        <v>0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0</v>
      </c>
      <c r="HD247">
        <v>0</v>
      </c>
      <c r="HE247">
        <v>0</v>
      </c>
      <c r="HF247">
        <v>0</v>
      </c>
      <c r="HG247">
        <v>0</v>
      </c>
      <c r="HH247">
        <v>0</v>
      </c>
      <c r="HI247">
        <v>0</v>
      </c>
      <c r="HJ247">
        <v>0</v>
      </c>
      <c r="HK247">
        <v>0</v>
      </c>
      <c r="HL247">
        <v>0</v>
      </c>
      <c r="HM247">
        <v>0</v>
      </c>
      <c r="HN247">
        <v>0</v>
      </c>
      <c r="HO247">
        <v>0</v>
      </c>
      <c r="HP247">
        <v>0</v>
      </c>
      <c r="HQ247">
        <v>0</v>
      </c>
      <c r="HR247">
        <v>0</v>
      </c>
      <c r="HS247">
        <v>0</v>
      </c>
      <c r="HT247">
        <v>0</v>
      </c>
      <c r="HU247">
        <v>0</v>
      </c>
      <c r="HV247">
        <v>0</v>
      </c>
      <c r="HW247">
        <v>0</v>
      </c>
      <c r="HX247">
        <v>0</v>
      </c>
      <c r="HY247">
        <v>0</v>
      </c>
      <c r="HZ247">
        <v>0</v>
      </c>
      <c r="IA247">
        <v>0</v>
      </c>
      <c r="IB247">
        <v>0</v>
      </c>
      <c r="IC247">
        <v>0</v>
      </c>
      <c r="ID247">
        <v>0</v>
      </c>
      <c r="IE247">
        <v>0</v>
      </c>
      <c r="IF247">
        <v>0</v>
      </c>
      <c r="IG247">
        <v>0</v>
      </c>
      <c r="IH247">
        <v>0</v>
      </c>
      <c r="II247">
        <v>0</v>
      </c>
      <c r="IJ247">
        <v>0</v>
      </c>
      <c r="IK247">
        <v>1</v>
      </c>
      <c r="IL247">
        <v>1</v>
      </c>
      <c r="IM247">
        <v>0</v>
      </c>
      <c r="IN247">
        <v>1</v>
      </c>
      <c r="IO247">
        <v>0</v>
      </c>
      <c r="IP247">
        <v>0</v>
      </c>
      <c r="IQ247">
        <v>0</v>
      </c>
      <c r="IR247">
        <v>0</v>
      </c>
      <c r="IS247">
        <v>0</v>
      </c>
      <c r="IT247">
        <v>0</v>
      </c>
      <c r="IU247">
        <v>0</v>
      </c>
      <c r="IV247">
        <v>0</v>
      </c>
      <c r="IW247">
        <v>0</v>
      </c>
      <c r="IX247">
        <v>0</v>
      </c>
      <c r="IY247">
        <v>0</v>
      </c>
      <c r="IZ247">
        <v>0</v>
      </c>
      <c r="JA247">
        <v>0</v>
      </c>
      <c r="JB247">
        <v>0</v>
      </c>
      <c r="JC247">
        <v>0</v>
      </c>
      <c r="JD247">
        <v>0</v>
      </c>
      <c r="JE247">
        <v>0</v>
      </c>
      <c r="JF247">
        <v>0</v>
      </c>
      <c r="JG247">
        <v>0</v>
      </c>
      <c r="JH247">
        <v>0</v>
      </c>
      <c r="JI247">
        <v>0</v>
      </c>
      <c r="JJ247">
        <v>0</v>
      </c>
      <c r="JK247">
        <v>0</v>
      </c>
      <c r="JL247">
        <v>0</v>
      </c>
      <c r="JM247">
        <v>0</v>
      </c>
      <c r="JN247">
        <v>0</v>
      </c>
      <c r="JO247">
        <v>0</v>
      </c>
      <c r="JP247">
        <v>0</v>
      </c>
      <c r="JQ247">
        <v>0</v>
      </c>
      <c r="JR247">
        <v>0</v>
      </c>
      <c r="JS247">
        <v>0</v>
      </c>
      <c r="JT247">
        <v>0</v>
      </c>
      <c r="JU247">
        <v>0</v>
      </c>
      <c r="JV247">
        <v>0</v>
      </c>
      <c r="JW247">
        <v>0</v>
      </c>
      <c r="JX247">
        <v>0</v>
      </c>
      <c r="JY247">
        <v>0</v>
      </c>
      <c r="JZ247">
        <v>0</v>
      </c>
      <c r="KA247">
        <v>0</v>
      </c>
      <c r="KB247">
        <v>0</v>
      </c>
      <c r="KC247">
        <v>0</v>
      </c>
      <c r="KD247">
        <v>0</v>
      </c>
      <c r="KE247">
        <v>0</v>
      </c>
      <c r="KF247">
        <v>0</v>
      </c>
      <c r="KG247">
        <v>0</v>
      </c>
      <c r="KH247">
        <v>0</v>
      </c>
      <c r="KI247">
        <v>0</v>
      </c>
      <c r="KJ247">
        <v>0</v>
      </c>
      <c r="KK247">
        <v>0</v>
      </c>
      <c r="KL247">
        <v>0</v>
      </c>
      <c r="KM247">
        <v>0</v>
      </c>
      <c r="KN247">
        <v>0</v>
      </c>
      <c r="KO247">
        <v>0</v>
      </c>
    </row>
    <row r="248" spans="1:301" x14ac:dyDescent="0.25">
      <c r="A248">
        <v>7001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K248">
        <v>0</v>
      </c>
      <c r="HL248">
        <v>0</v>
      </c>
      <c r="HM248">
        <v>0</v>
      </c>
      <c r="HN248">
        <v>0</v>
      </c>
      <c r="HO248">
        <v>0</v>
      </c>
      <c r="HP248">
        <v>0</v>
      </c>
      <c r="HQ248">
        <v>0</v>
      </c>
      <c r="HR248">
        <v>0</v>
      </c>
      <c r="HS248">
        <v>0</v>
      </c>
      <c r="HT248">
        <v>0</v>
      </c>
      <c r="HU248">
        <v>0</v>
      </c>
      <c r="HV248">
        <v>0</v>
      </c>
      <c r="HW248">
        <v>0</v>
      </c>
      <c r="HX248">
        <v>0</v>
      </c>
      <c r="HY248">
        <v>0</v>
      </c>
      <c r="HZ248">
        <v>0</v>
      </c>
      <c r="IA248">
        <v>0</v>
      </c>
      <c r="IB248">
        <v>0</v>
      </c>
      <c r="IC248">
        <v>0</v>
      </c>
      <c r="ID248">
        <v>0</v>
      </c>
      <c r="IE248">
        <v>0</v>
      </c>
      <c r="IF248">
        <v>0</v>
      </c>
      <c r="IG248">
        <v>0</v>
      </c>
      <c r="IH248">
        <v>0</v>
      </c>
      <c r="II248">
        <v>1</v>
      </c>
      <c r="IJ248">
        <v>0</v>
      </c>
      <c r="IK248">
        <v>0</v>
      </c>
      <c r="IL248">
        <v>1</v>
      </c>
      <c r="IM248">
        <v>1</v>
      </c>
      <c r="IN248">
        <v>0</v>
      </c>
      <c r="IO248">
        <v>1</v>
      </c>
      <c r="IP248">
        <v>0</v>
      </c>
      <c r="IQ248">
        <v>0</v>
      </c>
      <c r="IR248">
        <v>0</v>
      </c>
      <c r="IS248">
        <v>0</v>
      </c>
      <c r="IT248">
        <v>0</v>
      </c>
      <c r="IU248">
        <v>0</v>
      </c>
      <c r="IV248">
        <v>0</v>
      </c>
      <c r="IW248">
        <v>0</v>
      </c>
      <c r="IX248">
        <v>0</v>
      </c>
      <c r="IY248">
        <v>0</v>
      </c>
      <c r="IZ248">
        <v>0</v>
      </c>
      <c r="JA248">
        <v>0</v>
      </c>
      <c r="JB248">
        <v>0</v>
      </c>
      <c r="JC248">
        <v>0</v>
      </c>
      <c r="JD248">
        <v>0</v>
      </c>
      <c r="JE248">
        <v>0</v>
      </c>
      <c r="JF248">
        <v>0</v>
      </c>
      <c r="JG248">
        <v>0</v>
      </c>
      <c r="JH248">
        <v>0</v>
      </c>
      <c r="JI248">
        <v>0</v>
      </c>
      <c r="JJ248">
        <v>0</v>
      </c>
      <c r="JK248">
        <v>0</v>
      </c>
      <c r="JL248">
        <v>0</v>
      </c>
      <c r="JM248">
        <v>0</v>
      </c>
      <c r="JN248">
        <v>0</v>
      </c>
      <c r="JO248">
        <v>0</v>
      </c>
      <c r="JP248">
        <v>0</v>
      </c>
      <c r="JQ248">
        <v>0</v>
      </c>
      <c r="JR248">
        <v>0</v>
      </c>
      <c r="JS248">
        <v>0</v>
      </c>
      <c r="JT248">
        <v>0</v>
      </c>
      <c r="JU248">
        <v>0</v>
      </c>
      <c r="JV248">
        <v>0</v>
      </c>
      <c r="JW248">
        <v>0</v>
      </c>
      <c r="JX248">
        <v>0</v>
      </c>
      <c r="JY248">
        <v>0</v>
      </c>
      <c r="JZ248">
        <v>0</v>
      </c>
      <c r="KA248">
        <v>0</v>
      </c>
      <c r="KB248">
        <v>0</v>
      </c>
      <c r="KC248">
        <v>0</v>
      </c>
      <c r="KD248">
        <v>0</v>
      </c>
      <c r="KE248">
        <v>0</v>
      </c>
      <c r="KF248">
        <v>0</v>
      </c>
      <c r="KG248">
        <v>0</v>
      </c>
      <c r="KH248">
        <v>0</v>
      </c>
      <c r="KI248">
        <v>0</v>
      </c>
      <c r="KJ248">
        <v>0</v>
      </c>
      <c r="KK248">
        <v>0</v>
      </c>
      <c r="KL248">
        <v>0</v>
      </c>
      <c r="KM248">
        <v>0</v>
      </c>
      <c r="KN248">
        <v>0</v>
      </c>
      <c r="KO248">
        <v>0</v>
      </c>
    </row>
    <row r="249" spans="1:301" x14ac:dyDescent="0.25">
      <c r="A249">
        <v>7002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  <c r="GQ249">
        <v>0</v>
      </c>
      <c r="GR249">
        <v>0</v>
      </c>
      <c r="GS249">
        <v>1</v>
      </c>
      <c r="GT249">
        <v>0</v>
      </c>
      <c r="GU249">
        <v>0</v>
      </c>
      <c r="GV249">
        <v>0</v>
      </c>
      <c r="GW249">
        <v>0</v>
      </c>
      <c r="GX249">
        <v>0</v>
      </c>
      <c r="GY249">
        <v>0</v>
      </c>
      <c r="GZ249">
        <v>0</v>
      </c>
      <c r="HA249">
        <v>0</v>
      </c>
      <c r="HB249">
        <v>0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  <c r="HI249">
        <v>0</v>
      </c>
      <c r="HJ249">
        <v>0</v>
      </c>
      <c r="HK249">
        <v>0</v>
      </c>
      <c r="HL249">
        <v>0</v>
      </c>
      <c r="HM249">
        <v>0</v>
      </c>
      <c r="HN249">
        <v>0</v>
      </c>
      <c r="HO249">
        <v>0</v>
      </c>
      <c r="HP249">
        <v>0</v>
      </c>
      <c r="HQ249">
        <v>0</v>
      </c>
      <c r="HR249">
        <v>0</v>
      </c>
      <c r="HS249">
        <v>0</v>
      </c>
      <c r="HT249">
        <v>0</v>
      </c>
      <c r="HU249">
        <v>0</v>
      </c>
      <c r="HV249">
        <v>0</v>
      </c>
      <c r="HW249">
        <v>0</v>
      </c>
      <c r="HX249">
        <v>0</v>
      </c>
      <c r="HY249">
        <v>0</v>
      </c>
      <c r="HZ249">
        <v>0</v>
      </c>
      <c r="IA249">
        <v>0</v>
      </c>
      <c r="IB249">
        <v>0</v>
      </c>
      <c r="IC249">
        <v>0</v>
      </c>
      <c r="ID249">
        <v>0</v>
      </c>
      <c r="IE249">
        <v>0</v>
      </c>
      <c r="IF249">
        <v>0</v>
      </c>
      <c r="IG249">
        <v>0</v>
      </c>
      <c r="IH249">
        <v>0</v>
      </c>
      <c r="II249">
        <v>0</v>
      </c>
      <c r="IJ249">
        <v>0</v>
      </c>
      <c r="IK249">
        <v>0</v>
      </c>
      <c r="IL249">
        <v>0</v>
      </c>
      <c r="IM249">
        <v>0</v>
      </c>
      <c r="IN249">
        <v>1</v>
      </c>
      <c r="IO249">
        <v>0</v>
      </c>
      <c r="IP249">
        <v>1</v>
      </c>
      <c r="IQ249">
        <v>0</v>
      </c>
      <c r="IR249">
        <v>0</v>
      </c>
      <c r="IS249">
        <v>0</v>
      </c>
      <c r="IT249">
        <v>0</v>
      </c>
      <c r="IU249">
        <v>0</v>
      </c>
      <c r="IV249">
        <v>0</v>
      </c>
      <c r="IW249">
        <v>0</v>
      </c>
      <c r="IX249">
        <v>0</v>
      </c>
      <c r="IY249">
        <v>0</v>
      </c>
      <c r="IZ249">
        <v>0</v>
      </c>
      <c r="JA249">
        <v>0</v>
      </c>
      <c r="JB249">
        <v>0</v>
      </c>
      <c r="JC249">
        <v>0</v>
      </c>
      <c r="JD249">
        <v>0</v>
      </c>
      <c r="JE249">
        <v>0</v>
      </c>
      <c r="JF249">
        <v>0</v>
      </c>
      <c r="JG249">
        <v>0</v>
      </c>
      <c r="JH249">
        <v>0</v>
      </c>
      <c r="JI249">
        <v>0</v>
      </c>
      <c r="JJ249">
        <v>0</v>
      </c>
      <c r="JK249">
        <v>0</v>
      </c>
      <c r="JL249">
        <v>0</v>
      </c>
      <c r="JM249">
        <v>0</v>
      </c>
      <c r="JN249">
        <v>0</v>
      </c>
      <c r="JO249">
        <v>0</v>
      </c>
      <c r="JP249">
        <v>0</v>
      </c>
      <c r="JQ249">
        <v>0</v>
      </c>
      <c r="JR249">
        <v>0</v>
      </c>
      <c r="JS249">
        <v>0</v>
      </c>
      <c r="JT249">
        <v>0</v>
      </c>
      <c r="JU249">
        <v>0</v>
      </c>
      <c r="JV249">
        <v>0</v>
      </c>
      <c r="JW249">
        <v>0</v>
      </c>
      <c r="JX249">
        <v>0</v>
      </c>
      <c r="JY249">
        <v>0</v>
      </c>
      <c r="JZ249">
        <v>0</v>
      </c>
      <c r="KA249">
        <v>0</v>
      </c>
      <c r="KB249">
        <v>0</v>
      </c>
      <c r="KC249">
        <v>0</v>
      </c>
      <c r="KD249">
        <v>0</v>
      </c>
      <c r="KE249">
        <v>0</v>
      </c>
      <c r="KF249">
        <v>0</v>
      </c>
      <c r="KG249">
        <v>0</v>
      </c>
      <c r="KH249">
        <v>0</v>
      </c>
      <c r="KI249">
        <v>0</v>
      </c>
      <c r="KJ249">
        <v>0</v>
      </c>
      <c r="KK249">
        <v>0</v>
      </c>
      <c r="KL249">
        <v>0</v>
      </c>
      <c r="KM249">
        <v>0</v>
      </c>
      <c r="KN249">
        <v>0</v>
      </c>
      <c r="KO249">
        <v>0</v>
      </c>
    </row>
    <row r="250" spans="1:301" x14ac:dyDescent="0.25">
      <c r="A250">
        <v>7003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0</v>
      </c>
      <c r="GT250">
        <v>0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K250">
        <v>0</v>
      </c>
      <c r="HL250">
        <v>0</v>
      </c>
      <c r="HM250">
        <v>0</v>
      </c>
      <c r="HN250">
        <v>0</v>
      </c>
      <c r="HO250">
        <v>0</v>
      </c>
      <c r="HP250">
        <v>0</v>
      </c>
      <c r="HQ250">
        <v>0</v>
      </c>
      <c r="HR250">
        <v>0</v>
      </c>
      <c r="HS250">
        <v>0</v>
      </c>
      <c r="HT250">
        <v>0</v>
      </c>
      <c r="HU250">
        <v>0</v>
      </c>
      <c r="HV250">
        <v>0</v>
      </c>
      <c r="HW250">
        <v>0</v>
      </c>
      <c r="HX250">
        <v>0</v>
      </c>
      <c r="HY250">
        <v>0</v>
      </c>
      <c r="HZ250">
        <v>0</v>
      </c>
      <c r="IA250">
        <v>0</v>
      </c>
      <c r="IB250">
        <v>0</v>
      </c>
      <c r="IC250">
        <v>0</v>
      </c>
      <c r="ID250">
        <v>0</v>
      </c>
      <c r="IE250">
        <v>0</v>
      </c>
      <c r="IF250">
        <v>0</v>
      </c>
      <c r="IG250">
        <v>0</v>
      </c>
      <c r="IH250">
        <v>0</v>
      </c>
      <c r="II250">
        <v>0</v>
      </c>
      <c r="IJ250">
        <v>0</v>
      </c>
      <c r="IK250">
        <v>0</v>
      </c>
      <c r="IL250">
        <v>0</v>
      </c>
      <c r="IM250">
        <v>0</v>
      </c>
      <c r="IN250">
        <v>0</v>
      </c>
      <c r="IO250">
        <v>1</v>
      </c>
      <c r="IP250">
        <v>0</v>
      </c>
      <c r="IQ250">
        <v>1</v>
      </c>
      <c r="IR250">
        <v>0</v>
      </c>
      <c r="IS250">
        <v>0</v>
      </c>
      <c r="IT250">
        <v>0</v>
      </c>
      <c r="IU250">
        <v>0</v>
      </c>
      <c r="IV250">
        <v>0</v>
      </c>
      <c r="IW250">
        <v>0</v>
      </c>
      <c r="IX250">
        <v>0</v>
      </c>
      <c r="IY250">
        <v>0</v>
      </c>
      <c r="IZ250">
        <v>0</v>
      </c>
      <c r="JA250">
        <v>0</v>
      </c>
      <c r="JB250">
        <v>0</v>
      </c>
      <c r="JC250">
        <v>0</v>
      </c>
      <c r="JD250">
        <v>0</v>
      </c>
      <c r="JE250">
        <v>0</v>
      </c>
      <c r="JF250">
        <v>0</v>
      </c>
      <c r="JG250">
        <v>0</v>
      </c>
      <c r="JH250">
        <v>0</v>
      </c>
      <c r="JI250">
        <v>0</v>
      </c>
      <c r="JJ250">
        <v>0</v>
      </c>
      <c r="JK250">
        <v>0</v>
      </c>
      <c r="JL250">
        <v>0</v>
      </c>
      <c r="JM250">
        <v>0</v>
      </c>
      <c r="JN250">
        <v>0</v>
      </c>
      <c r="JO250">
        <v>0</v>
      </c>
      <c r="JP250">
        <v>0</v>
      </c>
      <c r="JQ250">
        <v>0</v>
      </c>
      <c r="JR250">
        <v>0</v>
      </c>
      <c r="JS250">
        <v>0</v>
      </c>
      <c r="JT250">
        <v>0</v>
      </c>
      <c r="JU250">
        <v>0</v>
      </c>
      <c r="JV250">
        <v>0</v>
      </c>
      <c r="JW250">
        <v>0</v>
      </c>
      <c r="JX250">
        <v>0</v>
      </c>
      <c r="JY250">
        <v>0</v>
      </c>
      <c r="JZ250">
        <v>0</v>
      </c>
      <c r="KA250">
        <v>0</v>
      </c>
      <c r="KB250">
        <v>0</v>
      </c>
      <c r="KC250">
        <v>0</v>
      </c>
      <c r="KD250">
        <v>0</v>
      </c>
      <c r="KE250">
        <v>0</v>
      </c>
      <c r="KF250">
        <v>0</v>
      </c>
      <c r="KG250">
        <v>0</v>
      </c>
      <c r="KH250">
        <v>0</v>
      </c>
      <c r="KI250">
        <v>0</v>
      </c>
      <c r="KJ250">
        <v>0</v>
      </c>
      <c r="KK250">
        <v>0</v>
      </c>
      <c r="KL250">
        <v>0</v>
      </c>
      <c r="KM250">
        <v>0</v>
      </c>
      <c r="KN250">
        <v>0</v>
      </c>
      <c r="KO250">
        <v>0</v>
      </c>
    </row>
    <row r="251" spans="1:301" x14ac:dyDescent="0.25">
      <c r="A251">
        <v>7011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0</v>
      </c>
      <c r="GT251">
        <v>0</v>
      </c>
      <c r="GU251">
        <v>0</v>
      </c>
      <c r="GV251">
        <v>0</v>
      </c>
      <c r="GW251">
        <v>0</v>
      </c>
      <c r="GX251">
        <v>0</v>
      </c>
      <c r="GY251">
        <v>0</v>
      </c>
      <c r="GZ251">
        <v>0</v>
      </c>
      <c r="HA251">
        <v>0</v>
      </c>
      <c r="HB251">
        <v>0</v>
      </c>
      <c r="HC251">
        <v>0</v>
      </c>
      <c r="HD251">
        <v>0</v>
      </c>
      <c r="HE251">
        <v>0</v>
      </c>
      <c r="HF251">
        <v>0</v>
      </c>
      <c r="HG251">
        <v>0</v>
      </c>
      <c r="HH251">
        <v>0</v>
      </c>
      <c r="HI251">
        <v>0</v>
      </c>
      <c r="HJ251">
        <v>0</v>
      </c>
      <c r="HK251">
        <v>0</v>
      </c>
      <c r="HL251">
        <v>0</v>
      </c>
      <c r="HM251">
        <v>0</v>
      </c>
      <c r="HN251">
        <v>0</v>
      </c>
      <c r="HO251">
        <v>0</v>
      </c>
      <c r="HP251">
        <v>0</v>
      </c>
      <c r="HQ251">
        <v>0</v>
      </c>
      <c r="HR251">
        <v>0</v>
      </c>
      <c r="HS251">
        <v>0</v>
      </c>
      <c r="HT251">
        <v>0</v>
      </c>
      <c r="HU251">
        <v>0</v>
      </c>
      <c r="HV251">
        <v>0</v>
      </c>
      <c r="HW251">
        <v>0</v>
      </c>
      <c r="HX251">
        <v>0</v>
      </c>
      <c r="HY251">
        <v>0</v>
      </c>
      <c r="HZ251">
        <v>0</v>
      </c>
      <c r="IA251">
        <v>0</v>
      </c>
      <c r="IB251">
        <v>0</v>
      </c>
      <c r="IC251">
        <v>0</v>
      </c>
      <c r="ID251">
        <v>0</v>
      </c>
      <c r="IE251">
        <v>0</v>
      </c>
      <c r="IF251">
        <v>0</v>
      </c>
      <c r="IG251">
        <v>0</v>
      </c>
      <c r="IH251">
        <v>0</v>
      </c>
      <c r="II251">
        <v>0</v>
      </c>
      <c r="IJ251">
        <v>0</v>
      </c>
      <c r="IK251">
        <v>0</v>
      </c>
      <c r="IL251">
        <v>0</v>
      </c>
      <c r="IM251">
        <v>0</v>
      </c>
      <c r="IN251">
        <v>0</v>
      </c>
      <c r="IO251">
        <v>0</v>
      </c>
      <c r="IP251">
        <v>1</v>
      </c>
      <c r="IQ251">
        <v>0</v>
      </c>
      <c r="IR251">
        <v>0</v>
      </c>
      <c r="IS251">
        <v>0</v>
      </c>
      <c r="IT251">
        <v>0</v>
      </c>
      <c r="IU251">
        <v>0</v>
      </c>
      <c r="IV251">
        <v>0</v>
      </c>
      <c r="IW251">
        <v>0</v>
      </c>
      <c r="IX251">
        <v>0</v>
      </c>
      <c r="IY251">
        <v>0</v>
      </c>
      <c r="IZ251">
        <v>0</v>
      </c>
      <c r="JA251">
        <v>0</v>
      </c>
      <c r="JB251">
        <v>0</v>
      </c>
      <c r="JC251">
        <v>0</v>
      </c>
      <c r="JD251">
        <v>0</v>
      </c>
      <c r="JE251">
        <v>0</v>
      </c>
      <c r="JF251">
        <v>0</v>
      </c>
      <c r="JG251">
        <v>0</v>
      </c>
      <c r="JH251">
        <v>0</v>
      </c>
      <c r="JI251">
        <v>0</v>
      </c>
      <c r="JJ251">
        <v>0</v>
      </c>
      <c r="JK251">
        <v>0</v>
      </c>
      <c r="JL251">
        <v>0</v>
      </c>
      <c r="JM251">
        <v>0</v>
      </c>
      <c r="JN251">
        <v>0</v>
      </c>
      <c r="JO251">
        <v>0</v>
      </c>
      <c r="JP251">
        <v>0</v>
      </c>
      <c r="JQ251">
        <v>0</v>
      </c>
      <c r="JR251">
        <v>0</v>
      </c>
      <c r="JS251">
        <v>0</v>
      </c>
      <c r="JT251">
        <v>0</v>
      </c>
      <c r="JU251">
        <v>0</v>
      </c>
      <c r="JV251">
        <v>0</v>
      </c>
      <c r="JW251">
        <v>0</v>
      </c>
      <c r="JX251">
        <v>0</v>
      </c>
      <c r="JY251">
        <v>0</v>
      </c>
      <c r="JZ251">
        <v>0</v>
      </c>
      <c r="KA251">
        <v>0</v>
      </c>
      <c r="KB251">
        <v>0</v>
      </c>
      <c r="KC251">
        <v>0</v>
      </c>
      <c r="KD251">
        <v>0</v>
      </c>
      <c r="KE251">
        <v>0</v>
      </c>
      <c r="KF251">
        <v>0</v>
      </c>
      <c r="KG251">
        <v>0</v>
      </c>
      <c r="KH251">
        <v>0</v>
      </c>
      <c r="KI251">
        <v>0</v>
      </c>
      <c r="KJ251">
        <v>0</v>
      </c>
      <c r="KK251">
        <v>0</v>
      </c>
      <c r="KL251">
        <v>0</v>
      </c>
      <c r="KM251">
        <v>0</v>
      </c>
      <c r="KN251">
        <v>0</v>
      </c>
      <c r="KO251">
        <v>0</v>
      </c>
    </row>
    <row r="252" spans="1:301" x14ac:dyDescent="0.25">
      <c r="A252">
        <v>7012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0</v>
      </c>
      <c r="GU252">
        <v>0</v>
      </c>
      <c r="GV252">
        <v>0</v>
      </c>
      <c r="GW252">
        <v>0</v>
      </c>
      <c r="GX252">
        <v>0</v>
      </c>
      <c r="GY252">
        <v>0</v>
      </c>
      <c r="GZ252">
        <v>0</v>
      </c>
      <c r="HA252">
        <v>0</v>
      </c>
      <c r="HB252">
        <v>0</v>
      </c>
      <c r="HC252">
        <v>0</v>
      </c>
      <c r="HD252">
        <v>0</v>
      </c>
      <c r="HE252">
        <v>0</v>
      </c>
      <c r="HF252">
        <v>0</v>
      </c>
      <c r="HG252">
        <v>0</v>
      </c>
      <c r="HH252">
        <v>0</v>
      </c>
      <c r="HI252">
        <v>0</v>
      </c>
      <c r="HJ252">
        <v>0</v>
      </c>
      <c r="HK252">
        <v>0</v>
      </c>
      <c r="HL252">
        <v>0</v>
      </c>
      <c r="HM252">
        <v>0</v>
      </c>
      <c r="HN252">
        <v>0</v>
      </c>
      <c r="HO252">
        <v>0</v>
      </c>
      <c r="HP252">
        <v>0</v>
      </c>
      <c r="HQ252">
        <v>0</v>
      </c>
      <c r="HR252">
        <v>0</v>
      </c>
      <c r="HS252">
        <v>0</v>
      </c>
      <c r="HT252">
        <v>0</v>
      </c>
      <c r="HU252">
        <v>0</v>
      </c>
      <c r="HV252">
        <v>0</v>
      </c>
      <c r="HW252">
        <v>0</v>
      </c>
      <c r="HX252">
        <v>0</v>
      </c>
      <c r="HY252">
        <v>0</v>
      </c>
      <c r="HZ252">
        <v>0</v>
      </c>
      <c r="IA252">
        <v>0</v>
      </c>
      <c r="IB252">
        <v>0</v>
      </c>
      <c r="IC252">
        <v>0</v>
      </c>
      <c r="ID252">
        <v>0</v>
      </c>
      <c r="IE252">
        <v>0</v>
      </c>
      <c r="IF252">
        <v>0</v>
      </c>
      <c r="IG252">
        <v>0</v>
      </c>
      <c r="IH252">
        <v>0</v>
      </c>
      <c r="II252">
        <v>0</v>
      </c>
      <c r="IJ252">
        <v>0</v>
      </c>
      <c r="IK252">
        <v>0</v>
      </c>
      <c r="IL252">
        <v>0</v>
      </c>
      <c r="IM252">
        <v>0</v>
      </c>
      <c r="IN252">
        <v>0</v>
      </c>
      <c r="IO252">
        <v>0</v>
      </c>
      <c r="IP252">
        <v>0</v>
      </c>
      <c r="IQ252">
        <v>0</v>
      </c>
      <c r="IR252">
        <v>0</v>
      </c>
      <c r="IS252">
        <v>0</v>
      </c>
      <c r="IT252">
        <v>0</v>
      </c>
      <c r="IU252">
        <v>0</v>
      </c>
      <c r="IV252">
        <v>0</v>
      </c>
      <c r="IW252">
        <v>0</v>
      </c>
      <c r="IX252">
        <v>0</v>
      </c>
      <c r="IY252">
        <v>0</v>
      </c>
      <c r="IZ252">
        <v>0</v>
      </c>
      <c r="JA252">
        <v>0</v>
      </c>
      <c r="JB252">
        <v>0</v>
      </c>
      <c r="JC252">
        <v>0</v>
      </c>
      <c r="JD252">
        <v>0</v>
      </c>
      <c r="JE252">
        <v>0</v>
      </c>
      <c r="JF252">
        <v>0</v>
      </c>
      <c r="JG252">
        <v>0</v>
      </c>
      <c r="JH252">
        <v>0</v>
      </c>
      <c r="JI252">
        <v>0</v>
      </c>
      <c r="JJ252">
        <v>0</v>
      </c>
      <c r="JK252">
        <v>0</v>
      </c>
      <c r="JL252">
        <v>0</v>
      </c>
      <c r="JM252">
        <v>0</v>
      </c>
      <c r="JN252">
        <v>0</v>
      </c>
      <c r="JO252">
        <v>0</v>
      </c>
      <c r="JP252">
        <v>0</v>
      </c>
      <c r="JQ252">
        <v>0</v>
      </c>
      <c r="JR252">
        <v>0</v>
      </c>
      <c r="JS252">
        <v>0</v>
      </c>
      <c r="JT252">
        <v>0</v>
      </c>
      <c r="JU252">
        <v>0</v>
      </c>
      <c r="JV252">
        <v>0</v>
      </c>
      <c r="JW252">
        <v>0</v>
      </c>
      <c r="JX252">
        <v>0</v>
      </c>
      <c r="JY252">
        <v>0</v>
      </c>
      <c r="JZ252">
        <v>0</v>
      </c>
      <c r="KA252">
        <v>0</v>
      </c>
      <c r="KB252">
        <v>0</v>
      </c>
      <c r="KC252">
        <v>0</v>
      </c>
      <c r="KD252">
        <v>0</v>
      </c>
      <c r="KE252">
        <v>0</v>
      </c>
      <c r="KF252">
        <v>0</v>
      </c>
      <c r="KG252">
        <v>0</v>
      </c>
      <c r="KH252">
        <v>0</v>
      </c>
      <c r="KI252">
        <v>0</v>
      </c>
      <c r="KJ252">
        <v>0</v>
      </c>
      <c r="KK252">
        <v>0</v>
      </c>
      <c r="KL252">
        <v>0</v>
      </c>
      <c r="KM252">
        <v>0</v>
      </c>
      <c r="KN252">
        <v>0</v>
      </c>
      <c r="KO252">
        <v>0</v>
      </c>
    </row>
    <row r="253" spans="1:301" x14ac:dyDescent="0.25">
      <c r="A253">
        <v>7017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0</v>
      </c>
      <c r="GV253">
        <v>0</v>
      </c>
      <c r="GW253">
        <v>0</v>
      </c>
      <c r="GX253">
        <v>0</v>
      </c>
      <c r="GY253">
        <v>0</v>
      </c>
      <c r="GZ253">
        <v>0</v>
      </c>
      <c r="HA253">
        <v>0</v>
      </c>
      <c r="HB253">
        <v>0</v>
      </c>
      <c r="HC253">
        <v>0</v>
      </c>
      <c r="HD253">
        <v>0</v>
      </c>
      <c r="HE253">
        <v>0</v>
      </c>
      <c r="HF253">
        <v>0</v>
      </c>
      <c r="HG253">
        <v>0</v>
      </c>
      <c r="HH253">
        <v>0</v>
      </c>
      <c r="HI253">
        <v>0</v>
      </c>
      <c r="HJ253">
        <v>0</v>
      </c>
      <c r="HK253">
        <v>0</v>
      </c>
      <c r="HL253">
        <v>0</v>
      </c>
      <c r="HM253">
        <v>0</v>
      </c>
      <c r="HN253">
        <v>0</v>
      </c>
      <c r="HO253">
        <v>0</v>
      </c>
      <c r="HP253">
        <v>0</v>
      </c>
      <c r="HQ253">
        <v>0</v>
      </c>
      <c r="HR253">
        <v>0</v>
      </c>
      <c r="HS253">
        <v>0</v>
      </c>
      <c r="HT253">
        <v>0</v>
      </c>
      <c r="HU253">
        <v>0</v>
      </c>
      <c r="HV253">
        <v>0</v>
      </c>
      <c r="HW253">
        <v>0</v>
      </c>
      <c r="HX253">
        <v>0</v>
      </c>
      <c r="HY253">
        <v>0</v>
      </c>
      <c r="HZ253">
        <v>0</v>
      </c>
      <c r="IA253">
        <v>0</v>
      </c>
      <c r="IB253">
        <v>0</v>
      </c>
      <c r="IC253">
        <v>0</v>
      </c>
      <c r="ID253">
        <v>0</v>
      </c>
      <c r="IE253">
        <v>0</v>
      </c>
      <c r="IF253">
        <v>0</v>
      </c>
      <c r="IG253">
        <v>0</v>
      </c>
      <c r="IH253">
        <v>0</v>
      </c>
      <c r="II253">
        <v>0</v>
      </c>
      <c r="IJ253">
        <v>0</v>
      </c>
      <c r="IK253">
        <v>0</v>
      </c>
      <c r="IL253">
        <v>0</v>
      </c>
      <c r="IM253">
        <v>0</v>
      </c>
      <c r="IN253">
        <v>0</v>
      </c>
      <c r="IO253">
        <v>0</v>
      </c>
      <c r="IP253">
        <v>0</v>
      </c>
      <c r="IQ253">
        <v>0</v>
      </c>
      <c r="IR253">
        <v>0</v>
      </c>
      <c r="IS253">
        <v>0</v>
      </c>
      <c r="IT253">
        <v>0</v>
      </c>
      <c r="IU253">
        <v>0</v>
      </c>
      <c r="IV253">
        <v>0</v>
      </c>
      <c r="IW253">
        <v>0</v>
      </c>
      <c r="IX253">
        <v>0</v>
      </c>
      <c r="IY253">
        <v>0</v>
      </c>
      <c r="IZ253">
        <v>0</v>
      </c>
      <c r="JA253">
        <v>0</v>
      </c>
      <c r="JB253">
        <v>0</v>
      </c>
      <c r="JC253">
        <v>0</v>
      </c>
      <c r="JD253">
        <v>0</v>
      </c>
      <c r="JE253">
        <v>0</v>
      </c>
      <c r="JF253">
        <v>0</v>
      </c>
      <c r="JG253">
        <v>0</v>
      </c>
      <c r="JH253">
        <v>0</v>
      </c>
      <c r="JI253">
        <v>0</v>
      </c>
      <c r="JJ253">
        <v>0</v>
      </c>
      <c r="JK253">
        <v>0</v>
      </c>
      <c r="JL253">
        <v>0</v>
      </c>
      <c r="JM253">
        <v>0</v>
      </c>
      <c r="JN253">
        <v>0</v>
      </c>
      <c r="JO253">
        <v>0</v>
      </c>
      <c r="JP253">
        <v>0</v>
      </c>
      <c r="JQ253">
        <v>0</v>
      </c>
      <c r="JR253">
        <v>0</v>
      </c>
      <c r="JS253">
        <v>0</v>
      </c>
      <c r="JT253">
        <v>0</v>
      </c>
      <c r="JU253">
        <v>0</v>
      </c>
      <c r="JV253">
        <v>0</v>
      </c>
      <c r="JW253">
        <v>0</v>
      </c>
      <c r="JX253">
        <v>0</v>
      </c>
      <c r="JY253">
        <v>0</v>
      </c>
      <c r="JZ253">
        <v>0</v>
      </c>
      <c r="KA253">
        <v>0</v>
      </c>
      <c r="KB253">
        <v>0</v>
      </c>
      <c r="KC253">
        <v>0</v>
      </c>
      <c r="KD253">
        <v>0</v>
      </c>
      <c r="KE253">
        <v>0</v>
      </c>
      <c r="KF253">
        <v>0</v>
      </c>
      <c r="KG253">
        <v>0</v>
      </c>
      <c r="KH253">
        <v>0</v>
      </c>
      <c r="KI253">
        <v>0</v>
      </c>
      <c r="KJ253">
        <v>0</v>
      </c>
      <c r="KK253">
        <v>0</v>
      </c>
      <c r="KL253">
        <v>0</v>
      </c>
      <c r="KM253">
        <v>0</v>
      </c>
      <c r="KN253">
        <v>0</v>
      </c>
      <c r="KO253">
        <v>0</v>
      </c>
    </row>
    <row r="254" spans="1:301" x14ac:dyDescent="0.25">
      <c r="A254">
        <v>7023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0</v>
      </c>
      <c r="GW254">
        <v>0</v>
      </c>
      <c r="GX254">
        <v>0</v>
      </c>
      <c r="GY254">
        <v>0</v>
      </c>
      <c r="GZ254">
        <v>0</v>
      </c>
      <c r="HA254">
        <v>0</v>
      </c>
      <c r="HB254">
        <v>0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  <c r="HI254">
        <v>0</v>
      </c>
      <c r="HJ254">
        <v>0</v>
      </c>
      <c r="HK254">
        <v>0</v>
      </c>
      <c r="HL254">
        <v>0</v>
      </c>
      <c r="HM254">
        <v>0</v>
      </c>
      <c r="HN254">
        <v>0</v>
      </c>
      <c r="HO254">
        <v>0</v>
      </c>
      <c r="HP254">
        <v>0</v>
      </c>
      <c r="HQ254">
        <v>0</v>
      </c>
      <c r="HR254">
        <v>0</v>
      </c>
      <c r="HS254">
        <v>0</v>
      </c>
      <c r="HT254">
        <v>0</v>
      </c>
      <c r="HU254">
        <v>0</v>
      </c>
      <c r="HV254">
        <v>0</v>
      </c>
      <c r="HW254">
        <v>0</v>
      </c>
      <c r="HX254">
        <v>0</v>
      </c>
      <c r="HY254">
        <v>0</v>
      </c>
      <c r="HZ254">
        <v>0</v>
      </c>
      <c r="IA254">
        <v>0</v>
      </c>
      <c r="IB254">
        <v>0</v>
      </c>
      <c r="IC254">
        <v>0</v>
      </c>
      <c r="ID254">
        <v>0</v>
      </c>
      <c r="IE254">
        <v>0</v>
      </c>
      <c r="IF254">
        <v>0</v>
      </c>
      <c r="IG254">
        <v>0</v>
      </c>
      <c r="IH254">
        <v>0</v>
      </c>
      <c r="II254">
        <v>0</v>
      </c>
      <c r="IJ254">
        <v>0</v>
      </c>
      <c r="IK254">
        <v>0</v>
      </c>
      <c r="IL254">
        <v>0</v>
      </c>
      <c r="IM254">
        <v>0</v>
      </c>
      <c r="IN254">
        <v>0</v>
      </c>
      <c r="IO254">
        <v>0</v>
      </c>
      <c r="IP254">
        <v>0</v>
      </c>
      <c r="IQ254">
        <v>0</v>
      </c>
      <c r="IR254">
        <v>0</v>
      </c>
      <c r="IS254">
        <v>0</v>
      </c>
      <c r="IT254">
        <v>0</v>
      </c>
      <c r="IU254">
        <v>0</v>
      </c>
      <c r="IV254">
        <v>0</v>
      </c>
      <c r="IW254">
        <v>0</v>
      </c>
      <c r="IX254">
        <v>0</v>
      </c>
      <c r="IY254">
        <v>0</v>
      </c>
      <c r="IZ254">
        <v>0</v>
      </c>
      <c r="JA254">
        <v>0</v>
      </c>
      <c r="JB254">
        <v>0</v>
      </c>
      <c r="JC254">
        <v>0</v>
      </c>
      <c r="JD254">
        <v>0</v>
      </c>
      <c r="JE254">
        <v>0</v>
      </c>
      <c r="JF254">
        <v>0</v>
      </c>
      <c r="JG254">
        <v>0</v>
      </c>
      <c r="JH254">
        <v>0</v>
      </c>
      <c r="JI254">
        <v>0</v>
      </c>
      <c r="JJ254">
        <v>0</v>
      </c>
      <c r="JK254">
        <v>0</v>
      </c>
      <c r="JL254">
        <v>0</v>
      </c>
      <c r="JM254">
        <v>0</v>
      </c>
      <c r="JN254">
        <v>0</v>
      </c>
      <c r="JO254">
        <v>0</v>
      </c>
      <c r="JP254">
        <v>0</v>
      </c>
      <c r="JQ254">
        <v>0</v>
      </c>
      <c r="JR254">
        <v>0</v>
      </c>
      <c r="JS254">
        <v>0</v>
      </c>
      <c r="JT254">
        <v>0</v>
      </c>
      <c r="JU254">
        <v>0</v>
      </c>
      <c r="JV254">
        <v>0</v>
      </c>
      <c r="JW254">
        <v>0</v>
      </c>
      <c r="JX254">
        <v>0</v>
      </c>
      <c r="JY254">
        <v>0</v>
      </c>
      <c r="JZ254">
        <v>0</v>
      </c>
      <c r="KA254">
        <v>0</v>
      </c>
      <c r="KB254">
        <v>0</v>
      </c>
      <c r="KC254">
        <v>0</v>
      </c>
      <c r="KD254">
        <v>0</v>
      </c>
      <c r="KE254">
        <v>0</v>
      </c>
      <c r="KF254">
        <v>0</v>
      </c>
      <c r="KG254">
        <v>0</v>
      </c>
      <c r="KH254">
        <v>0</v>
      </c>
      <c r="KI254">
        <v>0</v>
      </c>
      <c r="KJ254">
        <v>0</v>
      </c>
      <c r="KK254">
        <v>0</v>
      </c>
      <c r="KL254">
        <v>0</v>
      </c>
      <c r="KM254">
        <v>0</v>
      </c>
      <c r="KN254">
        <v>0</v>
      </c>
      <c r="KO254">
        <v>0</v>
      </c>
    </row>
    <row r="255" spans="1:301" x14ac:dyDescent="0.25">
      <c r="A255">
        <v>7024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0</v>
      </c>
      <c r="GY255">
        <v>0</v>
      </c>
      <c r="GZ255">
        <v>0</v>
      </c>
      <c r="HA255">
        <v>0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0</v>
      </c>
      <c r="HN255">
        <v>0</v>
      </c>
      <c r="HO255">
        <v>0</v>
      </c>
      <c r="HP255">
        <v>0</v>
      </c>
      <c r="HQ255">
        <v>0</v>
      </c>
      <c r="HR255">
        <v>0</v>
      </c>
      <c r="HS255">
        <v>0</v>
      </c>
      <c r="HT255">
        <v>0</v>
      </c>
      <c r="HU255">
        <v>0</v>
      </c>
      <c r="HV255">
        <v>0</v>
      </c>
      <c r="HW255">
        <v>0</v>
      </c>
      <c r="HX255">
        <v>0</v>
      </c>
      <c r="HY255">
        <v>0</v>
      </c>
      <c r="HZ255">
        <v>0</v>
      </c>
      <c r="IA255">
        <v>0</v>
      </c>
      <c r="IB255">
        <v>0</v>
      </c>
      <c r="IC255">
        <v>0</v>
      </c>
      <c r="ID255">
        <v>0</v>
      </c>
      <c r="IE255">
        <v>0</v>
      </c>
      <c r="IF255">
        <v>0</v>
      </c>
      <c r="IG255">
        <v>0</v>
      </c>
      <c r="IH255">
        <v>0</v>
      </c>
      <c r="II255">
        <v>0</v>
      </c>
      <c r="IJ255">
        <v>0</v>
      </c>
      <c r="IK255">
        <v>0</v>
      </c>
      <c r="IL255">
        <v>0</v>
      </c>
      <c r="IM255">
        <v>0</v>
      </c>
      <c r="IN255">
        <v>0</v>
      </c>
      <c r="IO255">
        <v>0</v>
      </c>
      <c r="IP255">
        <v>0</v>
      </c>
      <c r="IQ255">
        <v>0</v>
      </c>
      <c r="IR255">
        <v>0</v>
      </c>
      <c r="IS255">
        <v>0</v>
      </c>
      <c r="IT255">
        <v>0</v>
      </c>
      <c r="IU255">
        <v>0</v>
      </c>
      <c r="IV255">
        <v>0</v>
      </c>
      <c r="IW255">
        <v>0</v>
      </c>
      <c r="IX255">
        <v>0</v>
      </c>
      <c r="IY255">
        <v>0</v>
      </c>
      <c r="IZ255">
        <v>0</v>
      </c>
      <c r="JA255">
        <v>0</v>
      </c>
      <c r="JB255">
        <v>0</v>
      </c>
      <c r="JC255">
        <v>0</v>
      </c>
      <c r="JD255">
        <v>0</v>
      </c>
      <c r="JE255">
        <v>0</v>
      </c>
      <c r="JF255">
        <v>0</v>
      </c>
      <c r="JG255">
        <v>0</v>
      </c>
      <c r="JH255">
        <v>0</v>
      </c>
      <c r="JI255">
        <v>0</v>
      </c>
      <c r="JJ255">
        <v>0</v>
      </c>
      <c r="JK255">
        <v>0</v>
      </c>
      <c r="JL255">
        <v>0</v>
      </c>
      <c r="JM255">
        <v>0</v>
      </c>
      <c r="JN255">
        <v>0</v>
      </c>
      <c r="JO255">
        <v>0</v>
      </c>
      <c r="JP255">
        <v>0</v>
      </c>
      <c r="JQ255">
        <v>0</v>
      </c>
      <c r="JR255">
        <v>0</v>
      </c>
      <c r="JS255">
        <v>0</v>
      </c>
      <c r="JT255">
        <v>0</v>
      </c>
      <c r="JU255">
        <v>0</v>
      </c>
      <c r="JV255">
        <v>0</v>
      </c>
      <c r="JW255">
        <v>0</v>
      </c>
      <c r="JX255">
        <v>0</v>
      </c>
      <c r="JY255">
        <v>0</v>
      </c>
      <c r="JZ255">
        <v>0</v>
      </c>
      <c r="KA255">
        <v>0</v>
      </c>
      <c r="KB255">
        <v>0</v>
      </c>
      <c r="KC255">
        <v>0</v>
      </c>
      <c r="KD255">
        <v>0</v>
      </c>
      <c r="KE255">
        <v>0</v>
      </c>
      <c r="KF255">
        <v>0</v>
      </c>
      <c r="KG255">
        <v>0</v>
      </c>
      <c r="KH255">
        <v>0</v>
      </c>
      <c r="KI255">
        <v>0</v>
      </c>
      <c r="KJ255">
        <v>0</v>
      </c>
      <c r="KK255">
        <v>0</v>
      </c>
      <c r="KL255">
        <v>0</v>
      </c>
      <c r="KM255">
        <v>0</v>
      </c>
      <c r="KN255">
        <v>0</v>
      </c>
      <c r="KO255">
        <v>0</v>
      </c>
    </row>
    <row r="256" spans="1:301" x14ac:dyDescent="0.25">
      <c r="A256">
        <v>7039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0</v>
      </c>
      <c r="GX256">
        <v>0</v>
      </c>
      <c r="GY256">
        <v>0</v>
      </c>
      <c r="GZ256">
        <v>0</v>
      </c>
      <c r="HA256">
        <v>0</v>
      </c>
      <c r="HB256">
        <v>0</v>
      </c>
      <c r="HC256">
        <v>0</v>
      </c>
      <c r="HD256">
        <v>0</v>
      </c>
      <c r="HE256">
        <v>0</v>
      </c>
      <c r="HF256">
        <v>0</v>
      </c>
      <c r="HG256">
        <v>0</v>
      </c>
      <c r="HH256">
        <v>0</v>
      </c>
      <c r="HI256">
        <v>0</v>
      </c>
      <c r="HJ256">
        <v>0</v>
      </c>
      <c r="HK256">
        <v>0</v>
      </c>
      <c r="HL256">
        <v>0</v>
      </c>
      <c r="HM256">
        <v>0</v>
      </c>
      <c r="HN256">
        <v>0</v>
      </c>
      <c r="HO256">
        <v>0</v>
      </c>
      <c r="HP256">
        <v>0</v>
      </c>
      <c r="HQ256">
        <v>0</v>
      </c>
      <c r="HR256">
        <v>0</v>
      </c>
      <c r="HS256">
        <v>0</v>
      </c>
      <c r="HT256">
        <v>0</v>
      </c>
      <c r="HU256">
        <v>0</v>
      </c>
      <c r="HV256">
        <v>0</v>
      </c>
      <c r="HW256">
        <v>0</v>
      </c>
      <c r="HX256">
        <v>0</v>
      </c>
      <c r="HY256">
        <v>0</v>
      </c>
      <c r="HZ256">
        <v>0</v>
      </c>
      <c r="IA256">
        <v>0</v>
      </c>
      <c r="IB256">
        <v>0</v>
      </c>
      <c r="IC256">
        <v>0</v>
      </c>
      <c r="ID256">
        <v>0</v>
      </c>
      <c r="IE256">
        <v>0</v>
      </c>
      <c r="IF256">
        <v>0</v>
      </c>
      <c r="IG256">
        <v>0</v>
      </c>
      <c r="IH256">
        <v>0</v>
      </c>
      <c r="II256">
        <v>0</v>
      </c>
      <c r="IJ256">
        <v>0</v>
      </c>
      <c r="IK256">
        <v>0</v>
      </c>
      <c r="IL256">
        <v>0</v>
      </c>
      <c r="IM256">
        <v>0</v>
      </c>
      <c r="IN256">
        <v>0</v>
      </c>
      <c r="IO256">
        <v>0</v>
      </c>
      <c r="IP256">
        <v>0</v>
      </c>
      <c r="IQ256">
        <v>0</v>
      </c>
      <c r="IR256">
        <v>0</v>
      </c>
      <c r="IS256">
        <v>0</v>
      </c>
      <c r="IT256">
        <v>0</v>
      </c>
      <c r="IU256">
        <v>0</v>
      </c>
      <c r="IV256">
        <v>0</v>
      </c>
      <c r="IW256">
        <v>0</v>
      </c>
      <c r="IX256">
        <v>0</v>
      </c>
      <c r="IY256">
        <v>0</v>
      </c>
      <c r="IZ256">
        <v>0</v>
      </c>
      <c r="JA256">
        <v>0</v>
      </c>
      <c r="JB256">
        <v>0</v>
      </c>
      <c r="JC256">
        <v>0</v>
      </c>
      <c r="JD256">
        <v>0</v>
      </c>
      <c r="JE256">
        <v>0</v>
      </c>
      <c r="JF256">
        <v>0</v>
      </c>
      <c r="JG256">
        <v>0</v>
      </c>
      <c r="JH256">
        <v>0</v>
      </c>
      <c r="JI256">
        <v>0</v>
      </c>
      <c r="JJ256">
        <v>0</v>
      </c>
      <c r="JK256">
        <v>0</v>
      </c>
      <c r="JL256">
        <v>0</v>
      </c>
      <c r="JM256">
        <v>0</v>
      </c>
      <c r="JN256">
        <v>0</v>
      </c>
      <c r="JO256">
        <v>0</v>
      </c>
      <c r="JP256">
        <v>0</v>
      </c>
      <c r="JQ256">
        <v>0</v>
      </c>
      <c r="JR256">
        <v>0</v>
      </c>
      <c r="JS256">
        <v>0</v>
      </c>
      <c r="JT256">
        <v>0</v>
      </c>
      <c r="JU256">
        <v>0</v>
      </c>
      <c r="JV256">
        <v>0</v>
      </c>
      <c r="JW256">
        <v>0</v>
      </c>
      <c r="JX256">
        <v>0</v>
      </c>
      <c r="JY256">
        <v>0</v>
      </c>
      <c r="JZ256">
        <v>0</v>
      </c>
      <c r="KA256">
        <v>0</v>
      </c>
      <c r="KB256">
        <v>0</v>
      </c>
      <c r="KC256">
        <v>0</v>
      </c>
      <c r="KD256">
        <v>0</v>
      </c>
      <c r="KE256">
        <v>0</v>
      </c>
      <c r="KF256">
        <v>0</v>
      </c>
      <c r="KG256">
        <v>0</v>
      </c>
      <c r="KH256">
        <v>0</v>
      </c>
      <c r="KI256">
        <v>0</v>
      </c>
      <c r="KJ256">
        <v>0</v>
      </c>
      <c r="KK256">
        <v>0</v>
      </c>
      <c r="KL256">
        <v>0</v>
      </c>
      <c r="KM256">
        <v>0</v>
      </c>
      <c r="KN256">
        <v>0</v>
      </c>
      <c r="KO256">
        <v>0</v>
      </c>
    </row>
    <row r="257" spans="1:301" x14ac:dyDescent="0.25">
      <c r="A257">
        <v>7044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  <c r="GQ257">
        <v>0</v>
      </c>
      <c r="GR257">
        <v>0</v>
      </c>
      <c r="GS257">
        <v>0</v>
      </c>
      <c r="GT257">
        <v>0</v>
      </c>
      <c r="GU257">
        <v>0</v>
      </c>
      <c r="GV257">
        <v>0</v>
      </c>
      <c r="GW257">
        <v>0</v>
      </c>
      <c r="GX257">
        <v>0</v>
      </c>
      <c r="GY257">
        <v>0</v>
      </c>
      <c r="GZ257">
        <v>0</v>
      </c>
      <c r="HA257">
        <v>0</v>
      </c>
      <c r="HB257">
        <v>0</v>
      </c>
      <c r="HC257">
        <v>0</v>
      </c>
      <c r="HD257">
        <v>0</v>
      </c>
      <c r="HE257">
        <v>0</v>
      </c>
      <c r="HF257">
        <v>0</v>
      </c>
      <c r="HG257">
        <v>0</v>
      </c>
      <c r="HH257">
        <v>0</v>
      </c>
      <c r="HI257">
        <v>0</v>
      </c>
      <c r="HJ257">
        <v>0</v>
      </c>
      <c r="HK257">
        <v>0</v>
      </c>
      <c r="HL257">
        <v>0</v>
      </c>
      <c r="HM257">
        <v>0</v>
      </c>
      <c r="HN257">
        <v>0</v>
      </c>
      <c r="HO257">
        <v>0</v>
      </c>
      <c r="HP257">
        <v>0</v>
      </c>
      <c r="HQ257">
        <v>0</v>
      </c>
      <c r="HR257">
        <v>0</v>
      </c>
      <c r="HS257">
        <v>0</v>
      </c>
      <c r="HT257">
        <v>0</v>
      </c>
      <c r="HU257">
        <v>0</v>
      </c>
      <c r="HV257">
        <v>0</v>
      </c>
      <c r="HW257">
        <v>0</v>
      </c>
      <c r="HX257">
        <v>0</v>
      </c>
      <c r="HY257">
        <v>0</v>
      </c>
      <c r="HZ257">
        <v>0</v>
      </c>
      <c r="IA257">
        <v>0</v>
      </c>
      <c r="IB257">
        <v>0</v>
      </c>
      <c r="IC257">
        <v>0</v>
      </c>
      <c r="ID257">
        <v>0</v>
      </c>
      <c r="IE257">
        <v>0</v>
      </c>
      <c r="IF257">
        <v>0</v>
      </c>
      <c r="IG257">
        <v>0</v>
      </c>
      <c r="IH257">
        <v>0</v>
      </c>
      <c r="II257">
        <v>0</v>
      </c>
      <c r="IJ257">
        <v>0</v>
      </c>
      <c r="IK257">
        <v>0</v>
      </c>
      <c r="IL257">
        <v>0</v>
      </c>
      <c r="IM257">
        <v>0</v>
      </c>
      <c r="IN257">
        <v>0</v>
      </c>
      <c r="IO257">
        <v>0</v>
      </c>
      <c r="IP257">
        <v>0</v>
      </c>
      <c r="IQ257">
        <v>0</v>
      </c>
      <c r="IR257">
        <v>0</v>
      </c>
      <c r="IS257">
        <v>0</v>
      </c>
      <c r="IT257">
        <v>0</v>
      </c>
      <c r="IU257">
        <v>0</v>
      </c>
      <c r="IV257">
        <v>0</v>
      </c>
      <c r="IW257">
        <v>0</v>
      </c>
      <c r="IX257">
        <v>0</v>
      </c>
      <c r="IY257">
        <v>0</v>
      </c>
      <c r="IZ257">
        <v>0</v>
      </c>
      <c r="JA257">
        <v>0</v>
      </c>
      <c r="JB257">
        <v>0</v>
      </c>
      <c r="JC257">
        <v>0</v>
      </c>
      <c r="JD257">
        <v>0</v>
      </c>
      <c r="JE257">
        <v>0</v>
      </c>
      <c r="JF257">
        <v>0</v>
      </c>
      <c r="JG257">
        <v>0</v>
      </c>
      <c r="JH257">
        <v>0</v>
      </c>
      <c r="JI257">
        <v>0</v>
      </c>
      <c r="JJ257">
        <v>0</v>
      </c>
      <c r="JK257">
        <v>0</v>
      </c>
      <c r="JL257">
        <v>0</v>
      </c>
      <c r="JM257">
        <v>0</v>
      </c>
      <c r="JN257">
        <v>0</v>
      </c>
      <c r="JO257">
        <v>0</v>
      </c>
      <c r="JP257">
        <v>0</v>
      </c>
      <c r="JQ257">
        <v>0</v>
      </c>
      <c r="JR257">
        <v>0</v>
      </c>
      <c r="JS257">
        <v>0</v>
      </c>
      <c r="JT257">
        <v>0</v>
      </c>
      <c r="JU257">
        <v>0</v>
      </c>
      <c r="JV257">
        <v>0</v>
      </c>
      <c r="JW257">
        <v>0</v>
      </c>
      <c r="JX257">
        <v>0</v>
      </c>
      <c r="JY257">
        <v>0</v>
      </c>
      <c r="JZ257">
        <v>0</v>
      </c>
      <c r="KA257">
        <v>0</v>
      </c>
      <c r="KB257">
        <v>0</v>
      </c>
      <c r="KC257">
        <v>0</v>
      </c>
      <c r="KD257">
        <v>0</v>
      </c>
      <c r="KE257">
        <v>0</v>
      </c>
      <c r="KF257">
        <v>0</v>
      </c>
      <c r="KG257">
        <v>0</v>
      </c>
      <c r="KH257">
        <v>0</v>
      </c>
      <c r="KI257">
        <v>0</v>
      </c>
      <c r="KJ257">
        <v>0</v>
      </c>
      <c r="KK257">
        <v>0</v>
      </c>
      <c r="KL257">
        <v>0</v>
      </c>
      <c r="KM257">
        <v>0</v>
      </c>
      <c r="KN257">
        <v>0</v>
      </c>
      <c r="KO257">
        <v>0</v>
      </c>
    </row>
    <row r="258" spans="1:301" x14ac:dyDescent="0.25">
      <c r="A258">
        <v>7049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0</v>
      </c>
      <c r="GV258">
        <v>0</v>
      </c>
      <c r="GW258">
        <v>0</v>
      </c>
      <c r="GX258">
        <v>0</v>
      </c>
      <c r="GY258">
        <v>0</v>
      </c>
      <c r="GZ258">
        <v>0</v>
      </c>
      <c r="HA258">
        <v>0</v>
      </c>
      <c r="HB258">
        <v>0</v>
      </c>
      <c r="HC258">
        <v>0</v>
      </c>
      <c r="HD258">
        <v>0</v>
      </c>
      <c r="HE258">
        <v>0</v>
      </c>
      <c r="HF258">
        <v>0</v>
      </c>
      <c r="HG258">
        <v>0</v>
      </c>
      <c r="HH258">
        <v>0</v>
      </c>
      <c r="HI258">
        <v>0</v>
      </c>
      <c r="HJ258">
        <v>0</v>
      </c>
      <c r="HK258">
        <v>0</v>
      </c>
      <c r="HL258">
        <v>0</v>
      </c>
      <c r="HM258">
        <v>0</v>
      </c>
      <c r="HN258">
        <v>0</v>
      </c>
      <c r="HO258">
        <v>0</v>
      </c>
      <c r="HP258">
        <v>0</v>
      </c>
      <c r="HQ258">
        <v>0</v>
      </c>
      <c r="HR258">
        <v>0</v>
      </c>
      <c r="HS258">
        <v>0</v>
      </c>
      <c r="HT258">
        <v>0</v>
      </c>
      <c r="HU258">
        <v>0</v>
      </c>
      <c r="HV258">
        <v>0</v>
      </c>
      <c r="HW258">
        <v>0</v>
      </c>
      <c r="HX258">
        <v>0</v>
      </c>
      <c r="HY258">
        <v>0</v>
      </c>
      <c r="HZ258">
        <v>0</v>
      </c>
      <c r="IA258">
        <v>0</v>
      </c>
      <c r="IB258">
        <v>0</v>
      </c>
      <c r="IC258">
        <v>0</v>
      </c>
      <c r="ID258">
        <v>0</v>
      </c>
      <c r="IE258">
        <v>0</v>
      </c>
      <c r="IF258">
        <v>0</v>
      </c>
      <c r="IG258">
        <v>0</v>
      </c>
      <c r="IH258">
        <v>0</v>
      </c>
      <c r="II258">
        <v>0</v>
      </c>
      <c r="IJ258">
        <v>0</v>
      </c>
      <c r="IK258">
        <v>0</v>
      </c>
      <c r="IL258">
        <v>0</v>
      </c>
      <c r="IM258">
        <v>0</v>
      </c>
      <c r="IN258">
        <v>0</v>
      </c>
      <c r="IO258">
        <v>0</v>
      </c>
      <c r="IP258">
        <v>0</v>
      </c>
      <c r="IQ258">
        <v>0</v>
      </c>
      <c r="IR258">
        <v>0</v>
      </c>
      <c r="IS258">
        <v>0</v>
      </c>
      <c r="IT258">
        <v>0</v>
      </c>
      <c r="IU258">
        <v>0</v>
      </c>
      <c r="IV258">
        <v>0</v>
      </c>
      <c r="IW258">
        <v>0</v>
      </c>
      <c r="IX258">
        <v>0</v>
      </c>
      <c r="IY258">
        <v>0</v>
      </c>
      <c r="IZ258">
        <v>0</v>
      </c>
      <c r="JA258">
        <v>0</v>
      </c>
      <c r="JB258">
        <v>0</v>
      </c>
      <c r="JC258">
        <v>0</v>
      </c>
      <c r="JD258">
        <v>0</v>
      </c>
      <c r="JE258">
        <v>0</v>
      </c>
      <c r="JF258">
        <v>0</v>
      </c>
      <c r="JG258">
        <v>0</v>
      </c>
      <c r="JH258">
        <v>0</v>
      </c>
      <c r="JI258">
        <v>0</v>
      </c>
      <c r="JJ258">
        <v>0</v>
      </c>
      <c r="JK258">
        <v>0</v>
      </c>
      <c r="JL258">
        <v>0</v>
      </c>
      <c r="JM258">
        <v>0</v>
      </c>
      <c r="JN258">
        <v>0</v>
      </c>
      <c r="JO258">
        <v>0</v>
      </c>
      <c r="JP258">
        <v>0</v>
      </c>
      <c r="JQ258">
        <v>0</v>
      </c>
      <c r="JR258">
        <v>0</v>
      </c>
      <c r="JS258">
        <v>0</v>
      </c>
      <c r="JT258">
        <v>0</v>
      </c>
      <c r="JU258">
        <v>0</v>
      </c>
      <c r="JV258">
        <v>0</v>
      </c>
      <c r="JW258">
        <v>0</v>
      </c>
      <c r="JX258">
        <v>0</v>
      </c>
      <c r="JY258">
        <v>0</v>
      </c>
      <c r="JZ258">
        <v>0</v>
      </c>
      <c r="KA258">
        <v>0</v>
      </c>
      <c r="KB258">
        <v>0</v>
      </c>
      <c r="KC258">
        <v>0</v>
      </c>
      <c r="KD258">
        <v>0</v>
      </c>
      <c r="KE258">
        <v>0</v>
      </c>
      <c r="KF258">
        <v>0</v>
      </c>
      <c r="KG258">
        <v>0</v>
      </c>
      <c r="KH258">
        <v>0</v>
      </c>
      <c r="KI258">
        <v>0</v>
      </c>
      <c r="KJ258">
        <v>0</v>
      </c>
      <c r="KK258">
        <v>0</v>
      </c>
      <c r="KL258">
        <v>0</v>
      </c>
      <c r="KM258">
        <v>0</v>
      </c>
      <c r="KN258">
        <v>0</v>
      </c>
      <c r="KO258">
        <v>0</v>
      </c>
    </row>
    <row r="259" spans="1:301" x14ac:dyDescent="0.25">
      <c r="A259">
        <v>7055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0</v>
      </c>
      <c r="GV259">
        <v>0</v>
      </c>
      <c r="GW259">
        <v>0</v>
      </c>
      <c r="GX259">
        <v>0</v>
      </c>
      <c r="GY259">
        <v>0</v>
      </c>
      <c r="GZ259">
        <v>0</v>
      </c>
      <c r="HA259">
        <v>0</v>
      </c>
      <c r="HB259">
        <v>0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  <c r="HI259">
        <v>0</v>
      </c>
      <c r="HJ259">
        <v>0</v>
      </c>
      <c r="HK259">
        <v>0</v>
      </c>
      <c r="HL259">
        <v>0</v>
      </c>
      <c r="HM259">
        <v>0</v>
      </c>
      <c r="HN259">
        <v>0</v>
      </c>
      <c r="HO259">
        <v>0</v>
      </c>
      <c r="HP259">
        <v>0</v>
      </c>
      <c r="HQ259">
        <v>0</v>
      </c>
      <c r="HR259">
        <v>0</v>
      </c>
      <c r="HS259">
        <v>0</v>
      </c>
      <c r="HT259">
        <v>0</v>
      </c>
      <c r="HU259">
        <v>0</v>
      </c>
      <c r="HV259">
        <v>0</v>
      </c>
      <c r="HW259">
        <v>0</v>
      </c>
      <c r="HX259">
        <v>0</v>
      </c>
      <c r="HY259">
        <v>0</v>
      </c>
      <c r="HZ259">
        <v>0</v>
      </c>
      <c r="IA259">
        <v>0</v>
      </c>
      <c r="IB259">
        <v>0</v>
      </c>
      <c r="IC259">
        <v>0</v>
      </c>
      <c r="ID259">
        <v>0</v>
      </c>
      <c r="IE259">
        <v>0</v>
      </c>
      <c r="IF259">
        <v>0</v>
      </c>
      <c r="IG259">
        <v>0</v>
      </c>
      <c r="IH259">
        <v>0</v>
      </c>
      <c r="II259">
        <v>0</v>
      </c>
      <c r="IJ259">
        <v>0</v>
      </c>
      <c r="IK259">
        <v>0</v>
      </c>
      <c r="IL259">
        <v>0</v>
      </c>
      <c r="IM259">
        <v>0</v>
      </c>
      <c r="IN259">
        <v>0</v>
      </c>
      <c r="IO259">
        <v>0</v>
      </c>
      <c r="IP259">
        <v>0</v>
      </c>
      <c r="IQ259">
        <v>0</v>
      </c>
      <c r="IR259">
        <v>0</v>
      </c>
      <c r="IS259">
        <v>0</v>
      </c>
      <c r="IT259">
        <v>0</v>
      </c>
      <c r="IU259">
        <v>0</v>
      </c>
      <c r="IV259">
        <v>0</v>
      </c>
      <c r="IW259">
        <v>0</v>
      </c>
      <c r="IX259">
        <v>0</v>
      </c>
      <c r="IY259">
        <v>0</v>
      </c>
      <c r="IZ259">
        <v>0</v>
      </c>
      <c r="JA259">
        <v>0</v>
      </c>
      <c r="JB259">
        <v>0</v>
      </c>
      <c r="JC259">
        <v>0</v>
      </c>
      <c r="JD259">
        <v>0</v>
      </c>
      <c r="JE259">
        <v>0</v>
      </c>
      <c r="JF259">
        <v>0</v>
      </c>
      <c r="JG259">
        <v>0</v>
      </c>
      <c r="JH259">
        <v>0</v>
      </c>
      <c r="JI259">
        <v>0</v>
      </c>
      <c r="JJ259">
        <v>0</v>
      </c>
      <c r="JK259">
        <v>0</v>
      </c>
      <c r="JL259">
        <v>0</v>
      </c>
      <c r="JM259">
        <v>0</v>
      </c>
      <c r="JN259">
        <v>0</v>
      </c>
      <c r="JO259">
        <v>0</v>
      </c>
      <c r="JP259">
        <v>0</v>
      </c>
      <c r="JQ259">
        <v>0</v>
      </c>
      <c r="JR259">
        <v>0</v>
      </c>
      <c r="JS259">
        <v>0</v>
      </c>
      <c r="JT259">
        <v>0</v>
      </c>
      <c r="JU259">
        <v>0</v>
      </c>
      <c r="JV259">
        <v>0</v>
      </c>
      <c r="JW259">
        <v>0</v>
      </c>
      <c r="JX259">
        <v>0</v>
      </c>
      <c r="JY259">
        <v>0</v>
      </c>
      <c r="JZ259">
        <v>0</v>
      </c>
      <c r="KA259">
        <v>0</v>
      </c>
      <c r="KB259">
        <v>0</v>
      </c>
      <c r="KC259">
        <v>0</v>
      </c>
      <c r="KD259">
        <v>0</v>
      </c>
      <c r="KE259">
        <v>0</v>
      </c>
      <c r="KF259">
        <v>0</v>
      </c>
      <c r="KG259">
        <v>0</v>
      </c>
      <c r="KH259">
        <v>0</v>
      </c>
      <c r="KI259">
        <v>0</v>
      </c>
      <c r="KJ259">
        <v>0</v>
      </c>
      <c r="KK259">
        <v>0</v>
      </c>
      <c r="KL259">
        <v>0</v>
      </c>
      <c r="KM259">
        <v>0</v>
      </c>
      <c r="KN259">
        <v>0</v>
      </c>
      <c r="KO259">
        <v>0</v>
      </c>
    </row>
    <row r="260" spans="1:301" x14ac:dyDescent="0.25">
      <c r="A260">
        <v>7057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0</v>
      </c>
      <c r="GU260">
        <v>0</v>
      </c>
      <c r="GV260">
        <v>0</v>
      </c>
      <c r="GW260">
        <v>0</v>
      </c>
      <c r="GX260">
        <v>0</v>
      </c>
      <c r="GY260">
        <v>0</v>
      </c>
      <c r="GZ260">
        <v>0</v>
      </c>
      <c r="HA260">
        <v>0</v>
      </c>
      <c r="HB260">
        <v>0</v>
      </c>
      <c r="HC260">
        <v>0</v>
      </c>
      <c r="HD260">
        <v>0</v>
      </c>
      <c r="HE260">
        <v>0</v>
      </c>
      <c r="HF260">
        <v>0</v>
      </c>
      <c r="HG260">
        <v>0</v>
      </c>
      <c r="HH260">
        <v>0</v>
      </c>
      <c r="HI260">
        <v>0</v>
      </c>
      <c r="HJ260">
        <v>0</v>
      </c>
      <c r="HK260">
        <v>0</v>
      </c>
      <c r="HL260">
        <v>0</v>
      </c>
      <c r="HM260">
        <v>0</v>
      </c>
      <c r="HN260">
        <v>0</v>
      </c>
      <c r="HO260">
        <v>0</v>
      </c>
      <c r="HP260">
        <v>0</v>
      </c>
      <c r="HQ260">
        <v>0</v>
      </c>
      <c r="HR260">
        <v>0</v>
      </c>
      <c r="HS260">
        <v>0</v>
      </c>
      <c r="HT260">
        <v>0</v>
      </c>
      <c r="HU260">
        <v>0</v>
      </c>
      <c r="HV260">
        <v>0</v>
      </c>
      <c r="HW260">
        <v>0</v>
      </c>
      <c r="HX260">
        <v>0</v>
      </c>
      <c r="HY260">
        <v>0</v>
      </c>
      <c r="HZ260">
        <v>0</v>
      </c>
      <c r="IA260">
        <v>0</v>
      </c>
      <c r="IB260">
        <v>0</v>
      </c>
      <c r="IC260">
        <v>0</v>
      </c>
      <c r="ID260">
        <v>0</v>
      </c>
      <c r="IE260">
        <v>0</v>
      </c>
      <c r="IF260">
        <v>0</v>
      </c>
      <c r="IG260">
        <v>0</v>
      </c>
      <c r="IH260">
        <v>0</v>
      </c>
      <c r="II260">
        <v>0</v>
      </c>
      <c r="IJ260">
        <v>0</v>
      </c>
      <c r="IK260">
        <v>0</v>
      </c>
      <c r="IL260">
        <v>0</v>
      </c>
      <c r="IM260">
        <v>0</v>
      </c>
      <c r="IN260">
        <v>0</v>
      </c>
      <c r="IO260">
        <v>0</v>
      </c>
      <c r="IP260">
        <v>0</v>
      </c>
      <c r="IQ260">
        <v>0</v>
      </c>
      <c r="IR260">
        <v>0</v>
      </c>
      <c r="IS260">
        <v>0</v>
      </c>
      <c r="IT260">
        <v>0</v>
      </c>
      <c r="IU260">
        <v>0</v>
      </c>
      <c r="IV260">
        <v>0</v>
      </c>
      <c r="IW260">
        <v>0</v>
      </c>
      <c r="IX260">
        <v>0</v>
      </c>
      <c r="IY260">
        <v>0</v>
      </c>
      <c r="IZ260">
        <v>0</v>
      </c>
      <c r="JA260">
        <v>0</v>
      </c>
      <c r="JB260">
        <v>0</v>
      </c>
      <c r="JC260">
        <v>0</v>
      </c>
      <c r="JD260">
        <v>0</v>
      </c>
      <c r="JE260">
        <v>0</v>
      </c>
      <c r="JF260">
        <v>0</v>
      </c>
      <c r="JG260">
        <v>0</v>
      </c>
      <c r="JH260">
        <v>0</v>
      </c>
      <c r="JI260">
        <v>0</v>
      </c>
      <c r="JJ260">
        <v>0</v>
      </c>
      <c r="JK260">
        <v>0</v>
      </c>
      <c r="JL260">
        <v>0</v>
      </c>
      <c r="JM260">
        <v>0</v>
      </c>
      <c r="JN260">
        <v>0</v>
      </c>
      <c r="JO260">
        <v>0</v>
      </c>
      <c r="JP260">
        <v>0</v>
      </c>
      <c r="JQ260">
        <v>0</v>
      </c>
      <c r="JR260">
        <v>0</v>
      </c>
      <c r="JS260">
        <v>0</v>
      </c>
      <c r="JT260">
        <v>0</v>
      </c>
      <c r="JU260">
        <v>0</v>
      </c>
      <c r="JV260">
        <v>0</v>
      </c>
      <c r="JW260">
        <v>0</v>
      </c>
      <c r="JX260">
        <v>0</v>
      </c>
      <c r="JY260">
        <v>0</v>
      </c>
      <c r="JZ260">
        <v>0</v>
      </c>
      <c r="KA260">
        <v>0</v>
      </c>
      <c r="KB260">
        <v>0</v>
      </c>
      <c r="KC260">
        <v>0</v>
      </c>
      <c r="KD260">
        <v>0</v>
      </c>
      <c r="KE260">
        <v>0</v>
      </c>
      <c r="KF260">
        <v>0</v>
      </c>
      <c r="KG260">
        <v>0</v>
      </c>
      <c r="KH260">
        <v>0</v>
      </c>
      <c r="KI260">
        <v>0</v>
      </c>
      <c r="KJ260">
        <v>0</v>
      </c>
      <c r="KK260">
        <v>0</v>
      </c>
      <c r="KL260">
        <v>0</v>
      </c>
      <c r="KM260">
        <v>0</v>
      </c>
      <c r="KN260">
        <v>0</v>
      </c>
      <c r="KO260">
        <v>0</v>
      </c>
    </row>
    <row r="261" spans="1:301" x14ac:dyDescent="0.25">
      <c r="A261">
        <v>7061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0</v>
      </c>
      <c r="GU261">
        <v>0</v>
      </c>
      <c r="GV261">
        <v>0</v>
      </c>
      <c r="GW261">
        <v>0</v>
      </c>
      <c r="GX261">
        <v>0</v>
      </c>
      <c r="GY261">
        <v>0</v>
      </c>
      <c r="GZ261">
        <v>0</v>
      </c>
      <c r="HA261">
        <v>0</v>
      </c>
      <c r="HB261">
        <v>0</v>
      </c>
      <c r="HC261">
        <v>0</v>
      </c>
      <c r="HD261">
        <v>0</v>
      </c>
      <c r="HE261">
        <v>0</v>
      </c>
      <c r="HF261">
        <v>0</v>
      </c>
      <c r="HG261">
        <v>0</v>
      </c>
      <c r="HH261">
        <v>0</v>
      </c>
      <c r="HI261">
        <v>0</v>
      </c>
      <c r="HJ261">
        <v>0</v>
      </c>
      <c r="HK261">
        <v>0</v>
      </c>
      <c r="HL261">
        <v>0</v>
      </c>
      <c r="HM261">
        <v>0</v>
      </c>
      <c r="HN261">
        <v>0</v>
      </c>
      <c r="HO261">
        <v>0</v>
      </c>
      <c r="HP261">
        <v>0</v>
      </c>
      <c r="HQ261">
        <v>0</v>
      </c>
      <c r="HR261">
        <v>0</v>
      </c>
      <c r="HS261">
        <v>0</v>
      </c>
      <c r="HT261">
        <v>0</v>
      </c>
      <c r="HU261">
        <v>0</v>
      </c>
      <c r="HV261">
        <v>0</v>
      </c>
      <c r="HW261">
        <v>0</v>
      </c>
      <c r="HX261">
        <v>0</v>
      </c>
      <c r="HY261">
        <v>0</v>
      </c>
      <c r="HZ261">
        <v>0</v>
      </c>
      <c r="IA261">
        <v>0</v>
      </c>
      <c r="IB261">
        <v>0</v>
      </c>
      <c r="IC261">
        <v>0</v>
      </c>
      <c r="ID261">
        <v>0</v>
      </c>
      <c r="IE261">
        <v>0</v>
      </c>
      <c r="IF261">
        <v>0</v>
      </c>
      <c r="IG261">
        <v>0</v>
      </c>
      <c r="IH261">
        <v>0</v>
      </c>
      <c r="II261">
        <v>0</v>
      </c>
      <c r="IJ261">
        <v>0</v>
      </c>
      <c r="IK261">
        <v>0</v>
      </c>
      <c r="IL261">
        <v>0</v>
      </c>
      <c r="IM261">
        <v>0</v>
      </c>
      <c r="IN261">
        <v>0</v>
      </c>
      <c r="IO261">
        <v>0</v>
      </c>
      <c r="IP261">
        <v>0</v>
      </c>
      <c r="IQ261">
        <v>0</v>
      </c>
      <c r="IR261">
        <v>0</v>
      </c>
      <c r="IS261">
        <v>0</v>
      </c>
      <c r="IT261">
        <v>0</v>
      </c>
      <c r="IU261">
        <v>0</v>
      </c>
      <c r="IV261">
        <v>0</v>
      </c>
      <c r="IW261">
        <v>0</v>
      </c>
      <c r="IX261">
        <v>0</v>
      </c>
      <c r="IY261">
        <v>0</v>
      </c>
      <c r="IZ261">
        <v>0</v>
      </c>
      <c r="JA261">
        <v>0</v>
      </c>
      <c r="JB261">
        <v>0</v>
      </c>
      <c r="JC261">
        <v>0</v>
      </c>
      <c r="JD261">
        <v>0</v>
      </c>
      <c r="JE261">
        <v>0</v>
      </c>
      <c r="JF261">
        <v>0</v>
      </c>
      <c r="JG261">
        <v>0</v>
      </c>
      <c r="JH261">
        <v>0</v>
      </c>
      <c r="JI261">
        <v>0</v>
      </c>
      <c r="JJ261">
        <v>0</v>
      </c>
      <c r="JK261">
        <v>0</v>
      </c>
      <c r="JL261">
        <v>0</v>
      </c>
      <c r="JM261">
        <v>0</v>
      </c>
      <c r="JN261">
        <v>0</v>
      </c>
      <c r="JO261">
        <v>0</v>
      </c>
      <c r="JP261">
        <v>0</v>
      </c>
      <c r="JQ261">
        <v>0</v>
      </c>
      <c r="JR261">
        <v>0</v>
      </c>
      <c r="JS261">
        <v>0</v>
      </c>
      <c r="JT261">
        <v>0</v>
      </c>
      <c r="JU261">
        <v>0</v>
      </c>
      <c r="JV261">
        <v>0</v>
      </c>
      <c r="JW261">
        <v>0</v>
      </c>
      <c r="JX261">
        <v>0</v>
      </c>
      <c r="JY261">
        <v>0</v>
      </c>
      <c r="JZ261">
        <v>0</v>
      </c>
      <c r="KA261">
        <v>0</v>
      </c>
      <c r="KB261">
        <v>0</v>
      </c>
      <c r="KC261">
        <v>0</v>
      </c>
      <c r="KD261">
        <v>0</v>
      </c>
      <c r="KE261">
        <v>0</v>
      </c>
      <c r="KF261">
        <v>0</v>
      </c>
      <c r="KG261">
        <v>0</v>
      </c>
      <c r="KH261">
        <v>0</v>
      </c>
      <c r="KI261">
        <v>0</v>
      </c>
      <c r="KJ261">
        <v>0</v>
      </c>
      <c r="KK261">
        <v>0</v>
      </c>
      <c r="KL261">
        <v>0</v>
      </c>
      <c r="KM261">
        <v>0</v>
      </c>
      <c r="KN261">
        <v>0</v>
      </c>
      <c r="KO261">
        <v>0</v>
      </c>
    </row>
    <row r="262" spans="1:301" x14ac:dyDescent="0.25">
      <c r="A262">
        <v>7062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0</v>
      </c>
      <c r="GT262">
        <v>0</v>
      </c>
      <c r="GU262">
        <v>0</v>
      </c>
      <c r="GV262">
        <v>0</v>
      </c>
      <c r="GW262">
        <v>0</v>
      </c>
      <c r="GX262">
        <v>0</v>
      </c>
      <c r="GY262">
        <v>0</v>
      </c>
      <c r="GZ262">
        <v>0</v>
      </c>
      <c r="HA262">
        <v>0</v>
      </c>
      <c r="HB262">
        <v>0</v>
      </c>
      <c r="HC262">
        <v>0</v>
      </c>
      <c r="HD262">
        <v>0</v>
      </c>
      <c r="HE262">
        <v>0</v>
      </c>
      <c r="HF262">
        <v>0</v>
      </c>
      <c r="HG262">
        <v>0</v>
      </c>
      <c r="HH262">
        <v>0</v>
      </c>
      <c r="HI262">
        <v>0</v>
      </c>
      <c r="HJ262">
        <v>0</v>
      </c>
      <c r="HK262">
        <v>0</v>
      </c>
      <c r="HL262">
        <v>0</v>
      </c>
      <c r="HM262">
        <v>0</v>
      </c>
      <c r="HN262">
        <v>0</v>
      </c>
      <c r="HO262">
        <v>0</v>
      </c>
      <c r="HP262">
        <v>0</v>
      </c>
      <c r="HQ262">
        <v>0</v>
      </c>
      <c r="HR262">
        <v>0</v>
      </c>
      <c r="HS262">
        <v>0</v>
      </c>
      <c r="HT262">
        <v>0</v>
      </c>
      <c r="HU262">
        <v>0</v>
      </c>
      <c r="HV262">
        <v>0</v>
      </c>
      <c r="HW262">
        <v>0</v>
      </c>
      <c r="HX262">
        <v>0</v>
      </c>
      <c r="HY262">
        <v>0</v>
      </c>
      <c r="HZ262">
        <v>0</v>
      </c>
      <c r="IA262">
        <v>0</v>
      </c>
      <c r="IB262">
        <v>0</v>
      </c>
      <c r="IC262">
        <v>0</v>
      </c>
      <c r="ID262">
        <v>0</v>
      </c>
      <c r="IE262">
        <v>0</v>
      </c>
      <c r="IF262">
        <v>0</v>
      </c>
      <c r="IG262">
        <v>0</v>
      </c>
      <c r="IH262">
        <v>0</v>
      </c>
      <c r="II262">
        <v>0</v>
      </c>
      <c r="IJ262">
        <v>0</v>
      </c>
      <c r="IK262">
        <v>0</v>
      </c>
      <c r="IL262">
        <v>0</v>
      </c>
      <c r="IM262">
        <v>0</v>
      </c>
      <c r="IN262">
        <v>0</v>
      </c>
      <c r="IO262">
        <v>0</v>
      </c>
      <c r="IP262">
        <v>0</v>
      </c>
      <c r="IQ262">
        <v>0</v>
      </c>
      <c r="IR262">
        <v>0</v>
      </c>
      <c r="IS262">
        <v>0</v>
      </c>
      <c r="IT262">
        <v>0</v>
      </c>
      <c r="IU262">
        <v>0</v>
      </c>
      <c r="IV262">
        <v>0</v>
      </c>
      <c r="IW262">
        <v>0</v>
      </c>
      <c r="IX262">
        <v>0</v>
      </c>
      <c r="IY262">
        <v>0</v>
      </c>
      <c r="IZ262">
        <v>0</v>
      </c>
      <c r="JA262">
        <v>0</v>
      </c>
      <c r="JB262">
        <v>0</v>
      </c>
      <c r="JC262">
        <v>0</v>
      </c>
      <c r="JD262">
        <v>0</v>
      </c>
      <c r="JE262">
        <v>0</v>
      </c>
      <c r="JF262">
        <v>0</v>
      </c>
      <c r="JG262">
        <v>0</v>
      </c>
      <c r="JH262">
        <v>0</v>
      </c>
      <c r="JI262">
        <v>0</v>
      </c>
      <c r="JJ262">
        <v>0</v>
      </c>
      <c r="JK262">
        <v>0</v>
      </c>
      <c r="JL262">
        <v>0</v>
      </c>
      <c r="JM262">
        <v>0</v>
      </c>
      <c r="JN262">
        <v>0</v>
      </c>
      <c r="JO262">
        <v>0</v>
      </c>
      <c r="JP262">
        <v>0</v>
      </c>
      <c r="JQ262">
        <v>0</v>
      </c>
      <c r="JR262">
        <v>0</v>
      </c>
      <c r="JS262">
        <v>0</v>
      </c>
      <c r="JT262">
        <v>0</v>
      </c>
      <c r="JU262">
        <v>0</v>
      </c>
      <c r="JV262">
        <v>0</v>
      </c>
      <c r="JW262">
        <v>0</v>
      </c>
      <c r="JX262">
        <v>0</v>
      </c>
      <c r="JY262">
        <v>0</v>
      </c>
      <c r="JZ262">
        <v>0</v>
      </c>
      <c r="KA262">
        <v>0</v>
      </c>
      <c r="KB262">
        <v>0</v>
      </c>
      <c r="KC262">
        <v>0</v>
      </c>
      <c r="KD262">
        <v>0</v>
      </c>
      <c r="KE262">
        <v>0</v>
      </c>
      <c r="KF262">
        <v>0</v>
      </c>
      <c r="KG262">
        <v>0</v>
      </c>
      <c r="KH262">
        <v>0</v>
      </c>
      <c r="KI262">
        <v>0</v>
      </c>
      <c r="KJ262">
        <v>0</v>
      </c>
      <c r="KK262">
        <v>0</v>
      </c>
      <c r="KL262">
        <v>0</v>
      </c>
      <c r="KM262">
        <v>0</v>
      </c>
      <c r="KN262">
        <v>0</v>
      </c>
      <c r="KO262">
        <v>0</v>
      </c>
    </row>
    <row r="263" spans="1:301" x14ac:dyDescent="0.25">
      <c r="A263">
        <v>7071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0</v>
      </c>
      <c r="GT263">
        <v>0</v>
      </c>
      <c r="GU263">
        <v>0</v>
      </c>
      <c r="GV263">
        <v>0</v>
      </c>
      <c r="GW263">
        <v>0</v>
      </c>
      <c r="GX263">
        <v>0</v>
      </c>
      <c r="GY263">
        <v>0</v>
      </c>
      <c r="GZ263">
        <v>0</v>
      </c>
      <c r="HA263">
        <v>0</v>
      </c>
      <c r="HB263">
        <v>0</v>
      </c>
      <c r="HC263">
        <v>0</v>
      </c>
      <c r="HD263">
        <v>0</v>
      </c>
      <c r="HE263">
        <v>0</v>
      </c>
      <c r="HF263">
        <v>0</v>
      </c>
      <c r="HG263">
        <v>0</v>
      </c>
      <c r="HH263">
        <v>0</v>
      </c>
      <c r="HI263">
        <v>0</v>
      </c>
      <c r="HJ263">
        <v>0</v>
      </c>
      <c r="HK263">
        <v>0</v>
      </c>
      <c r="HL263">
        <v>0</v>
      </c>
      <c r="HM263">
        <v>0</v>
      </c>
      <c r="HN263">
        <v>0</v>
      </c>
      <c r="HO263">
        <v>0</v>
      </c>
      <c r="HP263">
        <v>0</v>
      </c>
      <c r="HQ263">
        <v>0</v>
      </c>
      <c r="HR263">
        <v>0</v>
      </c>
      <c r="HS263">
        <v>0</v>
      </c>
      <c r="HT263">
        <v>0</v>
      </c>
      <c r="HU263">
        <v>0</v>
      </c>
      <c r="HV263">
        <v>0</v>
      </c>
      <c r="HW263">
        <v>0</v>
      </c>
      <c r="HX263">
        <v>0</v>
      </c>
      <c r="HY263">
        <v>0</v>
      </c>
      <c r="HZ263">
        <v>0</v>
      </c>
      <c r="IA263">
        <v>0</v>
      </c>
      <c r="IB263">
        <v>0</v>
      </c>
      <c r="IC263">
        <v>0</v>
      </c>
      <c r="ID263">
        <v>0</v>
      </c>
      <c r="IE263">
        <v>0</v>
      </c>
      <c r="IF263">
        <v>0</v>
      </c>
      <c r="IG263">
        <v>0</v>
      </c>
      <c r="IH263">
        <v>0</v>
      </c>
      <c r="II263">
        <v>0</v>
      </c>
      <c r="IJ263">
        <v>0</v>
      </c>
      <c r="IK263">
        <v>0</v>
      </c>
      <c r="IL263">
        <v>0</v>
      </c>
      <c r="IM263">
        <v>0</v>
      </c>
      <c r="IN263">
        <v>0</v>
      </c>
      <c r="IO263">
        <v>0</v>
      </c>
      <c r="IP263">
        <v>0</v>
      </c>
      <c r="IQ263">
        <v>0</v>
      </c>
      <c r="IR263">
        <v>0</v>
      </c>
      <c r="IS263">
        <v>0</v>
      </c>
      <c r="IT263">
        <v>0</v>
      </c>
      <c r="IU263">
        <v>0</v>
      </c>
      <c r="IV263">
        <v>0</v>
      </c>
      <c r="IW263">
        <v>0</v>
      </c>
      <c r="IX263">
        <v>0</v>
      </c>
      <c r="IY263">
        <v>0</v>
      </c>
      <c r="IZ263">
        <v>0</v>
      </c>
      <c r="JA263">
        <v>0</v>
      </c>
      <c r="JB263">
        <v>0</v>
      </c>
      <c r="JC263">
        <v>0</v>
      </c>
      <c r="JD263">
        <v>0</v>
      </c>
      <c r="JE263">
        <v>0</v>
      </c>
      <c r="JF263">
        <v>0</v>
      </c>
      <c r="JG263">
        <v>0</v>
      </c>
      <c r="JH263">
        <v>0</v>
      </c>
      <c r="JI263">
        <v>0</v>
      </c>
      <c r="JJ263">
        <v>0</v>
      </c>
      <c r="JK263">
        <v>0</v>
      </c>
      <c r="JL263">
        <v>0</v>
      </c>
      <c r="JM263">
        <v>0</v>
      </c>
      <c r="JN263">
        <v>0</v>
      </c>
      <c r="JO263">
        <v>0</v>
      </c>
      <c r="JP263">
        <v>0</v>
      </c>
      <c r="JQ263">
        <v>0</v>
      </c>
      <c r="JR263">
        <v>0</v>
      </c>
      <c r="JS263">
        <v>0</v>
      </c>
      <c r="JT263">
        <v>0</v>
      </c>
      <c r="JU263">
        <v>0</v>
      </c>
      <c r="JV263">
        <v>0</v>
      </c>
      <c r="JW263">
        <v>0</v>
      </c>
      <c r="JX263">
        <v>0</v>
      </c>
      <c r="JY263">
        <v>0</v>
      </c>
      <c r="JZ263">
        <v>0</v>
      </c>
      <c r="KA263">
        <v>0</v>
      </c>
      <c r="KB263">
        <v>0</v>
      </c>
      <c r="KC263">
        <v>0</v>
      </c>
      <c r="KD263">
        <v>0</v>
      </c>
      <c r="KE263">
        <v>0</v>
      </c>
      <c r="KF263">
        <v>0</v>
      </c>
      <c r="KG263">
        <v>0</v>
      </c>
      <c r="KH263">
        <v>0</v>
      </c>
      <c r="KI263">
        <v>0</v>
      </c>
      <c r="KJ263">
        <v>0</v>
      </c>
      <c r="KK263">
        <v>0</v>
      </c>
      <c r="KL263">
        <v>0</v>
      </c>
      <c r="KM263">
        <v>0</v>
      </c>
      <c r="KN263">
        <v>0</v>
      </c>
      <c r="KO263">
        <v>0</v>
      </c>
    </row>
    <row r="264" spans="1:301" x14ac:dyDescent="0.25">
      <c r="A264">
        <v>7130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0</v>
      </c>
      <c r="GS264">
        <v>0</v>
      </c>
      <c r="GT264">
        <v>0</v>
      </c>
      <c r="GU264">
        <v>0</v>
      </c>
      <c r="GV264">
        <v>0</v>
      </c>
      <c r="GW264">
        <v>0</v>
      </c>
      <c r="GX264">
        <v>0</v>
      </c>
      <c r="GY264">
        <v>0</v>
      </c>
      <c r="GZ264">
        <v>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0</v>
      </c>
      <c r="HH264">
        <v>0</v>
      </c>
      <c r="HI264">
        <v>0</v>
      </c>
      <c r="HJ264">
        <v>0</v>
      </c>
      <c r="HK264">
        <v>0</v>
      </c>
      <c r="HL264">
        <v>0</v>
      </c>
      <c r="HM264">
        <v>0</v>
      </c>
      <c r="HN264">
        <v>0</v>
      </c>
      <c r="HO264">
        <v>0</v>
      </c>
      <c r="HP264">
        <v>0</v>
      </c>
      <c r="HQ264">
        <v>0</v>
      </c>
      <c r="HR264">
        <v>0</v>
      </c>
      <c r="HS264">
        <v>0</v>
      </c>
      <c r="HT264">
        <v>0</v>
      </c>
      <c r="HU264">
        <v>0</v>
      </c>
      <c r="HV264">
        <v>0</v>
      </c>
      <c r="HW264">
        <v>0</v>
      </c>
      <c r="HX264">
        <v>0</v>
      </c>
      <c r="HY264">
        <v>0</v>
      </c>
      <c r="HZ264">
        <v>0</v>
      </c>
      <c r="IA264">
        <v>0</v>
      </c>
      <c r="IB264">
        <v>0</v>
      </c>
      <c r="IC264">
        <v>0</v>
      </c>
      <c r="ID264">
        <v>0</v>
      </c>
      <c r="IE264">
        <v>0</v>
      </c>
      <c r="IF264">
        <v>0</v>
      </c>
      <c r="IG264">
        <v>0</v>
      </c>
      <c r="IH264">
        <v>0</v>
      </c>
      <c r="II264">
        <v>0</v>
      </c>
      <c r="IJ264">
        <v>0</v>
      </c>
      <c r="IK264">
        <v>0</v>
      </c>
      <c r="IL264">
        <v>0</v>
      </c>
      <c r="IM264">
        <v>0</v>
      </c>
      <c r="IN264">
        <v>0</v>
      </c>
      <c r="IO264">
        <v>0</v>
      </c>
      <c r="IP264">
        <v>0</v>
      </c>
      <c r="IQ264">
        <v>0</v>
      </c>
      <c r="IR264">
        <v>0</v>
      </c>
      <c r="IS264">
        <v>0</v>
      </c>
      <c r="IT264">
        <v>0</v>
      </c>
      <c r="IU264">
        <v>0</v>
      </c>
      <c r="IV264">
        <v>0</v>
      </c>
      <c r="IW264">
        <v>0</v>
      </c>
      <c r="IX264">
        <v>0</v>
      </c>
      <c r="IY264">
        <v>0</v>
      </c>
      <c r="IZ264">
        <v>0</v>
      </c>
      <c r="JA264">
        <v>0</v>
      </c>
      <c r="JB264">
        <v>0</v>
      </c>
      <c r="JC264">
        <v>0</v>
      </c>
      <c r="JD264">
        <v>0</v>
      </c>
      <c r="JE264">
        <v>0</v>
      </c>
      <c r="JF264">
        <v>0</v>
      </c>
      <c r="JG264">
        <v>0</v>
      </c>
      <c r="JH264">
        <v>0</v>
      </c>
      <c r="JI264">
        <v>0</v>
      </c>
      <c r="JJ264">
        <v>0</v>
      </c>
      <c r="JK264">
        <v>0</v>
      </c>
      <c r="JL264">
        <v>0</v>
      </c>
      <c r="JM264">
        <v>0</v>
      </c>
      <c r="JN264">
        <v>0</v>
      </c>
      <c r="JO264">
        <v>0</v>
      </c>
      <c r="JP264">
        <v>0</v>
      </c>
      <c r="JQ264">
        <v>0</v>
      </c>
      <c r="JR264">
        <v>0</v>
      </c>
      <c r="JS264">
        <v>0</v>
      </c>
      <c r="JT264">
        <v>0</v>
      </c>
      <c r="JU264">
        <v>0</v>
      </c>
      <c r="JV264">
        <v>0</v>
      </c>
      <c r="JW264">
        <v>0</v>
      </c>
      <c r="JX264">
        <v>0</v>
      </c>
      <c r="JY264">
        <v>0</v>
      </c>
      <c r="JZ264">
        <v>0</v>
      </c>
      <c r="KA264">
        <v>0</v>
      </c>
      <c r="KB264">
        <v>0</v>
      </c>
      <c r="KC264">
        <v>0</v>
      </c>
      <c r="KD264">
        <v>0</v>
      </c>
      <c r="KE264">
        <v>0</v>
      </c>
      <c r="KF264">
        <v>0</v>
      </c>
      <c r="KG264">
        <v>0</v>
      </c>
      <c r="KH264">
        <v>0</v>
      </c>
      <c r="KI264">
        <v>0</v>
      </c>
      <c r="KJ264">
        <v>0</v>
      </c>
      <c r="KK264">
        <v>0</v>
      </c>
      <c r="KL264">
        <v>0</v>
      </c>
      <c r="KM264">
        <v>0</v>
      </c>
      <c r="KN264">
        <v>0</v>
      </c>
      <c r="KO264">
        <v>0</v>
      </c>
    </row>
    <row r="265" spans="1:301" x14ac:dyDescent="0.25">
      <c r="A265">
        <v>7139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0</v>
      </c>
      <c r="GS265">
        <v>0</v>
      </c>
      <c r="GT265">
        <v>0</v>
      </c>
      <c r="GU265">
        <v>0</v>
      </c>
      <c r="GV265">
        <v>0</v>
      </c>
      <c r="GW265">
        <v>0</v>
      </c>
      <c r="GX265">
        <v>0</v>
      </c>
      <c r="GY265">
        <v>0</v>
      </c>
      <c r="GZ265">
        <v>0</v>
      </c>
      <c r="HA265">
        <v>0</v>
      </c>
      <c r="HB265">
        <v>0</v>
      </c>
      <c r="HC265">
        <v>0</v>
      </c>
      <c r="HD265">
        <v>0</v>
      </c>
      <c r="HE265">
        <v>0</v>
      </c>
      <c r="HF265">
        <v>0</v>
      </c>
      <c r="HG265">
        <v>0</v>
      </c>
      <c r="HH265">
        <v>0</v>
      </c>
      <c r="HI265">
        <v>0</v>
      </c>
      <c r="HJ265">
        <v>0</v>
      </c>
      <c r="HK265">
        <v>0</v>
      </c>
      <c r="HL265">
        <v>0</v>
      </c>
      <c r="HM265">
        <v>0</v>
      </c>
      <c r="HN265">
        <v>0</v>
      </c>
      <c r="HO265">
        <v>0</v>
      </c>
      <c r="HP265">
        <v>0</v>
      </c>
      <c r="HQ265">
        <v>0</v>
      </c>
      <c r="HR265">
        <v>0</v>
      </c>
      <c r="HS265">
        <v>0</v>
      </c>
      <c r="HT265">
        <v>0</v>
      </c>
      <c r="HU265">
        <v>0</v>
      </c>
      <c r="HV265">
        <v>0</v>
      </c>
      <c r="HW265">
        <v>0</v>
      </c>
      <c r="HX265">
        <v>0</v>
      </c>
      <c r="HY265">
        <v>0</v>
      </c>
      <c r="HZ265">
        <v>0</v>
      </c>
      <c r="IA265">
        <v>0</v>
      </c>
      <c r="IB265">
        <v>0</v>
      </c>
      <c r="IC265">
        <v>0</v>
      </c>
      <c r="ID265">
        <v>0</v>
      </c>
      <c r="IE265">
        <v>0</v>
      </c>
      <c r="IF265">
        <v>0</v>
      </c>
      <c r="IG265">
        <v>0</v>
      </c>
      <c r="IH265">
        <v>0</v>
      </c>
      <c r="II265">
        <v>0</v>
      </c>
      <c r="IJ265">
        <v>0</v>
      </c>
      <c r="IK265">
        <v>0</v>
      </c>
      <c r="IL265">
        <v>0</v>
      </c>
      <c r="IM265">
        <v>0</v>
      </c>
      <c r="IN265">
        <v>0</v>
      </c>
      <c r="IO265">
        <v>0</v>
      </c>
      <c r="IP265">
        <v>0</v>
      </c>
      <c r="IQ265">
        <v>0</v>
      </c>
      <c r="IR265">
        <v>0</v>
      </c>
      <c r="IS265">
        <v>0</v>
      </c>
      <c r="IT265">
        <v>0</v>
      </c>
      <c r="IU265">
        <v>0</v>
      </c>
      <c r="IV265">
        <v>0</v>
      </c>
      <c r="IW265">
        <v>0</v>
      </c>
      <c r="IX265">
        <v>0</v>
      </c>
      <c r="IY265">
        <v>0</v>
      </c>
      <c r="IZ265">
        <v>0</v>
      </c>
      <c r="JA265">
        <v>0</v>
      </c>
      <c r="JB265">
        <v>0</v>
      </c>
      <c r="JC265">
        <v>0</v>
      </c>
      <c r="JD265">
        <v>0</v>
      </c>
      <c r="JE265">
        <v>0</v>
      </c>
      <c r="JF265">
        <v>0</v>
      </c>
      <c r="JG265">
        <v>0</v>
      </c>
      <c r="JH265">
        <v>0</v>
      </c>
      <c r="JI265">
        <v>0</v>
      </c>
      <c r="JJ265">
        <v>0</v>
      </c>
      <c r="JK265">
        <v>0</v>
      </c>
      <c r="JL265">
        <v>0</v>
      </c>
      <c r="JM265">
        <v>0</v>
      </c>
      <c r="JN265">
        <v>0</v>
      </c>
      <c r="JO265">
        <v>0</v>
      </c>
      <c r="JP265">
        <v>0</v>
      </c>
      <c r="JQ265">
        <v>0</v>
      </c>
      <c r="JR265">
        <v>0</v>
      </c>
      <c r="JS265">
        <v>0</v>
      </c>
      <c r="JT265">
        <v>0</v>
      </c>
      <c r="JU265">
        <v>0</v>
      </c>
      <c r="JV265">
        <v>0</v>
      </c>
      <c r="JW265">
        <v>0</v>
      </c>
      <c r="JX265">
        <v>0</v>
      </c>
      <c r="JY265">
        <v>0</v>
      </c>
      <c r="JZ265">
        <v>0</v>
      </c>
      <c r="KA265">
        <v>0</v>
      </c>
      <c r="KB265">
        <v>0</v>
      </c>
      <c r="KC265">
        <v>0</v>
      </c>
      <c r="KD265">
        <v>0</v>
      </c>
      <c r="KE265">
        <v>0</v>
      </c>
      <c r="KF265">
        <v>0</v>
      </c>
      <c r="KG265">
        <v>0</v>
      </c>
      <c r="KH265">
        <v>0</v>
      </c>
      <c r="KI265">
        <v>0</v>
      </c>
      <c r="KJ265">
        <v>0</v>
      </c>
      <c r="KK265">
        <v>0</v>
      </c>
      <c r="KL265">
        <v>0</v>
      </c>
      <c r="KM265">
        <v>0</v>
      </c>
      <c r="KN265">
        <v>0</v>
      </c>
      <c r="KO265">
        <v>0</v>
      </c>
    </row>
    <row r="266" spans="1:301" x14ac:dyDescent="0.25">
      <c r="A266">
        <v>7166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0</v>
      </c>
      <c r="GR266">
        <v>0</v>
      </c>
      <c r="GS266">
        <v>0</v>
      </c>
      <c r="GT266">
        <v>0</v>
      </c>
      <c r="GU266">
        <v>0</v>
      </c>
      <c r="GV266">
        <v>0</v>
      </c>
      <c r="GW266">
        <v>0</v>
      </c>
      <c r="GX266">
        <v>0</v>
      </c>
      <c r="GY266">
        <v>0</v>
      </c>
      <c r="GZ266">
        <v>0</v>
      </c>
      <c r="HA266">
        <v>0</v>
      </c>
      <c r="HB266">
        <v>0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  <c r="HI266">
        <v>0</v>
      </c>
      <c r="HJ266">
        <v>0</v>
      </c>
      <c r="HK266">
        <v>0</v>
      </c>
      <c r="HL266">
        <v>0</v>
      </c>
      <c r="HM266">
        <v>0</v>
      </c>
      <c r="HN266">
        <v>0</v>
      </c>
      <c r="HO266">
        <v>0</v>
      </c>
      <c r="HP266">
        <v>0</v>
      </c>
      <c r="HQ266">
        <v>0</v>
      </c>
      <c r="HR266">
        <v>0</v>
      </c>
      <c r="HS266">
        <v>0</v>
      </c>
      <c r="HT266">
        <v>0</v>
      </c>
      <c r="HU266">
        <v>0</v>
      </c>
      <c r="HV266">
        <v>0</v>
      </c>
      <c r="HW266">
        <v>0</v>
      </c>
      <c r="HX266">
        <v>0</v>
      </c>
      <c r="HY266">
        <v>0</v>
      </c>
      <c r="HZ266">
        <v>0</v>
      </c>
      <c r="IA266">
        <v>0</v>
      </c>
      <c r="IB266">
        <v>0</v>
      </c>
      <c r="IC266">
        <v>0</v>
      </c>
      <c r="ID266">
        <v>0</v>
      </c>
      <c r="IE266">
        <v>0</v>
      </c>
      <c r="IF266">
        <v>0</v>
      </c>
      <c r="IG266">
        <v>0</v>
      </c>
      <c r="IH266">
        <v>0</v>
      </c>
      <c r="II266">
        <v>0</v>
      </c>
      <c r="IJ266">
        <v>0</v>
      </c>
      <c r="IK266">
        <v>0</v>
      </c>
      <c r="IL266">
        <v>0</v>
      </c>
      <c r="IM266">
        <v>0</v>
      </c>
      <c r="IN266">
        <v>0</v>
      </c>
      <c r="IO266">
        <v>0</v>
      </c>
      <c r="IP266">
        <v>0</v>
      </c>
      <c r="IQ266">
        <v>0</v>
      </c>
      <c r="IR266">
        <v>0</v>
      </c>
      <c r="IS266">
        <v>0</v>
      </c>
      <c r="IT266">
        <v>0</v>
      </c>
      <c r="IU266">
        <v>0</v>
      </c>
      <c r="IV266">
        <v>0</v>
      </c>
      <c r="IW266">
        <v>0</v>
      </c>
      <c r="IX266">
        <v>0</v>
      </c>
      <c r="IY266">
        <v>0</v>
      </c>
      <c r="IZ266">
        <v>0</v>
      </c>
      <c r="JA266">
        <v>0</v>
      </c>
      <c r="JB266">
        <v>0</v>
      </c>
      <c r="JC266">
        <v>0</v>
      </c>
      <c r="JD266">
        <v>0</v>
      </c>
      <c r="JE266">
        <v>0</v>
      </c>
      <c r="JF266">
        <v>0</v>
      </c>
      <c r="JG266">
        <v>0</v>
      </c>
      <c r="JH266">
        <v>0</v>
      </c>
      <c r="JI266">
        <v>0</v>
      </c>
      <c r="JJ266">
        <v>0</v>
      </c>
      <c r="JK266">
        <v>0</v>
      </c>
      <c r="JL266">
        <v>0</v>
      </c>
      <c r="JM266">
        <v>0</v>
      </c>
      <c r="JN266">
        <v>0</v>
      </c>
      <c r="JO266">
        <v>0</v>
      </c>
      <c r="JP266">
        <v>0</v>
      </c>
      <c r="JQ266">
        <v>0</v>
      </c>
      <c r="JR266">
        <v>0</v>
      </c>
      <c r="JS266">
        <v>0</v>
      </c>
      <c r="JT266">
        <v>0</v>
      </c>
      <c r="JU266">
        <v>0</v>
      </c>
      <c r="JV266">
        <v>0</v>
      </c>
      <c r="JW266">
        <v>0</v>
      </c>
      <c r="JX266">
        <v>0</v>
      </c>
      <c r="JY266">
        <v>0</v>
      </c>
      <c r="JZ266">
        <v>0</v>
      </c>
      <c r="KA266">
        <v>0</v>
      </c>
      <c r="KB266">
        <v>0</v>
      </c>
      <c r="KC266">
        <v>0</v>
      </c>
      <c r="KD266">
        <v>0</v>
      </c>
      <c r="KE266">
        <v>0</v>
      </c>
      <c r="KF266">
        <v>0</v>
      </c>
      <c r="KG266">
        <v>0</v>
      </c>
      <c r="KH266">
        <v>0</v>
      </c>
      <c r="KI266">
        <v>0</v>
      </c>
      <c r="KJ266">
        <v>0</v>
      </c>
      <c r="KK266">
        <v>0</v>
      </c>
      <c r="KL266">
        <v>0</v>
      </c>
      <c r="KM266">
        <v>0</v>
      </c>
      <c r="KN266">
        <v>0</v>
      </c>
      <c r="KO266">
        <v>0</v>
      </c>
    </row>
    <row r="267" spans="1:301" x14ac:dyDescent="0.25">
      <c r="A267">
        <v>9001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0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0</v>
      </c>
      <c r="GR267">
        <v>0</v>
      </c>
      <c r="GS267">
        <v>0</v>
      </c>
      <c r="GT267">
        <v>0</v>
      </c>
      <c r="GU267">
        <v>0</v>
      </c>
      <c r="GV267">
        <v>0</v>
      </c>
      <c r="GW267">
        <v>0</v>
      </c>
      <c r="GX267">
        <v>0</v>
      </c>
      <c r="GY267">
        <v>0</v>
      </c>
      <c r="GZ267">
        <v>0</v>
      </c>
      <c r="HA267">
        <v>0</v>
      </c>
      <c r="HB267">
        <v>0</v>
      </c>
      <c r="HC267">
        <v>0</v>
      </c>
      <c r="HD267">
        <v>0</v>
      </c>
      <c r="HE267">
        <v>0</v>
      </c>
      <c r="HF267">
        <v>0</v>
      </c>
      <c r="HG267">
        <v>0</v>
      </c>
      <c r="HH267">
        <v>0</v>
      </c>
      <c r="HI267">
        <v>0</v>
      </c>
      <c r="HJ267">
        <v>0</v>
      </c>
      <c r="HK267">
        <v>0</v>
      </c>
      <c r="HL267">
        <v>0</v>
      </c>
      <c r="HM267">
        <v>0</v>
      </c>
      <c r="HN267">
        <v>0</v>
      </c>
      <c r="HO267">
        <v>0</v>
      </c>
      <c r="HP267">
        <v>0</v>
      </c>
      <c r="HQ267">
        <v>0</v>
      </c>
      <c r="HR267">
        <v>0</v>
      </c>
      <c r="HS267">
        <v>0</v>
      </c>
      <c r="HT267">
        <v>0</v>
      </c>
      <c r="HU267">
        <v>0</v>
      </c>
      <c r="HV267">
        <v>0</v>
      </c>
      <c r="HW267">
        <v>0</v>
      </c>
      <c r="HX267">
        <v>0</v>
      </c>
      <c r="HY267">
        <v>0</v>
      </c>
      <c r="HZ267">
        <v>0</v>
      </c>
      <c r="IA267">
        <v>0</v>
      </c>
      <c r="IB267">
        <v>0</v>
      </c>
      <c r="IC267">
        <v>0</v>
      </c>
      <c r="ID267">
        <v>0</v>
      </c>
      <c r="IE267">
        <v>0</v>
      </c>
      <c r="IF267">
        <v>0</v>
      </c>
      <c r="IG267">
        <v>0</v>
      </c>
      <c r="IH267">
        <v>0</v>
      </c>
      <c r="II267">
        <v>0</v>
      </c>
      <c r="IJ267">
        <v>0</v>
      </c>
      <c r="IK267">
        <v>0</v>
      </c>
      <c r="IL267">
        <v>0</v>
      </c>
      <c r="IM267">
        <v>0</v>
      </c>
      <c r="IN267">
        <v>0</v>
      </c>
      <c r="IO267">
        <v>0</v>
      </c>
      <c r="IP267">
        <v>0</v>
      </c>
      <c r="IQ267">
        <v>0</v>
      </c>
      <c r="IR267">
        <v>0</v>
      </c>
      <c r="IS267">
        <v>0</v>
      </c>
      <c r="IT267">
        <v>0</v>
      </c>
      <c r="IU267">
        <v>0</v>
      </c>
      <c r="IV267">
        <v>0</v>
      </c>
      <c r="IW267">
        <v>0</v>
      </c>
      <c r="IX267">
        <v>0</v>
      </c>
      <c r="IY267">
        <v>0</v>
      </c>
      <c r="IZ267">
        <v>0</v>
      </c>
      <c r="JA267">
        <v>0</v>
      </c>
      <c r="JB267">
        <v>0</v>
      </c>
      <c r="JC267">
        <v>0</v>
      </c>
      <c r="JD267">
        <v>0</v>
      </c>
      <c r="JE267">
        <v>0</v>
      </c>
      <c r="JF267">
        <v>0</v>
      </c>
      <c r="JG267">
        <v>0</v>
      </c>
      <c r="JH267">
        <v>0</v>
      </c>
      <c r="JI267">
        <v>0</v>
      </c>
      <c r="JJ267">
        <v>0</v>
      </c>
      <c r="JK267">
        <v>0</v>
      </c>
      <c r="JL267">
        <v>0</v>
      </c>
      <c r="JM267">
        <v>0</v>
      </c>
      <c r="JN267">
        <v>0</v>
      </c>
      <c r="JO267">
        <v>0</v>
      </c>
      <c r="JP267">
        <v>0</v>
      </c>
      <c r="JQ267">
        <v>0</v>
      </c>
      <c r="JR267">
        <v>0</v>
      </c>
      <c r="JS267">
        <v>0</v>
      </c>
      <c r="JT267">
        <v>0</v>
      </c>
      <c r="JU267">
        <v>0</v>
      </c>
      <c r="JV267">
        <v>0</v>
      </c>
      <c r="JW267">
        <v>0</v>
      </c>
      <c r="JX267">
        <v>0</v>
      </c>
      <c r="JY267">
        <v>0</v>
      </c>
      <c r="JZ267">
        <v>0</v>
      </c>
      <c r="KA267">
        <v>0</v>
      </c>
      <c r="KB267">
        <v>0</v>
      </c>
      <c r="KC267">
        <v>0</v>
      </c>
      <c r="KD267">
        <v>0</v>
      </c>
      <c r="KE267">
        <v>0</v>
      </c>
      <c r="KF267">
        <v>0</v>
      </c>
      <c r="KG267">
        <v>0</v>
      </c>
      <c r="KH267">
        <v>0</v>
      </c>
      <c r="KI267">
        <v>0</v>
      </c>
      <c r="KJ267">
        <v>0</v>
      </c>
      <c r="KK267">
        <v>0</v>
      </c>
      <c r="KL267">
        <v>0</v>
      </c>
      <c r="KM267">
        <v>0</v>
      </c>
      <c r="KN267">
        <v>0</v>
      </c>
      <c r="KO267">
        <v>0</v>
      </c>
    </row>
    <row r="268" spans="1:301" x14ac:dyDescent="0.25">
      <c r="A268">
        <v>9002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0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  <c r="GQ268">
        <v>0</v>
      </c>
      <c r="GR268">
        <v>0</v>
      </c>
      <c r="GS268">
        <v>0</v>
      </c>
      <c r="GT268">
        <v>0</v>
      </c>
      <c r="GU268">
        <v>0</v>
      </c>
      <c r="GV268">
        <v>0</v>
      </c>
      <c r="GW268">
        <v>0</v>
      </c>
      <c r="GX268">
        <v>0</v>
      </c>
      <c r="GY268">
        <v>0</v>
      </c>
      <c r="GZ268">
        <v>0</v>
      </c>
      <c r="HA268">
        <v>0</v>
      </c>
      <c r="HB268">
        <v>0</v>
      </c>
      <c r="HC268">
        <v>0</v>
      </c>
      <c r="HD268">
        <v>0</v>
      </c>
      <c r="HE268">
        <v>0</v>
      </c>
      <c r="HF268">
        <v>0</v>
      </c>
      <c r="HG268">
        <v>0</v>
      </c>
      <c r="HH268">
        <v>0</v>
      </c>
      <c r="HI268">
        <v>0</v>
      </c>
      <c r="HJ268">
        <v>0</v>
      </c>
      <c r="HK268">
        <v>0</v>
      </c>
      <c r="HL268">
        <v>0</v>
      </c>
      <c r="HM268">
        <v>0</v>
      </c>
      <c r="HN268">
        <v>0</v>
      </c>
      <c r="HO268">
        <v>0</v>
      </c>
      <c r="HP268">
        <v>0</v>
      </c>
      <c r="HQ268">
        <v>0</v>
      </c>
      <c r="HR268">
        <v>0</v>
      </c>
      <c r="HS268">
        <v>0</v>
      </c>
      <c r="HT268">
        <v>0</v>
      </c>
      <c r="HU268">
        <v>0</v>
      </c>
      <c r="HV268">
        <v>0</v>
      </c>
      <c r="HW268">
        <v>0</v>
      </c>
      <c r="HX268">
        <v>0</v>
      </c>
      <c r="HY268">
        <v>0</v>
      </c>
      <c r="HZ268">
        <v>0</v>
      </c>
      <c r="IA268">
        <v>0</v>
      </c>
      <c r="IB268">
        <v>0</v>
      </c>
      <c r="IC268">
        <v>0</v>
      </c>
      <c r="ID268">
        <v>0</v>
      </c>
      <c r="IE268">
        <v>0</v>
      </c>
      <c r="IF268">
        <v>0</v>
      </c>
      <c r="IG268">
        <v>0</v>
      </c>
      <c r="IH268">
        <v>0</v>
      </c>
      <c r="II268">
        <v>0</v>
      </c>
      <c r="IJ268">
        <v>0</v>
      </c>
      <c r="IK268">
        <v>0</v>
      </c>
      <c r="IL268">
        <v>0</v>
      </c>
      <c r="IM268">
        <v>0</v>
      </c>
      <c r="IN268">
        <v>0</v>
      </c>
      <c r="IO268">
        <v>0</v>
      </c>
      <c r="IP268">
        <v>0</v>
      </c>
      <c r="IQ268">
        <v>0</v>
      </c>
      <c r="IR268">
        <v>0</v>
      </c>
      <c r="IS268">
        <v>0</v>
      </c>
      <c r="IT268">
        <v>0</v>
      </c>
      <c r="IU268">
        <v>0</v>
      </c>
      <c r="IV268">
        <v>0</v>
      </c>
      <c r="IW268">
        <v>0</v>
      </c>
      <c r="IX268">
        <v>0</v>
      </c>
      <c r="IY268">
        <v>0</v>
      </c>
      <c r="IZ268">
        <v>0</v>
      </c>
      <c r="JA268">
        <v>0</v>
      </c>
      <c r="JB268">
        <v>0</v>
      </c>
      <c r="JC268">
        <v>0</v>
      </c>
      <c r="JD268">
        <v>0</v>
      </c>
      <c r="JE268">
        <v>0</v>
      </c>
      <c r="JF268">
        <v>0</v>
      </c>
      <c r="JG268">
        <v>0</v>
      </c>
      <c r="JH268">
        <v>0</v>
      </c>
      <c r="JI268">
        <v>0</v>
      </c>
      <c r="JJ268">
        <v>0</v>
      </c>
      <c r="JK268">
        <v>0</v>
      </c>
      <c r="JL268">
        <v>0</v>
      </c>
      <c r="JM268">
        <v>0</v>
      </c>
      <c r="JN268">
        <v>0</v>
      </c>
      <c r="JO268">
        <v>0</v>
      </c>
      <c r="JP268">
        <v>0</v>
      </c>
      <c r="JQ268">
        <v>0</v>
      </c>
      <c r="JR268">
        <v>0</v>
      </c>
      <c r="JS268">
        <v>0</v>
      </c>
      <c r="JT268">
        <v>0</v>
      </c>
      <c r="JU268">
        <v>0</v>
      </c>
      <c r="JV268">
        <v>0</v>
      </c>
      <c r="JW268">
        <v>0</v>
      </c>
      <c r="JX268">
        <v>0</v>
      </c>
      <c r="JY268">
        <v>0</v>
      </c>
      <c r="JZ268">
        <v>0</v>
      </c>
      <c r="KA268">
        <v>0</v>
      </c>
      <c r="KB268">
        <v>0</v>
      </c>
      <c r="KC268">
        <v>0</v>
      </c>
      <c r="KD268">
        <v>0</v>
      </c>
      <c r="KE268">
        <v>0</v>
      </c>
      <c r="KF268">
        <v>0</v>
      </c>
      <c r="KG268">
        <v>0</v>
      </c>
      <c r="KH268">
        <v>0</v>
      </c>
      <c r="KI268">
        <v>0</v>
      </c>
      <c r="KJ268">
        <v>0</v>
      </c>
      <c r="KK268">
        <v>0</v>
      </c>
      <c r="KL268">
        <v>0</v>
      </c>
      <c r="KM268">
        <v>0</v>
      </c>
      <c r="KN268">
        <v>0</v>
      </c>
      <c r="KO268">
        <v>0</v>
      </c>
    </row>
    <row r="269" spans="1:301" x14ac:dyDescent="0.25">
      <c r="A269">
        <v>9003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  <c r="GQ269">
        <v>0</v>
      </c>
      <c r="GR269">
        <v>0</v>
      </c>
      <c r="GS269">
        <v>0</v>
      </c>
      <c r="GT269">
        <v>0</v>
      </c>
      <c r="GU269">
        <v>0</v>
      </c>
      <c r="GV269">
        <v>0</v>
      </c>
      <c r="GW269">
        <v>0</v>
      </c>
      <c r="GX269">
        <v>0</v>
      </c>
      <c r="GY269">
        <v>0</v>
      </c>
      <c r="GZ269">
        <v>0</v>
      </c>
      <c r="HA269">
        <v>0</v>
      </c>
      <c r="HB269">
        <v>0</v>
      </c>
      <c r="HC269">
        <v>0</v>
      </c>
      <c r="HD269">
        <v>0</v>
      </c>
      <c r="HE269">
        <v>0</v>
      </c>
      <c r="HF269">
        <v>0</v>
      </c>
      <c r="HG269">
        <v>0</v>
      </c>
      <c r="HH269">
        <v>0</v>
      </c>
      <c r="HI269">
        <v>0</v>
      </c>
      <c r="HJ269">
        <v>0</v>
      </c>
      <c r="HK269">
        <v>0</v>
      </c>
      <c r="HL269">
        <v>0</v>
      </c>
      <c r="HM269">
        <v>0</v>
      </c>
      <c r="HN269">
        <v>0</v>
      </c>
      <c r="HO269">
        <v>0</v>
      </c>
      <c r="HP269">
        <v>0</v>
      </c>
      <c r="HQ269">
        <v>0</v>
      </c>
      <c r="HR269">
        <v>0</v>
      </c>
      <c r="HS269">
        <v>0</v>
      </c>
      <c r="HT269">
        <v>0</v>
      </c>
      <c r="HU269">
        <v>0</v>
      </c>
      <c r="HV269">
        <v>0</v>
      </c>
      <c r="HW269">
        <v>0</v>
      </c>
      <c r="HX269">
        <v>0</v>
      </c>
      <c r="HY269">
        <v>0</v>
      </c>
      <c r="HZ269">
        <v>0</v>
      </c>
      <c r="IA269">
        <v>0</v>
      </c>
      <c r="IB269">
        <v>0</v>
      </c>
      <c r="IC269">
        <v>0</v>
      </c>
      <c r="ID269">
        <v>0</v>
      </c>
      <c r="IE269">
        <v>0</v>
      </c>
      <c r="IF269">
        <v>0</v>
      </c>
      <c r="IG269">
        <v>0</v>
      </c>
      <c r="IH269">
        <v>0</v>
      </c>
      <c r="II269">
        <v>0</v>
      </c>
      <c r="IJ269">
        <v>0</v>
      </c>
      <c r="IK269">
        <v>0</v>
      </c>
      <c r="IL269">
        <v>0</v>
      </c>
      <c r="IM269">
        <v>0</v>
      </c>
      <c r="IN269">
        <v>0</v>
      </c>
      <c r="IO269">
        <v>0</v>
      </c>
      <c r="IP269">
        <v>0</v>
      </c>
      <c r="IQ269">
        <v>0</v>
      </c>
      <c r="IR269">
        <v>0</v>
      </c>
      <c r="IS269">
        <v>0</v>
      </c>
      <c r="IT269">
        <v>0</v>
      </c>
      <c r="IU269">
        <v>0</v>
      </c>
      <c r="IV269">
        <v>0</v>
      </c>
      <c r="IW269">
        <v>0</v>
      </c>
      <c r="IX269">
        <v>0</v>
      </c>
      <c r="IY269">
        <v>0</v>
      </c>
      <c r="IZ269">
        <v>0</v>
      </c>
      <c r="JA269">
        <v>0</v>
      </c>
      <c r="JB269">
        <v>0</v>
      </c>
      <c r="JC269">
        <v>0</v>
      </c>
      <c r="JD269">
        <v>0</v>
      </c>
      <c r="JE269">
        <v>0</v>
      </c>
      <c r="JF269">
        <v>0</v>
      </c>
      <c r="JG269">
        <v>0</v>
      </c>
      <c r="JH269">
        <v>0</v>
      </c>
      <c r="JI269">
        <v>0</v>
      </c>
      <c r="JJ269">
        <v>0</v>
      </c>
      <c r="JK269">
        <v>0</v>
      </c>
      <c r="JL269">
        <v>0</v>
      </c>
      <c r="JM269">
        <v>0</v>
      </c>
      <c r="JN269">
        <v>0</v>
      </c>
      <c r="JO269">
        <v>0</v>
      </c>
      <c r="JP269">
        <v>0</v>
      </c>
      <c r="JQ269">
        <v>0</v>
      </c>
      <c r="JR269">
        <v>0</v>
      </c>
      <c r="JS269">
        <v>0</v>
      </c>
      <c r="JT269">
        <v>0</v>
      </c>
      <c r="JU269">
        <v>0</v>
      </c>
      <c r="JV269">
        <v>0</v>
      </c>
      <c r="JW269">
        <v>0</v>
      </c>
      <c r="JX269">
        <v>0</v>
      </c>
      <c r="JY269">
        <v>0</v>
      </c>
      <c r="JZ269">
        <v>0</v>
      </c>
      <c r="KA269">
        <v>0</v>
      </c>
      <c r="KB269">
        <v>0</v>
      </c>
      <c r="KC269">
        <v>0</v>
      </c>
      <c r="KD269">
        <v>0</v>
      </c>
      <c r="KE269">
        <v>0</v>
      </c>
      <c r="KF269">
        <v>0</v>
      </c>
      <c r="KG269">
        <v>0</v>
      </c>
      <c r="KH269">
        <v>0</v>
      </c>
      <c r="KI269">
        <v>0</v>
      </c>
      <c r="KJ269">
        <v>0</v>
      </c>
      <c r="KK269">
        <v>0</v>
      </c>
      <c r="KL269">
        <v>0</v>
      </c>
      <c r="KM269">
        <v>0</v>
      </c>
      <c r="KN269">
        <v>0</v>
      </c>
      <c r="KO269">
        <v>0</v>
      </c>
    </row>
    <row r="270" spans="1:301" x14ac:dyDescent="0.25">
      <c r="A270">
        <v>9004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  <c r="GQ270">
        <v>0</v>
      </c>
      <c r="GR270">
        <v>0</v>
      </c>
      <c r="GS270">
        <v>0</v>
      </c>
      <c r="GT270">
        <v>0</v>
      </c>
      <c r="GU270">
        <v>0</v>
      </c>
      <c r="GV270">
        <v>0</v>
      </c>
      <c r="GW270">
        <v>0</v>
      </c>
      <c r="GX270">
        <v>0</v>
      </c>
      <c r="GY270">
        <v>0</v>
      </c>
      <c r="GZ270">
        <v>0</v>
      </c>
      <c r="HA270">
        <v>0</v>
      </c>
      <c r="HB270">
        <v>0</v>
      </c>
      <c r="HC270">
        <v>0</v>
      </c>
      <c r="HD270">
        <v>0</v>
      </c>
      <c r="HE270">
        <v>0</v>
      </c>
      <c r="HF270">
        <v>0</v>
      </c>
      <c r="HG270">
        <v>0</v>
      </c>
      <c r="HH270">
        <v>0</v>
      </c>
      <c r="HI270">
        <v>0</v>
      </c>
      <c r="HJ270">
        <v>0</v>
      </c>
      <c r="HK270">
        <v>0</v>
      </c>
      <c r="HL270">
        <v>0</v>
      </c>
      <c r="HM270">
        <v>0</v>
      </c>
      <c r="HN270">
        <v>0</v>
      </c>
      <c r="HO270">
        <v>0</v>
      </c>
      <c r="HP270">
        <v>0</v>
      </c>
      <c r="HQ270">
        <v>0</v>
      </c>
      <c r="HR270">
        <v>0</v>
      </c>
      <c r="HS270">
        <v>0</v>
      </c>
      <c r="HT270">
        <v>0</v>
      </c>
      <c r="HU270">
        <v>0</v>
      </c>
      <c r="HV270">
        <v>0</v>
      </c>
      <c r="HW270">
        <v>0</v>
      </c>
      <c r="HX270">
        <v>0</v>
      </c>
      <c r="HY270">
        <v>0</v>
      </c>
      <c r="HZ270">
        <v>0</v>
      </c>
      <c r="IA270">
        <v>0</v>
      </c>
      <c r="IB270">
        <v>0</v>
      </c>
      <c r="IC270">
        <v>0</v>
      </c>
      <c r="ID270">
        <v>0</v>
      </c>
      <c r="IE270">
        <v>0</v>
      </c>
      <c r="IF270">
        <v>0</v>
      </c>
      <c r="IG270">
        <v>0</v>
      </c>
      <c r="IH270">
        <v>0</v>
      </c>
      <c r="II270">
        <v>0</v>
      </c>
      <c r="IJ270">
        <v>0</v>
      </c>
      <c r="IK270">
        <v>0</v>
      </c>
      <c r="IL270">
        <v>0</v>
      </c>
      <c r="IM270">
        <v>0</v>
      </c>
      <c r="IN270">
        <v>0</v>
      </c>
      <c r="IO270">
        <v>0</v>
      </c>
      <c r="IP270">
        <v>0</v>
      </c>
      <c r="IQ270">
        <v>0</v>
      </c>
      <c r="IR270">
        <v>0</v>
      </c>
      <c r="IS270">
        <v>0</v>
      </c>
      <c r="IT270">
        <v>0</v>
      </c>
      <c r="IU270">
        <v>0</v>
      </c>
      <c r="IV270">
        <v>0</v>
      </c>
      <c r="IW270">
        <v>0</v>
      </c>
      <c r="IX270">
        <v>0</v>
      </c>
      <c r="IY270">
        <v>0</v>
      </c>
      <c r="IZ270">
        <v>0</v>
      </c>
      <c r="JA270">
        <v>0</v>
      </c>
      <c r="JB270">
        <v>0</v>
      </c>
      <c r="JC270">
        <v>0</v>
      </c>
      <c r="JD270">
        <v>0</v>
      </c>
      <c r="JE270">
        <v>0</v>
      </c>
      <c r="JF270">
        <v>0</v>
      </c>
      <c r="JG270">
        <v>0</v>
      </c>
      <c r="JH270">
        <v>0</v>
      </c>
      <c r="JI270">
        <v>0</v>
      </c>
      <c r="JJ270">
        <v>0</v>
      </c>
      <c r="JK270">
        <v>0</v>
      </c>
      <c r="JL270">
        <v>0</v>
      </c>
      <c r="JM270">
        <v>0</v>
      </c>
      <c r="JN270">
        <v>0</v>
      </c>
      <c r="JO270">
        <v>0</v>
      </c>
      <c r="JP270">
        <v>0</v>
      </c>
      <c r="JQ270">
        <v>0</v>
      </c>
      <c r="JR270">
        <v>0</v>
      </c>
      <c r="JS270">
        <v>0</v>
      </c>
      <c r="JT270">
        <v>0</v>
      </c>
      <c r="JU270">
        <v>0</v>
      </c>
      <c r="JV270">
        <v>0</v>
      </c>
      <c r="JW270">
        <v>0</v>
      </c>
      <c r="JX270">
        <v>0</v>
      </c>
      <c r="JY270">
        <v>0</v>
      </c>
      <c r="JZ270">
        <v>0</v>
      </c>
      <c r="KA270">
        <v>0</v>
      </c>
      <c r="KB270">
        <v>0</v>
      </c>
      <c r="KC270">
        <v>0</v>
      </c>
      <c r="KD270">
        <v>0</v>
      </c>
      <c r="KE270">
        <v>0</v>
      </c>
      <c r="KF270">
        <v>0</v>
      </c>
      <c r="KG270">
        <v>0</v>
      </c>
      <c r="KH270">
        <v>0</v>
      </c>
      <c r="KI270">
        <v>0</v>
      </c>
      <c r="KJ270">
        <v>0</v>
      </c>
      <c r="KK270">
        <v>0</v>
      </c>
      <c r="KL270">
        <v>0</v>
      </c>
      <c r="KM270">
        <v>0</v>
      </c>
      <c r="KN270">
        <v>0</v>
      </c>
      <c r="KO270">
        <v>0</v>
      </c>
    </row>
    <row r="271" spans="1:301" x14ac:dyDescent="0.25">
      <c r="A271">
        <v>9005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0</v>
      </c>
      <c r="GR271">
        <v>0</v>
      </c>
      <c r="GS271">
        <v>0</v>
      </c>
      <c r="GT271">
        <v>0</v>
      </c>
      <c r="GU271">
        <v>0</v>
      </c>
      <c r="GV271">
        <v>0</v>
      </c>
      <c r="GW271">
        <v>0</v>
      </c>
      <c r="GX271">
        <v>0</v>
      </c>
      <c r="GY271">
        <v>0</v>
      </c>
      <c r="GZ271">
        <v>0</v>
      </c>
      <c r="HA271">
        <v>0</v>
      </c>
      <c r="HB271">
        <v>0</v>
      </c>
      <c r="HC271">
        <v>0</v>
      </c>
      <c r="HD271">
        <v>0</v>
      </c>
      <c r="HE271">
        <v>0</v>
      </c>
      <c r="HF271">
        <v>0</v>
      </c>
      <c r="HG271">
        <v>0</v>
      </c>
      <c r="HH271">
        <v>0</v>
      </c>
      <c r="HI271">
        <v>0</v>
      </c>
      <c r="HJ271">
        <v>0</v>
      </c>
      <c r="HK271">
        <v>0</v>
      </c>
      <c r="HL271">
        <v>0</v>
      </c>
      <c r="HM271">
        <v>0</v>
      </c>
      <c r="HN271">
        <v>0</v>
      </c>
      <c r="HO271">
        <v>0</v>
      </c>
      <c r="HP271">
        <v>0</v>
      </c>
      <c r="HQ271">
        <v>0</v>
      </c>
      <c r="HR271">
        <v>0</v>
      </c>
      <c r="HS271">
        <v>0</v>
      </c>
      <c r="HT271">
        <v>0</v>
      </c>
      <c r="HU271">
        <v>0</v>
      </c>
      <c r="HV271">
        <v>0</v>
      </c>
      <c r="HW271">
        <v>0</v>
      </c>
      <c r="HX271">
        <v>0</v>
      </c>
      <c r="HY271">
        <v>0</v>
      </c>
      <c r="HZ271">
        <v>0</v>
      </c>
      <c r="IA271">
        <v>0</v>
      </c>
      <c r="IB271">
        <v>0</v>
      </c>
      <c r="IC271">
        <v>0</v>
      </c>
      <c r="ID271">
        <v>0</v>
      </c>
      <c r="IE271">
        <v>0</v>
      </c>
      <c r="IF271">
        <v>0</v>
      </c>
      <c r="IG271">
        <v>0</v>
      </c>
      <c r="IH271">
        <v>0</v>
      </c>
      <c r="II271">
        <v>0</v>
      </c>
      <c r="IJ271">
        <v>0</v>
      </c>
      <c r="IK271">
        <v>0</v>
      </c>
      <c r="IL271">
        <v>0</v>
      </c>
      <c r="IM271">
        <v>0</v>
      </c>
      <c r="IN271">
        <v>0</v>
      </c>
      <c r="IO271">
        <v>0</v>
      </c>
      <c r="IP271">
        <v>0</v>
      </c>
      <c r="IQ271">
        <v>0</v>
      </c>
      <c r="IR271">
        <v>0</v>
      </c>
      <c r="IS271">
        <v>0</v>
      </c>
      <c r="IT271">
        <v>0</v>
      </c>
      <c r="IU271">
        <v>0</v>
      </c>
      <c r="IV271">
        <v>0</v>
      </c>
      <c r="IW271">
        <v>0</v>
      </c>
      <c r="IX271">
        <v>0</v>
      </c>
      <c r="IY271">
        <v>0</v>
      </c>
      <c r="IZ271">
        <v>0</v>
      </c>
      <c r="JA271">
        <v>0</v>
      </c>
      <c r="JB271">
        <v>0</v>
      </c>
      <c r="JC271">
        <v>0</v>
      </c>
      <c r="JD271">
        <v>0</v>
      </c>
      <c r="JE271">
        <v>0</v>
      </c>
      <c r="JF271">
        <v>0</v>
      </c>
      <c r="JG271">
        <v>0</v>
      </c>
      <c r="JH271">
        <v>0</v>
      </c>
      <c r="JI271">
        <v>0</v>
      </c>
      <c r="JJ271">
        <v>0</v>
      </c>
      <c r="JK271">
        <v>0</v>
      </c>
      <c r="JL271">
        <v>0</v>
      </c>
      <c r="JM271">
        <v>0</v>
      </c>
      <c r="JN271">
        <v>0</v>
      </c>
      <c r="JO271">
        <v>0</v>
      </c>
      <c r="JP271">
        <v>0</v>
      </c>
      <c r="JQ271">
        <v>0</v>
      </c>
      <c r="JR271">
        <v>0</v>
      </c>
      <c r="JS271">
        <v>0</v>
      </c>
      <c r="JT271">
        <v>0</v>
      </c>
      <c r="JU271">
        <v>0</v>
      </c>
      <c r="JV271">
        <v>0</v>
      </c>
      <c r="JW271">
        <v>0</v>
      </c>
      <c r="JX271">
        <v>0</v>
      </c>
      <c r="JY271">
        <v>0</v>
      </c>
      <c r="JZ271">
        <v>0</v>
      </c>
      <c r="KA271">
        <v>0</v>
      </c>
      <c r="KB271">
        <v>0</v>
      </c>
      <c r="KC271">
        <v>0</v>
      </c>
      <c r="KD271">
        <v>0</v>
      </c>
      <c r="KE271">
        <v>0</v>
      </c>
      <c r="KF271">
        <v>0</v>
      </c>
      <c r="KG271">
        <v>0</v>
      </c>
      <c r="KH271">
        <v>0</v>
      </c>
      <c r="KI271">
        <v>0</v>
      </c>
      <c r="KJ271">
        <v>0</v>
      </c>
      <c r="KK271">
        <v>0</v>
      </c>
      <c r="KL271">
        <v>0</v>
      </c>
      <c r="KM271">
        <v>0</v>
      </c>
      <c r="KN271">
        <v>0</v>
      </c>
      <c r="KO271">
        <v>0</v>
      </c>
    </row>
    <row r="272" spans="1:301" x14ac:dyDescent="0.25">
      <c r="A272">
        <v>9006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  <c r="GQ272">
        <v>0</v>
      </c>
      <c r="GR272">
        <v>0</v>
      </c>
      <c r="GS272">
        <v>0</v>
      </c>
      <c r="GT272">
        <v>0</v>
      </c>
      <c r="GU272">
        <v>0</v>
      </c>
      <c r="GV272">
        <v>0</v>
      </c>
      <c r="GW272">
        <v>0</v>
      </c>
      <c r="GX272">
        <v>0</v>
      </c>
      <c r="GY272">
        <v>0</v>
      </c>
      <c r="GZ272">
        <v>0</v>
      </c>
      <c r="HA272">
        <v>0</v>
      </c>
      <c r="HB272">
        <v>0</v>
      </c>
      <c r="HC272">
        <v>0</v>
      </c>
      <c r="HD272">
        <v>0</v>
      </c>
      <c r="HE272">
        <v>0</v>
      </c>
      <c r="HF272">
        <v>0</v>
      </c>
      <c r="HG272">
        <v>0</v>
      </c>
      <c r="HH272">
        <v>0</v>
      </c>
      <c r="HI272">
        <v>0</v>
      </c>
      <c r="HJ272">
        <v>0</v>
      </c>
      <c r="HK272">
        <v>0</v>
      </c>
      <c r="HL272">
        <v>0</v>
      </c>
      <c r="HM272">
        <v>0</v>
      </c>
      <c r="HN272">
        <v>0</v>
      </c>
      <c r="HO272">
        <v>0</v>
      </c>
      <c r="HP272">
        <v>0</v>
      </c>
      <c r="HQ272">
        <v>0</v>
      </c>
      <c r="HR272">
        <v>0</v>
      </c>
      <c r="HS272">
        <v>0</v>
      </c>
      <c r="HT272">
        <v>0</v>
      </c>
      <c r="HU272">
        <v>0</v>
      </c>
      <c r="HV272">
        <v>0</v>
      </c>
      <c r="HW272">
        <v>0</v>
      </c>
      <c r="HX272">
        <v>0</v>
      </c>
      <c r="HY272">
        <v>0</v>
      </c>
      <c r="HZ272">
        <v>0</v>
      </c>
      <c r="IA272">
        <v>0</v>
      </c>
      <c r="IB272">
        <v>0</v>
      </c>
      <c r="IC272">
        <v>0</v>
      </c>
      <c r="ID272">
        <v>0</v>
      </c>
      <c r="IE272">
        <v>0</v>
      </c>
      <c r="IF272">
        <v>0</v>
      </c>
      <c r="IG272">
        <v>0</v>
      </c>
      <c r="IH272">
        <v>0</v>
      </c>
      <c r="II272">
        <v>0</v>
      </c>
      <c r="IJ272">
        <v>0</v>
      </c>
      <c r="IK272">
        <v>0</v>
      </c>
      <c r="IL272">
        <v>0</v>
      </c>
      <c r="IM272">
        <v>0</v>
      </c>
      <c r="IN272">
        <v>0</v>
      </c>
      <c r="IO272">
        <v>0</v>
      </c>
      <c r="IP272">
        <v>0</v>
      </c>
      <c r="IQ272">
        <v>0</v>
      </c>
      <c r="IR272">
        <v>0</v>
      </c>
      <c r="IS272">
        <v>0</v>
      </c>
      <c r="IT272">
        <v>0</v>
      </c>
      <c r="IU272">
        <v>0</v>
      </c>
      <c r="IV272">
        <v>0</v>
      </c>
      <c r="IW272">
        <v>0</v>
      </c>
      <c r="IX272">
        <v>0</v>
      </c>
      <c r="IY272">
        <v>0</v>
      </c>
      <c r="IZ272">
        <v>0</v>
      </c>
      <c r="JA272">
        <v>0</v>
      </c>
      <c r="JB272">
        <v>0</v>
      </c>
      <c r="JC272">
        <v>0</v>
      </c>
      <c r="JD272">
        <v>0</v>
      </c>
      <c r="JE272">
        <v>0</v>
      </c>
      <c r="JF272">
        <v>0</v>
      </c>
      <c r="JG272">
        <v>0</v>
      </c>
      <c r="JH272">
        <v>0</v>
      </c>
      <c r="JI272">
        <v>0</v>
      </c>
      <c r="JJ272">
        <v>0</v>
      </c>
      <c r="JK272">
        <v>0</v>
      </c>
      <c r="JL272">
        <v>0</v>
      </c>
      <c r="JM272">
        <v>0</v>
      </c>
      <c r="JN272">
        <v>0</v>
      </c>
      <c r="JO272">
        <v>0</v>
      </c>
      <c r="JP272">
        <v>0</v>
      </c>
      <c r="JQ272">
        <v>0</v>
      </c>
      <c r="JR272">
        <v>0</v>
      </c>
      <c r="JS272">
        <v>0</v>
      </c>
      <c r="JT272">
        <v>0</v>
      </c>
      <c r="JU272">
        <v>0</v>
      </c>
      <c r="JV272">
        <v>0</v>
      </c>
      <c r="JW272">
        <v>0</v>
      </c>
      <c r="JX272">
        <v>0</v>
      </c>
      <c r="JY272">
        <v>0</v>
      </c>
      <c r="JZ272">
        <v>0</v>
      </c>
      <c r="KA272">
        <v>0</v>
      </c>
      <c r="KB272">
        <v>0</v>
      </c>
      <c r="KC272">
        <v>0</v>
      </c>
      <c r="KD272">
        <v>0</v>
      </c>
      <c r="KE272">
        <v>0</v>
      </c>
      <c r="KF272">
        <v>0</v>
      </c>
      <c r="KG272">
        <v>0</v>
      </c>
      <c r="KH272">
        <v>0</v>
      </c>
      <c r="KI272">
        <v>0</v>
      </c>
      <c r="KJ272">
        <v>0</v>
      </c>
      <c r="KK272">
        <v>0</v>
      </c>
      <c r="KL272">
        <v>0</v>
      </c>
      <c r="KM272">
        <v>0</v>
      </c>
      <c r="KN272">
        <v>0</v>
      </c>
      <c r="KO272">
        <v>0</v>
      </c>
    </row>
    <row r="273" spans="1:301" x14ac:dyDescent="0.25">
      <c r="A273">
        <v>9007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0</v>
      </c>
      <c r="GR273">
        <v>0</v>
      </c>
      <c r="GS273">
        <v>0</v>
      </c>
      <c r="GT273">
        <v>0</v>
      </c>
      <c r="GU273">
        <v>0</v>
      </c>
      <c r="GV273">
        <v>0</v>
      </c>
      <c r="GW273">
        <v>0</v>
      </c>
      <c r="GX273">
        <v>0</v>
      </c>
      <c r="GY273">
        <v>0</v>
      </c>
      <c r="GZ273">
        <v>0</v>
      </c>
      <c r="HA273">
        <v>0</v>
      </c>
      <c r="HB273">
        <v>0</v>
      </c>
      <c r="HC273">
        <v>0</v>
      </c>
      <c r="HD273">
        <v>0</v>
      </c>
      <c r="HE273">
        <v>0</v>
      </c>
      <c r="HF273">
        <v>0</v>
      </c>
      <c r="HG273">
        <v>0</v>
      </c>
      <c r="HH273">
        <v>0</v>
      </c>
      <c r="HI273">
        <v>0</v>
      </c>
      <c r="HJ273">
        <v>0</v>
      </c>
      <c r="HK273">
        <v>0</v>
      </c>
      <c r="HL273">
        <v>0</v>
      </c>
      <c r="HM273">
        <v>0</v>
      </c>
      <c r="HN273">
        <v>0</v>
      </c>
      <c r="HO273">
        <v>0</v>
      </c>
      <c r="HP273">
        <v>0</v>
      </c>
      <c r="HQ273">
        <v>0</v>
      </c>
      <c r="HR273">
        <v>0</v>
      </c>
      <c r="HS273">
        <v>0</v>
      </c>
      <c r="HT273">
        <v>0</v>
      </c>
      <c r="HU273">
        <v>0</v>
      </c>
      <c r="HV273">
        <v>0</v>
      </c>
      <c r="HW273">
        <v>0</v>
      </c>
      <c r="HX273">
        <v>0</v>
      </c>
      <c r="HY273">
        <v>0</v>
      </c>
      <c r="HZ273">
        <v>0</v>
      </c>
      <c r="IA273">
        <v>0</v>
      </c>
      <c r="IB273">
        <v>0</v>
      </c>
      <c r="IC273">
        <v>0</v>
      </c>
      <c r="ID273">
        <v>0</v>
      </c>
      <c r="IE273">
        <v>0</v>
      </c>
      <c r="IF273">
        <v>0</v>
      </c>
      <c r="IG273">
        <v>0</v>
      </c>
      <c r="IH273">
        <v>0</v>
      </c>
      <c r="II273">
        <v>0</v>
      </c>
      <c r="IJ273">
        <v>0</v>
      </c>
      <c r="IK273">
        <v>0</v>
      </c>
      <c r="IL273">
        <v>0</v>
      </c>
      <c r="IM273">
        <v>0</v>
      </c>
      <c r="IN273">
        <v>0</v>
      </c>
      <c r="IO273">
        <v>0</v>
      </c>
      <c r="IP273">
        <v>0</v>
      </c>
      <c r="IQ273">
        <v>0</v>
      </c>
      <c r="IR273">
        <v>0</v>
      </c>
      <c r="IS273">
        <v>0</v>
      </c>
      <c r="IT273">
        <v>0</v>
      </c>
      <c r="IU273">
        <v>0</v>
      </c>
      <c r="IV273">
        <v>0</v>
      </c>
      <c r="IW273">
        <v>0</v>
      </c>
      <c r="IX273">
        <v>0</v>
      </c>
      <c r="IY273">
        <v>0</v>
      </c>
      <c r="IZ273">
        <v>0</v>
      </c>
      <c r="JA273">
        <v>0</v>
      </c>
      <c r="JB273">
        <v>0</v>
      </c>
      <c r="JC273">
        <v>0</v>
      </c>
      <c r="JD273">
        <v>0</v>
      </c>
      <c r="JE273">
        <v>0</v>
      </c>
      <c r="JF273">
        <v>0</v>
      </c>
      <c r="JG273">
        <v>0</v>
      </c>
      <c r="JH273">
        <v>0</v>
      </c>
      <c r="JI273">
        <v>0</v>
      </c>
      <c r="JJ273">
        <v>0</v>
      </c>
      <c r="JK273">
        <v>0</v>
      </c>
      <c r="JL273">
        <v>0</v>
      </c>
      <c r="JM273">
        <v>0</v>
      </c>
      <c r="JN273">
        <v>0</v>
      </c>
      <c r="JO273">
        <v>0</v>
      </c>
      <c r="JP273">
        <v>0</v>
      </c>
      <c r="JQ273">
        <v>0</v>
      </c>
      <c r="JR273">
        <v>0</v>
      </c>
      <c r="JS273">
        <v>0</v>
      </c>
      <c r="JT273">
        <v>0</v>
      </c>
      <c r="JU273">
        <v>0</v>
      </c>
      <c r="JV273">
        <v>0</v>
      </c>
      <c r="JW273">
        <v>0</v>
      </c>
      <c r="JX273">
        <v>0</v>
      </c>
      <c r="JY273">
        <v>0</v>
      </c>
      <c r="JZ273">
        <v>0</v>
      </c>
      <c r="KA273">
        <v>0</v>
      </c>
      <c r="KB273">
        <v>0</v>
      </c>
      <c r="KC273">
        <v>0</v>
      </c>
      <c r="KD273">
        <v>0</v>
      </c>
      <c r="KE273">
        <v>0</v>
      </c>
      <c r="KF273">
        <v>0</v>
      </c>
      <c r="KG273">
        <v>0</v>
      </c>
      <c r="KH273">
        <v>0</v>
      </c>
      <c r="KI273">
        <v>0</v>
      </c>
      <c r="KJ273">
        <v>0</v>
      </c>
      <c r="KK273">
        <v>0</v>
      </c>
      <c r="KL273">
        <v>0</v>
      </c>
      <c r="KM273">
        <v>0</v>
      </c>
      <c r="KN273">
        <v>0</v>
      </c>
      <c r="KO273">
        <v>0</v>
      </c>
    </row>
    <row r="274" spans="1:301" x14ac:dyDescent="0.25">
      <c r="A274">
        <v>9012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0</v>
      </c>
      <c r="GR274">
        <v>0</v>
      </c>
      <c r="GS274">
        <v>0</v>
      </c>
      <c r="GT274">
        <v>0</v>
      </c>
      <c r="GU274">
        <v>0</v>
      </c>
      <c r="GV274">
        <v>0</v>
      </c>
      <c r="GW274">
        <v>0</v>
      </c>
      <c r="GX274">
        <v>0</v>
      </c>
      <c r="GY274">
        <v>0</v>
      </c>
      <c r="GZ274">
        <v>0</v>
      </c>
      <c r="HA274">
        <v>0</v>
      </c>
      <c r="HB274">
        <v>0</v>
      </c>
      <c r="HC274">
        <v>0</v>
      </c>
      <c r="HD274">
        <v>0</v>
      </c>
      <c r="HE274">
        <v>0</v>
      </c>
      <c r="HF274">
        <v>0</v>
      </c>
      <c r="HG274">
        <v>0</v>
      </c>
      <c r="HH274">
        <v>0</v>
      </c>
      <c r="HI274">
        <v>0</v>
      </c>
      <c r="HJ274">
        <v>0</v>
      </c>
      <c r="HK274">
        <v>0</v>
      </c>
      <c r="HL274">
        <v>0</v>
      </c>
      <c r="HM274">
        <v>0</v>
      </c>
      <c r="HN274">
        <v>0</v>
      </c>
      <c r="HO274">
        <v>0</v>
      </c>
      <c r="HP274">
        <v>0</v>
      </c>
      <c r="HQ274">
        <v>0</v>
      </c>
      <c r="HR274">
        <v>0</v>
      </c>
      <c r="HS274">
        <v>0</v>
      </c>
      <c r="HT274">
        <v>0</v>
      </c>
      <c r="HU274">
        <v>0</v>
      </c>
      <c r="HV274">
        <v>0</v>
      </c>
      <c r="HW274">
        <v>0</v>
      </c>
      <c r="HX274">
        <v>0</v>
      </c>
      <c r="HY274">
        <v>0</v>
      </c>
      <c r="HZ274">
        <v>0</v>
      </c>
      <c r="IA274">
        <v>0</v>
      </c>
      <c r="IB274">
        <v>0</v>
      </c>
      <c r="IC274">
        <v>0</v>
      </c>
      <c r="ID274">
        <v>0</v>
      </c>
      <c r="IE274">
        <v>0</v>
      </c>
      <c r="IF274">
        <v>0</v>
      </c>
      <c r="IG274">
        <v>0</v>
      </c>
      <c r="IH274">
        <v>0</v>
      </c>
      <c r="II274">
        <v>0</v>
      </c>
      <c r="IJ274">
        <v>0</v>
      </c>
      <c r="IK274">
        <v>0</v>
      </c>
      <c r="IL274">
        <v>0</v>
      </c>
      <c r="IM274">
        <v>0</v>
      </c>
      <c r="IN274">
        <v>0</v>
      </c>
      <c r="IO274">
        <v>0</v>
      </c>
      <c r="IP274">
        <v>0</v>
      </c>
      <c r="IQ274">
        <v>0</v>
      </c>
      <c r="IR274">
        <v>0</v>
      </c>
      <c r="IS274">
        <v>0</v>
      </c>
      <c r="IT274">
        <v>0</v>
      </c>
      <c r="IU274">
        <v>0</v>
      </c>
      <c r="IV274">
        <v>0</v>
      </c>
      <c r="IW274">
        <v>0</v>
      </c>
      <c r="IX274">
        <v>0</v>
      </c>
      <c r="IY274">
        <v>0</v>
      </c>
      <c r="IZ274">
        <v>0</v>
      </c>
      <c r="JA274">
        <v>0</v>
      </c>
      <c r="JB274">
        <v>0</v>
      </c>
      <c r="JC274">
        <v>0</v>
      </c>
      <c r="JD274">
        <v>0</v>
      </c>
      <c r="JE274">
        <v>0</v>
      </c>
      <c r="JF274">
        <v>0</v>
      </c>
      <c r="JG274">
        <v>0</v>
      </c>
      <c r="JH274">
        <v>0</v>
      </c>
      <c r="JI274">
        <v>0</v>
      </c>
      <c r="JJ274">
        <v>0</v>
      </c>
      <c r="JK274">
        <v>0</v>
      </c>
      <c r="JL274">
        <v>0</v>
      </c>
      <c r="JM274">
        <v>0</v>
      </c>
      <c r="JN274">
        <v>0</v>
      </c>
      <c r="JO274">
        <v>0</v>
      </c>
      <c r="JP274">
        <v>0</v>
      </c>
      <c r="JQ274">
        <v>0</v>
      </c>
      <c r="JR274">
        <v>0</v>
      </c>
      <c r="JS274">
        <v>0</v>
      </c>
      <c r="JT274">
        <v>0</v>
      </c>
      <c r="JU274">
        <v>0</v>
      </c>
      <c r="JV274">
        <v>0</v>
      </c>
      <c r="JW274">
        <v>0</v>
      </c>
      <c r="JX274">
        <v>0</v>
      </c>
      <c r="JY274">
        <v>0</v>
      </c>
      <c r="JZ274">
        <v>0</v>
      </c>
      <c r="KA274">
        <v>0</v>
      </c>
      <c r="KB274">
        <v>0</v>
      </c>
      <c r="KC274">
        <v>0</v>
      </c>
      <c r="KD274">
        <v>0</v>
      </c>
      <c r="KE274">
        <v>0</v>
      </c>
      <c r="KF274">
        <v>0</v>
      </c>
      <c r="KG274">
        <v>0</v>
      </c>
      <c r="KH274">
        <v>0</v>
      </c>
      <c r="KI274">
        <v>0</v>
      </c>
      <c r="KJ274">
        <v>0</v>
      </c>
      <c r="KK274">
        <v>0</v>
      </c>
      <c r="KL274">
        <v>0</v>
      </c>
      <c r="KM274">
        <v>0</v>
      </c>
      <c r="KN274">
        <v>0</v>
      </c>
      <c r="KO274">
        <v>0</v>
      </c>
    </row>
    <row r="275" spans="1:301" x14ac:dyDescent="0.25">
      <c r="A275">
        <v>9021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  <c r="GQ275">
        <v>0</v>
      </c>
      <c r="GR275">
        <v>0</v>
      </c>
      <c r="GS275">
        <v>0</v>
      </c>
      <c r="GT275">
        <v>0</v>
      </c>
      <c r="GU275">
        <v>0</v>
      </c>
      <c r="GV275">
        <v>0</v>
      </c>
      <c r="GW275">
        <v>0</v>
      </c>
      <c r="GX275">
        <v>0</v>
      </c>
      <c r="GY275">
        <v>0</v>
      </c>
      <c r="GZ275">
        <v>0</v>
      </c>
      <c r="HA275">
        <v>0</v>
      </c>
      <c r="HB275">
        <v>0</v>
      </c>
      <c r="HC275">
        <v>0</v>
      </c>
      <c r="HD275">
        <v>0</v>
      </c>
      <c r="HE275">
        <v>0</v>
      </c>
      <c r="HF275">
        <v>0</v>
      </c>
      <c r="HG275">
        <v>0</v>
      </c>
      <c r="HH275">
        <v>0</v>
      </c>
      <c r="HI275">
        <v>0</v>
      </c>
      <c r="HJ275">
        <v>0</v>
      </c>
      <c r="HK275">
        <v>0</v>
      </c>
      <c r="HL275">
        <v>0</v>
      </c>
      <c r="HM275">
        <v>0</v>
      </c>
      <c r="HN275">
        <v>0</v>
      </c>
      <c r="HO275">
        <v>0</v>
      </c>
      <c r="HP275">
        <v>0</v>
      </c>
      <c r="HQ275">
        <v>0</v>
      </c>
      <c r="HR275">
        <v>0</v>
      </c>
      <c r="HS275">
        <v>0</v>
      </c>
      <c r="HT275">
        <v>0</v>
      </c>
      <c r="HU275">
        <v>0</v>
      </c>
      <c r="HV275">
        <v>0</v>
      </c>
      <c r="HW275">
        <v>0</v>
      </c>
      <c r="HX275">
        <v>0</v>
      </c>
      <c r="HY275">
        <v>0</v>
      </c>
      <c r="HZ275">
        <v>0</v>
      </c>
      <c r="IA275">
        <v>0</v>
      </c>
      <c r="IB275">
        <v>0</v>
      </c>
      <c r="IC275">
        <v>0</v>
      </c>
      <c r="ID275">
        <v>0</v>
      </c>
      <c r="IE275">
        <v>0</v>
      </c>
      <c r="IF275">
        <v>0</v>
      </c>
      <c r="IG275">
        <v>0</v>
      </c>
      <c r="IH275">
        <v>0</v>
      </c>
      <c r="II275">
        <v>0</v>
      </c>
      <c r="IJ275">
        <v>0</v>
      </c>
      <c r="IK275">
        <v>0</v>
      </c>
      <c r="IL275">
        <v>0</v>
      </c>
      <c r="IM275">
        <v>0</v>
      </c>
      <c r="IN275">
        <v>0</v>
      </c>
      <c r="IO275">
        <v>0</v>
      </c>
      <c r="IP275">
        <v>0</v>
      </c>
      <c r="IQ275">
        <v>0</v>
      </c>
      <c r="IR275">
        <v>0</v>
      </c>
      <c r="IS275">
        <v>0</v>
      </c>
      <c r="IT275">
        <v>0</v>
      </c>
      <c r="IU275">
        <v>0</v>
      </c>
      <c r="IV275">
        <v>0</v>
      </c>
      <c r="IW275">
        <v>0</v>
      </c>
      <c r="IX275">
        <v>0</v>
      </c>
      <c r="IY275">
        <v>0</v>
      </c>
      <c r="IZ275">
        <v>0</v>
      </c>
      <c r="JA275">
        <v>0</v>
      </c>
      <c r="JB275">
        <v>0</v>
      </c>
      <c r="JC275">
        <v>0</v>
      </c>
      <c r="JD275">
        <v>0</v>
      </c>
      <c r="JE275">
        <v>0</v>
      </c>
      <c r="JF275">
        <v>0</v>
      </c>
      <c r="JG275">
        <v>0</v>
      </c>
      <c r="JH275">
        <v>0</v>
      </c>
      <c r="JI275">
        <v>0</v>
      </c>
      <c r="JJ275">
        <v>0</v>
      </c>
      <c r="JK275">
        <v>0</v>
      </c>
      <c r="JL275">
        <v>0</v>
      </c>
      <c r="JM275">
        <v>0</v>
      </c>
      <c r="JN275">
        <v>0</v>
      </c>
      <c r="JO275">
        <v>0</v>
      </c>
      <c r="JP275">
        <v>0</v>
      </c>
      <c r="JQ275">
        <v>0</v>
      </c>
      <c r="JR275">
        <v>0</v>
      </c>
      <c r="JS275">
        <v>0</v>
      </c>
      <c r="JT275">
        <v>0</v>
      </c>
      <c r="JU275">
        <v>0</v>
      </c>
      <c r="JV275">
        <v>0</v>
      </c>
      <c r="JW275">
        <v>0</v>
      </c>
      <c r="JX275">
        <v>0</v>
      </c>
      <c r="JY275">
        <v>0</v>
      </c>
      <c r="JZ275">
        <v>0</v>
      </c>
      <c r="KA275">
        <v>0</v>
      </c>
      <c r="KB275">
        <v>0</v>
      </c>
      <c r="KC275">
        <v>0</v>
      </c>
      <c r="KD275">
        <v>0</v>
      </c>
      <c r="KE275">
        <v>0</v>
      </c>
      <c r="KF275">
        <v>0</v>
      </c>
      <c r="KG275">
        <v>0</v>
      </c>
      <c r="KH275">
        <v>0</v>
      </c>
      <c r="KI275">
        <v>0</v>
      </c>
      <c r="KJ275">
        <v>0</v>
      </c>
      <c r="KK275">
        <v>0</v>
      </c>
      <c r="KL275">
        <v>0</v>
      </c>
      <c r="KM275">
        <v>0</v>
      </c>
      <c r="KN275">
        <v>0</v>
      </c>
      <c r="KO275">
        <v>0</v>
      </c>
    </row>
    <row r="276" spans="1:301" x14ac:dyDescent="0.25">
      <c r="A276">
        <v>9022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  <c r="GQ276">
        <v>0</v>
      </c>
      <c r="GR276">
        <v>0</v>
      </c>
      <c r="GS276">
        <v>0</v>
      </c>
      <c r="GT276">
        <v>0</v>
      </c>
      <c r="GU276">
        <v>0</v>
      </c>
      <c r="GV276">
        <v>0</v>
      </c>
      <c r="GW276">
        <v>0</v>
      </c>
      <c r="GX276">
        <v>0</v>
      </c>
      <c r="GY276">
        <v>0</v>
      </c>
      <c r="GZ276">
        <v>0</v>
      </c>
      <c r="HA276">
        <v>0</v>
      </c>
      <c r="HB276">
        <v>0</v>
      </c>
      <c r="HC276">
        <v>0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0</v>
      </c>
      <c r="HJ276">
        <v>0</v>
      </c>
      <c r="HK276">
        <v>0</v>
      </c>
      <c r="HL276">
        <v>0</v>
      </c>
      <c r="HM276">
        <v>0</v>
      </c>
      <c r="HN276">
        <v>0</v>
      </c>
      <c r="HO276">
        <v>0</v>
      </c>
      <c r="HP276">
        <v>0</v>
      </c>
      <c r="HQ276">
        <v>0</v>
      </c>
      <c r="HR276">
        <v>0</v>
      </c>
      <c r="HS276">
        <v>0</v>
      </c>
      <c r="HT276">
        <v>0</v>
      </c>
      <c r="HU276">
        <v>0</v>
      </c>
      <c r="HV276">
        <v>0</v>
      </c>
      <c r="HW276">
        <v>0</v>
      </c>
      <c r="HX276">
        <v>0</v>
      </c>
      <c r="HY276">
        <v>0</v>
      </c>
      <c r="HZ276">
        <v>0</v>
      </c>
      <c r="IA276">
        <v>0</v>
      </c>
      <c r="IB276">
        <v>0</v>
      </c>
      <c r="IC276">
        <v>0</v>
      </c>
      <c r="ID276">
        <v>0</v>
      </c>
      <c r="IE276">
        <v>0</v>
      </c>
      <c r="IF276">
        <v>0</v>
      </c>
      <c r="IG276">
        <v>0</v>
      </c>
      <c r="IH276">
        <v>0</v>
      </c>
      <c r="II276">
        <v>0</v>
      </c>
      <c r="IJ276">
        <v>0</v>
      </c>
      <c r="IK276">
        <v>0</v>
      </c>
      <c r="IL276">
        <v>0</v>
      </c>
      <c r="IM276">
        <v>0</v>
      </c>
      <c r="IN276">
        <v>0</v>
      </c>
      <c r="IO276">
        <v>0</v>
      </c>
      <c r="IP276">
        <v>0</v>
      </c>
      <c r="IQ276">
        <v>0</v>
      </c>
      <c r="IR276">
        <v>0</v>
      </c>
      <c r="IS276">
        <v>0</v>
      </c>
      <c r="IT276">
        <v>0</v>
      </c>
      <c r="IU276">
        <v>0</v>
      </c>
      <c r="IV276">
        <v>0</v>
      </c>
      <c r="IW276">
        <v>0</v>
      </c>
      <c r="IX276">
        <v>0</v>
      </c>
      <c r="IY276">
        <v>0</v>
      </c>
      <c r="IZ276">
        <v>0</v>
      </c>
      <c r="JA276">
        <v>0</v>
      </c>
      <c r="JB276">
        <v>0</v>
      </c>
      <c r="JC276">
        <v>0</v>
      </c>
      <c r="JD276">
        <v>0</v>
      </c>
      <c r="JE276">
        <v>0</v>
      </c>
      <c r="JF276">
        <v>0</v>
      </c>
      <c r="JG276">
        <v>0</v>
      </c>
      <c r="JH276">
        <v>0</v>
      </c>
      <c r="JI276">
        <v>0</v>
      </c>
      <c r="JJ276">
        <v>0</v>
      </c>
      <c r="JK276">
        <v>0</v>
      </c>
      <c r="JL276">
        <v>0</v>
      </c>
      <c r="JM276">
        <v>0</v>
      </c>
      <c r="JN276">
        <v>0</v>
      </c>
      <c r="JO276">
        <v>0</v>
      </c>
      <c r="JP276">
        <v>0</v>
      </c>
      <c r="JQ276">
        <v>0</v>
      </c>
      <c r="JR276">
        <v>0</v>
      </c>
      <c r="JS276">
        <v>0</v>
      </c>
      <c r="JT276">
        <v>0</v>
      </c>
      <c r="JU276">
        <v>0</v>
      </c>
      <c r="JV276">
        <v>0</v>
      </c>
      <c r="JW276">
        <v>0</v>
      </c>
      <c r="JX276">
        <v>0</v>
      </c>
      <c r="JY276">
        <v>0</v>
      </c>
      <c r="JZ276">
        <v>0</v>
      </c>
      <c r="KA276">
        <v>0</v>
      </c>
      <c r="KB276">
        <v>0</v>
      </c>
      <c r="KC276">
        <v>0</v>
      </c>
      <c r="KD276">
        <v>0</v>
      </c>
      <c r="KE276">
        <v>0</v>
      </c>
      <c r="KF276">
        <v>0</v>
      </c>
      <c r="KG276">
        <v>0</v>
      </c>
      <c r="KH276">
        <v>0</v>
      </c>
      <c r="KI276">
        <v>0</v>
      </c>
      <c r="KJ276">
        <v>0</v>
      </c>
      <c r="KK276">
        <v>0</v>
      </c>
      <c r="KL276">
        <v>0</v>
      </c>
      <c r="KM276">
        <v>0</v>
      </c>
      <c r="KN276">
        <v>0</v>
      </c>
      <c r="KO276">
        <v>0</v>
      </c>
    </row>
    <row r="277" spans="1:301" x14ac:dyDescent="0.25">
      <c r="A277">
        <v>9023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  <c r="GQ277">
        <v>0</v>
      </c>
      <c r="GR277">
        <v>0</v>
      </c>
      <c r="GS277">
        <v>0</v>
      </c>
      <c r="GT277">
        <v>0</v>
      </c>
      <c r="GU277">
        <v>0</v>
      </c>
      <c r="GV277">
        <v>0</v>
      </c>
      <c r="GW277">
        <v>0</v>
      </c>
      <c r="GX277">
        <v>0</v>
      </c>
      <c r="GY277">
        <v>0</v>
      </c>
      <c r="GZ277">
        <v>0</v>
      </c>
      <c r="HA277">
        <v>0</v>
      </c>
      <c r="HB277">
        <v>0</v>
      </c>
      <c r="HC277">
        <v>0</v>
      </c>
      <c r="HD277">
        <v>0</v>
      </c>
      <c r="HE277">
        <v>0</v>
      </c>
      <c r="HF277">
        <v>0</v>
      </c>
      <c r="HG277">
        <v>0</v>
      </c>
      <c r="HH277">
        <v>0</v>
      </c>
      <c r="HI277">
        <v>0</v>
      </c>
      <c r="HJ277">
        <v>0</v>
      </c>
      <c r="HK277">
        <v>0</v>
      </c>
      <c r="HL277">
        <v>0</v>
      </c>
      <c r="HM277">
        <v>0</v>
      </c>
      <c r="HN277">
        <v>0</v>
      </c>
      <c r="HO277">
        <v>0</v>
      </c>
      <c r="HP277">
        <v>0</v>
      </c>
      <c r="HQ277">
        <v>0</v>
      </c>
      <c r="HR277">
        <v>0</v>
      </c>
      <c r="HS277">
        <v>0</v>
      </c>
      <c r="HT277">
        <v>0</v>
      </c>
      <c r="HU277">
        <v>0</v>
      </c>
      <c r="HV277">
        <v>0</v>
      </c>
      <c r="HW277">
        <v>0</v>
      </c>
      <c r="HX277">
        <v>0</v>
      </c>
      <c r="HY277">
        <v>0</v>
      </c>
      <c r="HZ277">
        <v>0</v>
      </c>
      <c r="IA277">
        <v>0</v>
      </c>
      <c r="IB277">
        <v>0</v>
      </c>
      <c r="IC277">
        <v>0</v>
      </c>
      <c r="ID277">
        <v>0</v>
      </c>
      <c r="IE277">
        <v>0</v>
      </c>
      <c r="IF277">
        <v>0</v>
      </c>
      <c r="IG277">
        <v>0</v>
      </c>
      <c r="IH277">
        <v>0</v>
      </c>
      <c r="II277">
        <v>0</v>
      </c>
      <c r="IJ277">
        <v>0</v>
      </c>
      <c r="IK277">
        <v>0</v>
      </c>
      <c r="IL277">
        <v>0</v>
      </c>
      <c r="IM277">
        <v>0</v>
      </c>
      <c r="IN277">
        <v>0</v>
      </c>
      <c r="IO277">
        <v>0</v>
      </c>
      <c r="IP277">
        <v>0</v>
      </c>
      <c r="IQ277">
        <v>0</v>
      </c>
      <c r="IR277">
        <v>0</v>
      </c>
      <c r="IS277">
        <v>0</v>
      </c>
      <c r="IT277">
        <v>0</v>
      </c>
      <c r="IU277">
        <v>0</v>
      </c>
      <c r="IV277">
        <v>0</v>
      </c>
      <c r="IW277">
        <v>0</v>
      </c>
      <c r="IX277">
        <v>0</v>
      </c>
      <c r="IY277">
        <v>0</v>
      </c>
      <c r="IZ277">
        <v>0</v>
      </c>
      <c r="JA277">
        <v>0</v>
      </c>
      <c r="JB277">
        <v>0</v>
      </c>
      <c r="JC277">
        <v>0</v>
      </c>
      <c r="JD277">
        <v>0</v>
      </c>
      <c r="JE277">
        <v>0</v>
      </c>
      <c r="JF277">
        <v>0</v>
      </c>
      <c r="JG277">
        <v>0</v>
      </c>
      <c r="JH277">
        <v>0</v>
      </c>
      <c r="JI277">
        <v>0</v>
      </c>
      <c r="JJ277">
        <v>0</v>
      </c>
      <c r="JK277">
        <v>0</v>
      </c>
      <c r="JL277">
        <v>0</v>
      </c>
      <c r="JM277">
        <v>0</v>
      </c>
      <c r="JN277">
        <v>0</v>
      </c>
      <c r="JO277">
        <v>0</v>
      </c>
      <c r="JP277">
        <v>0</v>
      </c>
      <c r="JQ277">
        <v>0</v>
      </c>
      <c r="JR277">
        <v>0</v>
      </c>
      <c r="JS277">
        <v>0</v>
      </c>
      <c r="JT277">
        <v>0</v>
      </c>
      <c r="JU277">
        <v>0</v>
      </c>
      <c r="JV277">
        <v>0</v>
      </c>
      <c r="JW277">
        <v>0</v>
      </c>
      <c r="JX277">
        <v>0</v>
      </c>
      <c r="JY277">
        <v>0</v>
      </c>
      <c r="JZ277">
        <v>0</v>
      </c>
      <c r="KA277">
        <v>0</v>
      </c>
      <c r="KB277">
        <v>0</v>
      </c>
      <c r="KC277">
        <v>0</v>
      </c>
      <c r="KD277">
        <v>0</v>
      </c>
      <c r="KE277">
        <v>0</v>
      </c>
      <c r="KF277">
        <v>0</v>
      </c>
      <c r="KG277">
        <v>0</v>
      </c>
      <c r="KH277">
        <v>0</v>
      </c>
      <c r="KI277">
        <v>0</v>
      </c>
      <c r="KJ277">
        <v>0</v>
      </c>
      <c r="KK277">
        <v>0</v>
      </c>
      <c r="KL277">
        <v>0</v>
      </c>
      <c r="KM277">
        <v>0</v>
      </c>
      <c r="KN277">
        <v>0</v>
      </c>
      <c r="KO277">
        <v>0</v>
      </c>
    </row>
    <row r="278" spans="1:301" x14ac:dyDescent="0.25">
      <c r="A278">
        <v>9024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  <c r="GQ278">
        <v>0</v>
      </c>
      <c r="GR278">
        <v>0</v>
      </c>
      <c r="GS278">
        <v>0</v>
      </c>
      <c r="GT278">
        <v>0</v>
      </c>
      <c r="GU278">
        <v>0</v>
      </c>
      <c r="GV278">
        <v>0</v>
      </c>
      <c r="GW278">
        <v>0</v>
      </c>
      <c r="GX278">
        <v>0</v>
      </c>
      <c r="GY278">
        <v>0</v>
      </c>
      <c r="GZ278">
        <v>0</v>
      </c>
      <c r="HA278">
        <v>0</v>
      </c>
      <c r="HB278">
        <v>0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0</v>
      </c>
      <c r="HK278">
        <v>0</v>
      </c>
      <c r="HL278">
        <v>0</v>
      </c>
      <c r="HM278">
        <v>0</v>
      </c>
      <c r="HN278">
        <v>0</v>
      </c>
      <c r="HO278">
        <v>0</v>
      </c>
      <c r="HP278">
        <v>0</v>
      </c>
      <c r="HQ278">
        <v>0</v>
      </c>
      <c r="HR278">
        <v>0</v>
      </c>
      <c r="HS278">
        <v>0</v>
      </c>
      <c r="HT278">
        <v>0</v>
      </c>
      <c r="HU278">
        <v>0</v>
      </c>
      <c r="HV278">
        <v>0</v>
      </c>
      <c r="HW278">
        <v>0</v>
      </c>
      <c r="HX278">
        <v>0</v>
      </c>
      <c r="HY278">
        <v>0</v>
      </c>
      <c r="HZ278">
        <v>0</v>
      </c>
      <c r="IA278">
        <v>0</v>
      </c>
      <c r="IB278">
        <v>0</v>
      </c>
      <c r="IC278">
        <v>0</v>
      </c>
      <c r="ID278">
        <v>0</v>
      </c>
      <c r="IE278">
        <v>0</v>
      </c>
      <c r="IF278">
        <v>0</v>
      </c>
      <c r="IG278">
        <v>0</v>
      </c>
      <c r="IH278">
        <v>0</v>
      </c>
      <c r="II278">
        <v>0</v>
      </c>
      <c r="IJ278">
        <v>0</v>
      </c>
      <c r="IK278">
        <v>0</v>
      </c>
      <c r="IL278">
        <v>0</v>
      </c>
      <c r="IM278">
        <v>0</v>
      </c>
      <c r="IN278">
        <v>0</v>
      </c>
      <c r="IO278">
        <v>0</v>
      </c>
      <c r="IP278">
        <v>0</v>
      </c>
      <c r="IQ278">
        <v>0</v>
      </c>
      <c r="IR278">
        <v>0</v>
      </c>
      <c r="IS278">
        <v>0</v>
      </c>
      <c r="IT278">
        <v>0</v>
      </c>
      <c r="IU278">
        <v>0</v>
      </c>
      <c r="IV278">
        <v>0</v>
      </c>
      <c r="IW278">
        <v>0</v>
      </c>
      <c r="IX278">
        <v>0</v>
      </c>
      <c r="IY278">
        <v>0</v>
      </c>
      <c r="IZ278">
        <v>0</v>
      </c>
      <c r="JA278">
        <v>0</v>
      </c>
      <c r="JB278">
        <v>0</v>
      </c>
      <c r="JC278">
        <v>0</v>
      </c>
      <c r="JD278">
        <v>0</v>
      </c>
      <c r="JE278">
        <v>0</v>
      </c>
      <c r="JF278">
        <v>0</v>
      </c>
      <c r="JG278">
        <v>0</v>
      </c>
      <c r="JH278">
        <v>0</v>
      </c>
      <c r="JI278">
        <v>0</v>
      </c>
      <c r="JJ278">
        <v>0</v>
      </c>
      <c r="JK278">
        <v>0</v>
      </c>
      <c r="JL278">
        <v>0</v>
      </c>
      <c r="JM278">
        <v>0</v>
      </c>
      <c r="JN278">
        <v>0</v>
      </c>
      <c r="JO278">
        <v>0</v>
      </c>
      <c r="JP278">
        <v>0</v>
      </c>
      <c r="JQ278">
        <v>0</v>
      </c>
      <c r="JR278">
        <v>0</v>
      </c>
      <c r="JS278">
        <v>0</v>
      </c>
      <c r="JT278">
        <v>0</v>
      </c>
      <c r="JU278">
        <v>0</v>
      </c>
      <c r="JV278">
        <v>0</v>
      </c>
      <c r="JW278">
        <v>0</v>
      </c>
      <c r="JX278">
        <v>0</v>
      </c>
      <c r="JY278">
        <v>0</v>
      </c>
      <c r="JZ278">
        <v>0</v>
      </c>
      <c r="KA278">
        <v>0</v>
      </c>
      <c r="KB278">
        <v>0</v>
      </c>
      <c r="KC278">
        <v>0</v>
      </c>
      <c r="KD278">
        <v>0</v>
      </c>
      <c r="KE278">
        <v>0</v>
      </c>
      <c r="KF278">
        <v>0</v>
      </c>
      <c r="KG278">
        <v>0</v>
      </c>
      <c r="KH278">
        <v>0</v>
      </c>
      <c r="KI278">
        <v>0</v>
      </c>
      <c r="KJ278">
        <v>0</v>
      </c>
      <c r="KK278">
        <v>0</v>
      </c>
      <c r="KL278">
        <v>0</v>
      </c>
      <c r="KM278">
        <v>0</v>
      </c>
      <c r="KN278">
        <v>0</v>
      </c>
      <c r="KO278">
        <v>0</v>
      </c>
    </row>
    <row r="279" spans="1:301" x14ac:dyDescent="0.25">
      <c r="A279">
        <v>9025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  <c r="GQ279">
        <v>0</v>
      </c>
      <c r="GR279">
        <v>0</v>
      </c>
      <c r="GS279">
        <v>0</v>
      </c>
      <c r="GT279">
        <v>0</v>
      </c>
      <c r="GU279">
        <v>0</v>
      </c>
      <c r="GV279">
        <v>0</v>
      </c>
      <c r="GW279">
        <v>0</v>
      </c>
      <c r="GX279">
        <v>0</v>
      </c>
      <c r="GY279">
        <v>0</v>
      </c>
      <c r="GZ279">
        <v>0</v>
      </c>
      <c r="HA279">
        <v>0</v>
      </c>
      <c r="HB279">
        <v>0</v>
      </c>
      <c r="HC279">
        <v>0</v>
      </c>
      <c r="HD279">
        <v>0</v>
      </c>
      <c r="HE279">
        <v>0</v>
      </c>
      <c r="HF279">
        <v>0</v>
      </c>
      <c r="HG279">
        <v>0</v>
      </c>
      <c r="HH279">
        <v>0</v>
      </c>
      <c r="HI279">
        <v>0</v>
      </c>
      <c r="HJ279">
        <v>0</v>
      </c>
      <c r="HK279">
        <v>0</v>
      </c>
      <c r="HL279">
        <v>0</v>
      </c>
      <c r="HM279">
        <v>0</v>
      </c>
      <c r="HN279">
        <v>0</v>
      </c>
      <c r="HO279">
        <v>0</v>
      </c>
      <c r="HP279">
        <v>0</v>
      </c>
      <c r="HQ279">
        <v>0</v>
      </c>
      <c r="HR279">
        <v>0</v>
      </c>
      <c r="HS279">
        <v>0</v>
      </c>
      <c r="HT279">
        <v>0</v>
      </c>
      <c r="HU279">
        <v>0</v>
      </c>
      <c r="HV279">
        <v>0</v>
      </c>
      <c r="HW279">
        <v>0</v>
      </c>
      <c r="HX279">
        <v>0</v>
      </c>
      <c r="HY279">
        <v>0</v>
      </c>
      <c r="HZ279">
        <v>0</v>
      </c>
      <c r="IA279">
        <v>0</v>
      </c>
      <c r="IB279">
        <v>0</v>
      </c>
      <c r="IC279">
        <v>0</v>
      </c>
      <c r="ID279">
        <v>0</v>
      </c>
      <c r="IE279">
        <v>0</v>
      </c>
      <c r="IF279">
        <v>0</v>
      </c>
      <c r="IG279">
        <v>0</v>
      </c>
      <c r="IH279">
        <v>0</v>
      </c>
      <c r="II279">
        <v>0</v>
      </c>
      <c r="IJ279">
        <v>0</v>
      </c>
      <c r="IK279">
        <v>0</v>
      </c>
      <c r="IL279">
        <v>0</v>
      </c>
      <c r="IM279">
        <v>0</v>
      </c>
      <c r="IN279">
        <v>0</v>
      </c>
      <c r="IO279">
        <v>0</v>
      </c>
      <c r="IP279">
        <v>0</v>
      </c>
      <c r="IQ279">
        <v>0</v>
      </c>
      <c r="IR279">
        <v>0</v>
      </c>
      <c r="IS279">
        <v>0</v>
      </c>
      <c r="IT279">
        <v>0</v>
      </c>
      <c r="IU279">
        <v>0</v>
      </c>
      <c r="IV279">
        <v>0</v>
      </c>
      <c r="IW279">
        <v>0</v>
      </c>
      <c r="IX279">
        <v>0</v>
      </c>
      <c r="IY279">
        <v>0</v>
      </c>
      <c r="IZ279">
        <v>0</v>
      </c>
      <c r="JA279">
        <v>0</v>
      </c>
      <c r="JB279">
        <v>0</v>
      </c>
      <c r="JC279">
        <v>0</v>
      </c>
      <c r="JD279">
        <v>0</v>
      </c>
      <c r="JE279">
        <v>0</v>
      </c>
      <c r="JF279">
        <v>0</v>
      </c>
      <c r="JG279">
        <v>0</v>
      </c>
      <c r="JH279">
        <v>0</v>
      </c>
      <c r="JI279">
        <v>0</v>
      </c>
      <c r="JJ279">
        <v>0</v>
      </c>
      <c r="JK279">
        <v>0</v>
      </c>
      <c r="JL279">
        <v>0</v>
      </c>
      <c r="JM279">
        <v>0</v>
      </c>
      <c r="JN279">
        <v>0</v>
      </c>
      <c r="JO279">
        <v>0</v>
      </c>
      <c r="JP279">
        <v>0</v>
      </c>
      <c r="JQ279">
        <v>0</v>
      </c>
      <c r="JR279">
        <v>0</v>
      </c>
      <c r="JS279">
        <v>0</v>
      </c>
      <c r="JT279">
        <v>0</v>
      </c>
      <c r="JU279">
        <v>0</v>
      </c>
      <c r="JV279">
        <v>0</v>
      </c>
      <c r="JW279">
        <v>0</v>
      </c>
      <c r="JX279">
        <v>0</v>
      </c>
      <c r="JY279">
        <v>0</v>
      </c>
      <c r="JZ279">
        <v>0</v>
      </c>
      <c r="KA279">
        <v>0</v>
      </c>
      <c r="KB279">
        <v>0</v>
      </c>
      <c r="KC279">
        <v>0</v>
      </c>
      <c r="KD279">
        <v>0</v>
      </c>
      <c r="KE279">
        <v>0</v>
      </c>
      <c r="KF279">
        <v>0</v>
      </c>
      <c r="KG279">
        <v>0</v>
      </c>
      <c r="KH279">
        <v>0</v>
      </c>
      <c r="KI279">
        <v>0</v>
      </c>
      <c r="KJ279">
        <v>0</v>
      </c>
      <c r="KK279">
        <v>0</v>
      </c>
      <c r="KL279">
        <v>0</v>
      </c>
      <c r="KM279">
        <v>0</v>
      </c>
      <c r="KN279">
        <v>0</v>
      </c>
      <c r="KO279">
        <v>0</v>
      </c>
    </row>
    <row r="280" spans="1:301" x14ac:dyDescent="0.25">
      <c r="A280">
        <v>9026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  <c r="GQ280">
        <v>0</v>
      </c>
      <c r="GR280">
        <v>0</v>
      </c>
      <c r="GS280">
        <v>0</v>
      </c>
      <c r="GT280">
        <v>0</v>
      </c>
      <c r="GU280">
        <v>0</v>
      </c>
      <c r="GV280">
        <v>0</v>
      </c>
      <c r="GW280">
        <v>0</v>
      </c>
      <c r="GX280">
        <v>0</v>
      </c>
      <c r="GY280">
        <v>0</v>
      </c>
      <c r="GZ280">
        <v>0</v>
      </c>
      <c r="HA280">
        <v>0</v>
      </c>
      <c r="HB280">
        <v>0</v>
      </c>
      <c r="HC280">
        <v>0</v>
      </c>
      <c r="HD280">
        <v>0</v>
      </c>
      <c r="HE280">
        <v>0</v>
      </c>
      <c r="HF280">
        <v>0</v>
      </c>
      <c r="HG280">
        <v>0</v>
      </c>
      <c r="HH280">
        <v>0</v>
      </c>
      <c r="HI280">
        <v>0</v>
      </c>
      <c r="HJ280">
        <v>0</v>
      </c>
      <c r="HK280">
        <v>0</v>
      </c>
      <c r="HL280">
        <v>0</v>
      </c>
      <c r="HM280">
        <v>0</v>
      </c>
      <c r="HN280">
        <v>0</v>
      </c>
      <c r="HO280">
        <v>0</v>
      </c>
      <c r="HP280">
        <v>0</v>
      </c>
      <c r="HQ280">
        <v>0</v>
      </c>
      <c r="HR280">
        <v>0</v>
      </c>
      <c r="HS280">
        <v>0</v>
      </c>
      <c r="HT280">
        <v>0</v>
      </c>
      <c r="HU280">
        <v>0</v>
      </c>
      <c r="HV280">
        <v>0</v>
      </c>
      <c r="HW280">
        <v>0</v>
      </c>
      <c r="HX280">
        <v>0</v>
      </c>
      <c r="HY280">
        <v>0</v>
      </c>
      <c r="HZ280">
        <v>0</v>
      </c>
      <c r="IA280">
        <v>0</v>
      </c>
      <c r="IB280">
        <v>0</v>
      </c>
      <c r="IC280">
        <v>0</v>
      </c>
      <c r="ID280">
        <v>0</v>
      </c>
      <c r="IE280">
        <v>0</v>
      </c>
      <c r="IF280">
        <v>0</v>
      </c>
      <c r="IG280">
        <v>0</v>
      </c>
      <c r="IH280">
        <v>0</v>
      </c>
      <c r="II280">
        <v>0</v>
      </c>
      <c r="IJ280">
        <v>0</v>
      </c>
      <c r="IK280">
        <v>0</v>
      </c>
      <c r="IL280">
        <v>0</v>
      </c>
      <c r="IM280">
        <v>0</v>
      </c>
      <c r="IN280">
        <v>0</v>
      </c>
      <c r="IO280">
        <v>0</v>
      </c>
      <c r="IP280">
        <v>0</v>
      </c>
      <c r="IQ280">
        <v>0</v>
      </c>
      <c r="IR280">
        <v>0</v>
      </c>
      <c r="IS280">
        <v>0</v>
      </c>
      <c r="IT280">
        <v>0</v>
      </c>
      <c r="IU280">
        <v>0</v>
      </c>
      <c r="IV280">
        <v>0</v>
      </c>
      <c r="IW280">
        <v>0</v>
      </c>
      <c r="IX280">
        <v>0</v>
      </c>
      <c r="IY280">
        <v>0</v>
      </c>
      <c r="IZ280">
        <v>0</v>
      </c>
      <c r="JA280">
        <v>0</v>
      </c>
      <c r="JB280">
        <v>0</v>
      </c>
      <c r="JC280">
        <v>0</v>
      </c>
      <c r="JD280">
        <v>0</v>
      </c>
      <c r="JE280">
        <v>0</v>
      </c>
      <c r="JF280">
        <v>0</v>
      </c>
      <c r="JG280">
        <v>0</v>
      </c>
      <c r="JH280">
        <v>0</v>
      </c>
      <c r="JI280">
        <v>0</v>
      </c>
      <c r="JJ280">
        <v>0</v>
      </c>
      <c r="JK280">
        <v>0</v>
      </c>
      <c r="JL280">
        <v>0</v>
      </c>
      <c r="JM280">
        <v>0</v>
      </c>
      <c r="JN280">
        <v>0</v>
      </c>
      <c r="JO280">
        <v>0</v>
      </c>
      <c r="JP280">
        <v>0</v>
      </c>
      <c r="JQ280">
        <v>0</v>
      </c>
      <c r="JR280">
        <v>0</v>
      </c>
      <c r="JS280">
        <v>0</v>
      </c>
      <c r="JT280">
        <v>0</v>
      </c>
      <c r="JU280">
        <v>0</v>
      </c>
      <c r="JV280">
        <v>0</v>
      </c>
      <c r="JW280">
        <v>0</v>
      </c>
      <c r="JX280">
        <v>0</v>
      </c>
      <c r="JY280">
        <v>0</v>
      </c>
      <c r="JZ280">
        <v>0</v>
      </c>
      <c r="KA280">
        <v>0</v>
      </c>
      <c r="KB280">
        <v>0</v>
      </c>
      <c r="KC280">
        <v>0</v>
      </c>
      <c r="KD280">
        <v>0</v>
      </c>
      <c r="KE280">
        <v>0</v>
      </c>
      <c r="KF280">
        <v>0</v>
      </c>
      <c r="KG280">
        <v>0</v>
      </c>
      <c r="KH280">
        <v>0</v>
      </c>
      <c r="KI280">
        <v>0</v>
      </c>
      <c r="KJ280">
        <v>0</v>
      </c>
      <c r="KK280">
        <v>0</v>
      </c>
      <c r="KL280">
        <v>0</v>
      </c>
      <c r="KM280">
        <v>0</v>
      </c>
      <c r="KN280">
        <v>0</v>
      </c>
      <c r="KO280">
        <v>0</v>
      </c>
    </row>
    <row r="281" spans="1:301" x14ac:dyDescent="0.25">
      <c r="A281">
        <v>9031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  <c r="GQ281">
        <v>0</v>
      </c>
      <c r="GR281">
        <v>0</v>
      </c>
      <c r="GS281">
        <v>0</v>
      </c>
      <c r="GT281">
        <v>0</v>
      </c>
      <c r="GU281">
        <v>0</v>
      </c>
      <c r="GV281">
        <v>0</v>
      </c>
      <c r="GW281">
        <v>0</v>
      </c>
      <c r="GX281">
        <v>0</v>
      </c>
      <c r="GY281">
        <v>0</v>
      </c>
      <c r="GZ281">
        <v>0</v>
      </c>
      <c r="HA281">
        <v>0</v>
      </c>
      <c r="HB281">
        <v>0</v>
      </c>
      <c r="HC281">
        <v>0</v>
      </c>
      <c r="HD281">
        <v>0</v>
      </c>
      <c r="HE281">
        <v>0</v>
      </c>
      <c r="HF281">
        <v>0</v>
      </c>
      <c r="HG281">
        <v>0</v>
      </c>
      <c r="HH281">
        <v>0</v>
      </c>
      <c r="HI281">
        <v>0</v>
      </c>
      <c r="HJ281">
        <v>0</v>
      </c>
      <c r="HK281">
        <v>0</v>
      </c>
      <c r="HL281">
        <v>0</v>
      </c>
      <c r="HM281">
        <v>0</v>
      </c>
      <c r="HN281">
        <v>0</v>
      </c>
      <c r="HO281">
        <v>0</v>
      </c>
      <c r="HP281">
        <v>0</v>
      </c>
      <c r="HQ281">
        <v>0</v>
      </c>
      <c r="HR281">
        <v>0</v>
      </c>
      <c r="HS281">
        <v>0</v>
      </c>
      <c r="HT281">
        <v>0</v>
      </c>
      <c r="HU281">
        <v>0</v>
      </c>
      <c r="HV281">
        <v>0</v>
      </c>
      <c r="HW281">
        <v>0</v>
      </c>
      <c r="HX281">
        <v>0</v>
      </c>
      <c r="HY281">
        <v>0</v>
      </c>
      <c r="HZ281">
        <v>0</v>
      </c>
      <c r="IA281">
        <v>0</v>
      </c>
      <c r="IB281">
        <v>0</v>
      </c>
      <c r="IC281">
        <v>0</v>
      </c>
      <c r="ID281">
        <v>0</v>
      </c>
      <c r="IE281">
        <v>0</v>
      </c>
      <c r="IF281">
        <v>0</v>
      </c>
      <c r="IG281">
        <v>0</v>
      </c>
      <c r="IH281">
        <v>0</v>
      </c>
      <c r="II281">
        <v>0</v>
      </c>
      <c r="IJ281">
        <v>0</v>
      </c>
      <c r="IK281">
        <v>0</v>
      </c>
      <c r="IL281">
        <v>0</v>
      </c>
      <c r="IM281">
        <v>0</v>
      </c>
      <c r="IN281">
        <v>0</v>
      </c>
      <c r="IO281">
        <v>0</v>
      </c>
      <c r="IP281">
        <v>0</v>
      </c>
      <c r="IQ281">
        <v>0</v>
      </c>
      <c r="IR281">
        <v>0</v>
      </c>
      <c r="IS281">
        <v>0</v>
      </c>
      <c r="IT281">
        <v>0</v>
      </c>
      <c r="IU281">
        <v>0</v>
      </c>
      <c r="IV281">
        <v>0</v>
      </c>
      <c r="IW281">
        <v>0</v>
      </c>
      <c r="IX281">
        <v>0</v>
      </c>
      <c r="IY281">
        <v>0</v>
      </c>
      <c r="IZ281">
        <v>0</v>
      </c>
      <c r="JA281">
        <v>0</v>
      </c>
      <c r="JB281">
        <v>0</v>
      </c>
      <c r="JC281">
        <v>0</v>
      </c>
      <c r="JD281">
        <v>0</v>
      </c>
      <c r="JE281">
        <v>0</v>
      </c>
      <c r="JF281">
        <v>0</v>
      </c>
      <c r="JG281">
        <v>0</v>
      </c>
      <c r="JH281">
        <v>0</v>
      </c>
      <c r="JI281">
        <v>0</v>
      </c>
      <c r="JJ281">
        <v>0</v>
      </c>
      <c r="JK281">
        <v>0</v>
      </c>
      <c r="JL281">
        <v>0</v>
      </c>
      <c r="JM281">
        <v>0</v>
      </c>
      <c r="JN281">
        <v>0</v>
      </c>
      <c r="JO281">
        <v>0</v>
      </c>
      <c r="JP281">
        <v>0</v>
      </c>
      <c r="JQ281">
        <v>0</v>
      </c>
      <c r="JR281">
        <v>0</v>
      </c>
      <c r="JS281">
        <v>0</v>
      </c>
      <c r="JT281">
        <v>0</v>
      </c>
      <c r="JU281">
        <v>0</v>
      </c>
      <c r="JV281">
        <v>0</v>
      </c>
      <c r="JW281">
        <v>0</v>
      </c>
      <c r="JX281">
        <v>0</v>
      </c>
      <c r="JY281">
        <v>0</v>
      </c>
      <c r="JZ281">
        <v>0</v>
      </c>
      <c r="KA281">
        <v>0</v>
      </c>
      <c r="KB281">
        <v>0</v>
      </c>
      <c r="KC281">
        <v>0</v>
      </c>
      <c r="KD281">
        <v>0</v>
      </c>
      <c r="KE281">
        <v>0</v>
      </c>
      <c r="KF281">
        <v>0</v>
      </c>
      <c r="KG281">
        <v>0</v>
      </c>
      <c r="KH281">
        <v>0</v>
      </c>
      <c r="KI281">
        <v>0</v>
      </c>
      <c r="KJ281">
        <v>0</v>
      </c>
      <c r="KK281">
        <v>0</v>
      </c>
      <c r="KL281">
        <v>0</v>
      </c>
      <c r="KM281">
        <v>0</v>
      </c>
      <c r="KN281">
        <v>0</v>
      </c>
      <c r="KO281">
        <v>0</v>
      </c>
    </row>
    <row r="282" spans="1:301" x14ac:dyDescent="0.25">
      <c r="A282">
        <v>9032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0</v>
      </c>
      <c r="FH282">
        <v>0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  <c r="GQ282">
        <v>0</v>
      </c>
      <c r="GR282">
        <v>0</v>
      </c>
      <c r="GS282">
        <v>0</v>
      </c>
      <c r="GT282">
        <v>0</v>
      </c>
      <c r="GU282">
        <v>0</v>
      </c>
      <c r="GV282">
        <v>0</v>
      </c>
      <c r="GW282">
        <v>0</v>
      </c>
      <c r="GX282">
        <v>0</v>
      </c>
      <c r="GY282">
        <v>0</v>
      </c>
      <c r="GZ282">
        <v>0</v>
      </c>
      <c r="HA282">
        <v>0</v>
      </c>
      <c r="HB282">
        <v>0</v>
      </c>
      <c r="HC282">
        <v>0</v>
      </c>
      <c r="HD282">
        <v>0</v>
      </c>
      <c r="HE282">
        <v>0</v>
      </c>
      <c r="HF282">
        <v>0</v>
      </c>
      <c r="HG282">
        <v>0</v>
      </c>
      <c r="HH282">
        <v>0</v>
      </c>
      <c r="HI282">
        <v>0</v>
      </c>
      <c r="HJ282">
        <v>0</v>
      </c>
      <c r="HK282">
        <v>0</v>
      </c>
      <c r="HL282">
        <v>0</v>
      </c>
      <c r="HM282">
        <v>0</v>
      </c>
      <c r="HN282">
        <v>0</v>
      </c>
      <c r="HO282">
        <v>0</v>
      </c>
      <c r="HP282">
        <v>0</v>
      </c>
      <c r="HQ282">
        <v>0</v>
      </c>
      <c r="HR282">
        <v>0</v>
      </c>
      <c r="HS282">
        <v>0</v>
      </c>
      <c r="HT282">
        <v>0</v>
      </c>
      <c r="HU282">
        <v>0</v>
      </c>
      <c r="HV282">
        <v>0</v>
      </c>
      <c r="HW282">
        <v>0</v>
      </c>
      <c r="HX282">
        <v>0</v>
      </c>
      <c r="HY282">
        <v>0</v>
      </c>
      <c r="HZ282">
        <v>0</v>
      </c>
      <c r="IA282">
        <v>0</v>
      </c>
      <c r="IB282">
        <v>0</v>
      </c>
      <c r="IC282">
        <v>0</v>
      </c>
      <c r="ID282">
        <v>0</v>
      </c>
      <c r="IE282">
        <v>0</v>
      </c>
      <c r="IF282">
        <v>0</v>
      </c>
      <c r="IG282">
        <v>1</v>
      </c>
      <c r="IH282">
        <v>0</v>
      </c>
      <c r="II282">
        <v>0</v>
      </c>
      <c r="IJ282">
        <v>0</v>
      </c>
      <c r="IK282">
        <v>0</v>
      </c>
      <c r="IL282">
        <v>0</v>
      </c>
      <c r="IM282">
        <v>0</v>
      </c>
      <c r="IN282">
        <v>0</v>
      </c>
      <c r="IO282">
        <v>0</v>
      </c>
      <c r="IP282">
        <v>0</v>
      </c>
      <c r="IQ282">
        <v>0</v>
      </c>
      <c r="IR282">
        <v>0</v>
      </c>
      <c r="IS282">
        <v>0</v>
      </c>
      <c r="IT282">
        <v>0</v>
      </c>
      <c r="IU282">
        <v>0</v>
      </c>
      <c r="IV282">
        <v>0</v>
      </c>
      <c r="IW282">
        <v>0</v>
      </c>
      <c r="IX282">
        <v>0</v>
      </c>
      <c r="IY282">
        <v>0</v>
      </c>
      <c r="IZ282">
        <v>0</v>
      </c>
      <c r="JA282">
        <v>0</v>
      </c>
      <c r="JB282">
        <v>0</v>
      </c>
      <c r="JC282">
        <v>0</v>
      </c>
      <c r="JD282">
        <v>0</v>
      </c>
      <c r="JE282">
        <v>0</v>
      </c>
      <c r="JF282">
        <v>0</v>
      </c>
      <c r="JG282">
        <v>0</v>
      </c>
      <c r="JH282">
        <v>0</v>
      </c>
      <c r="JI282">
        <v>0</v>
      </c>
      <c r="JJ282">
        <v>0</v>
      </c>
      <c r="JK282">
        <v>0</v>
      </c>
      <c r="JL282">
        <v>0</v>
      </c>
      <c r="JM282">
        <v>0</v>
      </c>
      <c r="JN282">
        <v>0</v>
      </c>
      <c r="JO282">
        <v>0</v>
      </c>
      <c r="JP282">
        <v>0</v>
      </c>
      <c r="JQ282">
        <v>0</v>
      </c>
      <c r="JR282">
        <v>0</v>
      </c>
      <c r="JS282">
        <v>0</v>
      </c>
      <c r="JT282">
        <v>0</v>
      </c>
      <c r="JU282">
        <v>0</v>
      </c>
      <c r="JV282">
        <v>0</v>
      </c>
      <c r="JW282">
        <v>0</v>
      </c>
      <c r="JX282">
        <v>0</v>
      </c>
      <c r="JY282">
        <v>0</v>
      </c>
      <c r="JZ282">
        <v>0</v>
      </c>
      <c r="KA282">
        <v>0</v>
      </c>
      <c r="KB282">
        <v>0</v>
      </c>
      <c r="KC282">
        <v>0</v>
      </c>
      <c r="KD282">
        <v>0</v>
      </c>
      <c r="KE282">
        <v>0</v>
      </c>
      <c r="KF282">
        <v>0</v>
      </c>
      <c r="KG282">
        <v>0</v>
      </c>
      <c r="KH282">
        <v>0</v>
      </c>
      <c r="KI282">
        <v>0</v>
      </c>
      <c r="KJ282">
        <v>0</v>
      </c>
      <c r="KK282">
        <v>0</v>
      </c>
      <c r="KL282">
        <v>0</v>
      </c>
      <c r="KM282">
        <v>0</v>
      </c>
      <c r="KN282">
        <v>0</v>
      </c>
      <c r="KO282">
        <v>0</v>
      </c>
    </row>
    <row r="283" spans="1:301" x14ac:dyDescent="0.25">
      <c r="A283">
        <v>9033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  <c r="GQ283">
        <v>0</v>
      </c>
      <c r="GR283">
        <v>0</v>
      </c>
      <c r="GS283">
        <v>0</v>
      </c>
      <c r="GT283">
        <v>0</v>
      </c>
      <c r="GU283">
        <v>0</v>
      </c>
      <c r="GV283">
        <v>0</v>
      </c>
      <c r="GW283">
        <v>0</v>
      </c>
      <c r="GX283">
        <v>0</v>
      </c>
      <c r="GY283">
        <v>0</v>
      </c>
      <c r="GZ283">
        <v>0</v>
      </c>
      <c r="HA283">
        <v>0</v>
      </c>
      <c r="HB283">
        <v>0</v>
      </c>
      <c r="HC283">
        <v>0</v>
      </c>
      <c r="HD283">
        <v>0</v>
      </c>
      <c r="HE283">
        <v>0</v>
      </c>
      <c r="HF283">
        <v>0</v>
      </c>
      <c r="HG283">
        <v>0</v>
      </c>
      <c r="HH283">
        <v>0</v>
      </c>
      <c r="HI283">
        <v>0</v>
      </c>
      <c r="HJ283">
        <v>0</v>
      </c>
      <c r="HK283">
        <v>0</v>
      </c>
      <c r="HL283">
        <v>0</v>
      </c>
      <c r="HM283">
        <v>0</v>
      </c>
      <c r="HN283">
        <v>0</v>
      </c>
      <c r="HO283">
        <v>0</v>
      </c>
      <c r="HP283">
        <v>0</v>
      </c>
      <c r="HQ283">
        <v>0</v>
      </c>
      <c r="HR283">
        <v>0</v>
      </c>
      <c r="HS283">
        <v>0</v>
      </c>
      <c r="HT283">
        <v>0</v>
      </c>
      <c r="HU283">
        <v>0</v>
      </c>
      <c r="HV283">
        <v>0</v>
      </c>
      <c r="HW283">
        <v>0</v>
      </c>
      <c r="HX283">
        <v>0</v>
      </c>
      <c r="HY283">
        <v>0</v>
      </c>
      <c r="HZ283">
        <v>0</v>
      </c>
      <c r="IA283">
        <v>0</v>
      </c>
      <c r="IB283">
        <v>0</v>
      </c>
      <c r="IC283">
        <v>0</v>
      </c>
      <c r="ID283">
        <v>0</v>
      </c>
      <c r="IE283">
        <v>0</v>
      </c>
      <c r="IF283">
        <v>0</v>
      </c>
      <c r="IG283">
        <v>0</v>
      </c>
      <c r="IH283">
        <v>0</v>
      </c>
      <c r="II283">
        <v>0</v>
      </c>
      <c r="IJ283">
        <v>0</v>
      </c>
      <c r="IK283">
        <v>0</v>
      </c>
      <c r="IL283">
        <v>0</v>
      </c>
      <c r="IM283">
        <v>0</v>
      </c>
      <c r="IN283">
        <v>0</v>
      </c>
      <c r="IO283">
        <v>0</v>
      </c>
      <c r="IP283">
        <v>0</v>
      </c>
      <c r="IQ283">
        <v>0</v>
      </c>
      <c r="IR283">
        <v>0</v>
      </c>
      <c r="IS283">
        <v>0</v>
      </c>
      <c r="IT283">
        <v>0</v>
      </c>
      <c r="IU283">
        <v>0</v>
      </c>
      <c r="IV283">
        <v>0</v>
      </c>
      <c r="IW283">
        <v>0</v>
      </c>
      <c r="IX283">
        <v>0</v>
      </c>
      <c r="IY283">
        <v>0</v>
      </c>
      <c r="IZ283">
        <v>0</v>
      </c>
      <c r="JA283">
        <v>0</v>
      </c>
      <c r="JB283">
        <v>0</v>
      </c>
      <c r="JC283">
        <v>0</v>
      </c>
      <c r="JD283">
        <v>0</v>
      </c>
      <c r="JE283">
        <v>0</v>
      </c>
      <c r="JF283">
        <v>0</v>
      </c>
      <c r="JG283">
        <v>0</v>
      </c>
      <c r="JH283">
        <v>0</v>
      </c>
      <c r="JI283">
        <v>0</v>
      </c>
      <c r="JJ283">
        <v>0</v>
      </c>
      <c r="JK283">
        <v>0</v>
      </c>
      <c r="JL283">
        <v>0</v>
      </c>
      <c r="JM283">
        <v>0</v>
      </c>
      <c r="JN283">
        <v>0</v>
      </c>
      <c r="JO283">
        <v>0</v>
      </c>
      <c r="JP283">
        <v>0</v>
      </c>
      <c r="JQ283">
        <v>0</v>
      </c>
      <c r="JR283">
        <v>0</v>
      </c>
      <c r="JS283">
        <v>0</v>
      </c>
      <c r="JT283">
        <v>0</v>
      </c>
      <c r="JU283">
        <v>0</v>
      </c>
      <c r="JV283">
        <v>0</v>
      </c>
      <c r="JW283">
        <v>0</v>
      </c>
      <c r="JX283">
        <v>0</v>
      </c>
      <c r="JY283">
        <v>0</v>
      </c>
      <c r="JZ283">
        <v>0</v>
      </c>
      <c r="KA283">
        <v>0</v>
      </c>
      <c r="KB283">
        <v>0</v>
      </c>
      <c r="KC283">
        <v>0</v>
      </c>
      <c r="KD283">
        <v>0</v>
      </c>
      <c r="KE283">
        <v>0</v>
      </c>
      <c r="KF283">
        <v>0</v>
      </c>
      <c r="KG283">
        <v>0</v>
      </c>
      <c r="KH283">
        <v>0</v>
      </c>
      <c r="KI283">
        <v>0</v>
      </c>
      <c r="KJ283">
        <v>0</v>
      </c>
      <c r="KK283">
        <v>0</v>
      </c>
      <c r="KL283">
        <v>0</v>
      </c>
      <c r="KM283">
        <v>0</v>
      </c>
      <c r="KN283">
        <v>0</v>
      </c>
      <c r="KO283">
        <v>0</v>
      </c>
    </row>
    <row r="284" spans="1:301" x14ac:dyDescent="0.25">
      <c r="A284">
        <v>9034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0</v>
      </c>
      <c r="GU284">
        <v>0</v>
      </c>
      <c r="GV284">
        <v>0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K284">
        <v>0</v>
      </c>
      <c r="HL284">
        <v>0</v>
      </c>
      <c r="HM284">
        <v>0</v>
      </c>
      <c r="HN284">
        <v>0</v>
      </c>
      <c r="HO284">
        <v>0</v>
      </c>
      <c r="HP284">
        <v>0</v>
      </c>
      <c r="HQ284">
        <v>0</v>
      </c>
      <c r="HR284">
        <v>0</v>
      </c>
      <c r="HS284">
        <v>0</v>
      </c>
      <c r="HT284">
        <v>0</v>
      </c>
      <c r="HU284">
        <v>0</v>
      </c>
      <c r="HV284">
        <v>0</v>
      </c>
      <c r="HW284">
        <v>0</v>
      </c>
      <c r="HX284">
        <v>0</v>
      </c>
      <c r="HY284">
        <v>0</v>
      </c>
      <c r="HZ284">
        <v>0</v>
      </c>
      <c r="IA284">
        <v>0</v>
      </c>
      <c r="IB284">
        <v>0</v>
      </c>
      <c r="IC284">
        <v>0</v>
      </c>
      <c r="ID284">
        <v>0</v>
      </c>
      <c r="IE284">
        <v>0</v>
      </c>
      <c r="IF284">
        <v>0</v>
      </c>
      <c r="IG284">
        <v>0</v>
      </c>
      <c r="IH284">
        <v>0</v>
      </c>
      <c r="II284">
        <v>0</v>
      </c>
      <c r="IJ284">
        <v>0</v>
      </c>
      <c r="IK284">
        <v>0</v>
      </c>
      <c r="IL284">
        <v>0</v>
      </c>
      <c r="IM284">
        <v>0</v>
      </c>
      <c r="IN284">
        <v>0</v>
      </c>
      <c r="IO284">
        <v>0</v>
      </c>
      <c r="IP284">
        <v>0</v>
      </c>
      <c r="IQ284">
        <v>0</v>
      </c>
      <c r="IR284">
        <v>0</v>
      </c>
      <c r="IS284">
        <v>0</v>
      </c>
      <c r="IT284">
        <v>0</v>
      </c>
      <c r="IU284">
        <v>0</v>
      </c>
      <c r="IV284">
        <v>0</v>
      </c>
      <c r="IW284">
        <v>0</v>
      </c>
      <c r="IX284">
        <v>0</v>
      </c>
      <c r="IY284">
        <v>0</v>
      </c>
      <c r="IZ284">
        <v>0</v>
      </c>
      <c r="JA284">
        <v>0</v>
      </c>
      <c r="JB284">
        <v>0</v>
      </c>
      <c r="JC284">
        <v>0</v>
      </c>
      <c r="JD284">
        <v>0</v>
      </c>
      <c r="JE284">
        <v>0</v>
      </c>
      <c r="JF284">
        <v>0</v>
      </c>
      <c r="JG284">
        <v>0</v>
      </c>
      <c r="JH284">
        <v>0</v>
      </c>
      <c r="JI284">
        <v>0</v>
      </c>
      <c r="JJ284">
        <v>0</v>
      </c>
      <c r="JK284">
        <v>0</v>
      </c>
      <c r="JL284">
        <v>0</v>
      </c>
      <c r="JM284">
        <v>0</v>
      </c>
      <c r="JN284">
        <v>0</v>
      </c>
      <c r="JO284">
        <v>0</v>
      </c>
      <c r="JP284">
        <v>0</v>
      </c>
      <c r="JQ284">
        <v>0</v>
      </c>
      <c r="JR284">
        <v>0</v>
      </c>
      <c r="JS284">
        <v>0</v>
      </c>
      <c r="JT284">
        <v>0</v>
      </c>
      <c r="JU284">
        <v>0</v>
      </c>
      <c r="JV284">
        <v>0</v>
      </c>
      <c r="JW284">
        <v>0</v>
      </c>
      <c r="JX284">
        <v>0</v>
      </c>
      <c r="JY284">
        <v>0</v>
      </c>
      <c r="JZ284">
        <v>0</v>
      </c>
      <c r="KA284">
        <v>0</v>
      </c>
      <c r="KB284">
        <v>0</v>
      </c>
      <c r="KC284">
        <v>0</v>
      </c>
      <c r="KD284">
        <v>0</v>
      </c>
      <c r="KE284">
        <v>0</v>
      </c>
      <c r="KF284">
        <v>0</v>
      </c>
      <c r="KG284">
        <v>0</v>
      </c>
      <c r="KH284">
        <v>0</v>
      </c>
      <c r="KI284">
        <v>0</v>
      </c>
      <c r="KJ284">
        <v>0</v>
      </c>
      <c r="KK284">
        <v>0</v>
      </c>
      <c r="KL284">
        <v>0</v>
      </c>
      <c r="KM284">
        <v>0</v>
      </c>
      <c r="KN284">
        <v>0</v>
      </c>
      <c r="KO284">
        <v>0</v>
      </c>
    </row>
    <row r="285" spans="1:301" x14ac:dyDescent="0.25">
      <c r="A285">
        <v>9035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0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0</v>
      </c>
      <c r="GT285">
        <v>0</v>
      </c>
      <c r="GU285">
        <v>0</v>
      </c>
      <c r="GV285">
        <v>0</v>
      </c>
      <c r="GW285">
        <v>0</v>
      </c>
      <c r="GX285">
        <v>0</v>
      </c>
      <c r="GY285">
        <v>0</v>
      </c>
      <c r="GZ285">
        <v>0</v>
      </c>
      <c r="HA285">
        <v>0</v>
      </c>
      <c r="HB285">
        <v>0</v>
      </c>
      <c r="HC285">
        <v>0</v>
      </c>
      <c r="HD285">
        <v>0</v>
      </c>
      <c r="HE285">
        <v>0</v>
      </c>
      <c r="HF285">
        <v>0</v>
      </c>
      <c r="HG285">
        <v>0</v>
      </c>
      <c r="HH285">
        <v>0</v>
      </c>
      <c r="HI285">
        <v>0</v>
      </c>
      <c r="HJ285">
        <v>0</v>
      </c>
      <c r="HK285">
        <v>0</v>
      </c>
      <c r="HL285">
        <v>0</v>
      </c>
      <c r="HM285">
        <v>0</v>
      </c>
      <c r="HN285">
        <v>0</v>
      </c>
      <c r="HO285">
        <v>0</v>
      </c>
      <c r="HP285">
        <v>0</v>
      </c>
      <c r="HQ285">
        <v>0</v>
      </c>
      <c r="HR285">
        <v>0</v>
      </c>
      <c r="HS285">
        <v>0</v>
      </c>
      <c r="HT285">
        <v>0</v>
      </c>
      <c r="HU285">
        <v>0</v>
      </c>
      <c r="HV285">
        <v>0</v>
      </c>
      <c r="HW285">
        <v>0</v>
      </c>
      <c r="HX285">
        <v>0</v>
      </c>
      <c r="HY285">
        <v>0</v>
      </c>
      <c r="HZ285">
        <v>0</v>
      </c>
      <c r="IA285">
        <v>0</v>
      </c>
      <c r="IB285">
        <v>0</v>
      </c>
      <c r="IC285">
        <v>0</v>
      </c>
      <c r="ID285">
        <v>0</v>
      </c>
      <c r="IE285">
        <v>0</v>
      </c>
      <c r="IF285">
        <v>0</v>
      </c>
      <c r="IG285">
        <v>0</v>
      </c>
      <c r="IH285">
        <v>0</v>
      </c>
      <c r="II285">
        <v>0</v>
      </c>
      <c r="IJ285">
        <v>0</v>
      </c>
      <c r="IK285">
        <v>0</v>
      </c>
      <c r="IL285">
        <v>0</v>
      </c>
      <c r="IM285">
        <v>0</v>
      </c>
      <c r="IN285">
        <v>0</v>
      </c>
      <c r="IO285">
        <v>0</v>
      </c>
      <c r="IP285">
        <v>0</v>
      </c>
      <c r="IQ285">
        <v>0</v>
      </c>
      <c r="IR285">
        <v>0</v>
      </c>
      <c r="IS285">
        <v>0</v>
      </c>
      <c r="IT285">
        <v>0</v>
      </c>
      <c r="IU285">
        <v>0</v>
      </c>
      <c r="IV285">
        <v>0</v>
      </c>
      <c r="IW285">
        <v>0</v>
      </c>
      <c r="IX285">
        <v>0</v>
      </c>
      <c r="IY285">
        <v>0</v>
      </c>
      <c r="IZ285">
        <v>0</v>
      </c>
      <c r="JA285">
        <v>0</v>
      </c>
      <c r="JB285">
        <v>0</v>
      </c>
      <c r="JC285">
        <v>0</v>
      </c>
      <c r="JD285">
        <v>0</v>
      </c>
      <c r="JE285">
        <v>0</v>
      </c>
      <c r="JF285">
        <v>0</v>
      </c>
      <c r="JG285">
        <v>0</v>
      </c>
      <c r="JH285">
        <v>0</v>
      </c>
      <c r="JI285">
        <v>0</v>
      </c>
      <c r="JJ285">
        <v>0</v>
      </c>
      <c r="JK285">
        <v>0</v>
      </c>
      <c r="JL285">
        <v>0</v>
      </c>
      <c r="JM285">
        <v>0</v>
      </c>
      <c r="JN285">
        <v>0</v>
      </c>
      <c r="JO285">
        <v>0</v>
      </c>
      <c r="JP285">
        <v>0</v>
      </c>
      <c r="JQ285">
        <v>0</v>
      </c>
      <c r="JR285">
        <v>0</v>
      </c>
      <c r="JS285">
        <v>0</v>
      </c>
      <c r="JT285">
        <v>0</v>
      </c>
      <c r="JU285">
        <v>0</v>
      </c>
      <c r="JV285">
        <v>0</v>
      </c>
      <c r="JW285">
        <v>0</v>
      </c>
      <c r="JX285">
        <v>0</v>
      </c>
      <c r="JY285">
        <v>0</v>
      </c>
      <c r="JZ285">
        <v>0</v>
      </c>
      <c r="KA285">
        <v>0</v>
      </c>
      <c r="KB285">
        <v>0</v>
      </c>
      <c r="KC285">
        <v>0</v>
      </c>
      <c r="KD285">
        <v>0</v>
      </c>
      <c r="KE285">
        <v>0</v>
      </c>
      <c r="KF285">
        <v>0</v>
      </c>
      <c r="KG285">
        <v>0</v>
      </c>
      <c r="KH285">
        <v>0</v>
      </c>
      <c r="KI285">
        <v>0</v>
      </c>
      <c r="KJ285">
        <v>0</v>
      </c>
      <c r="KK285">
        <v>0</v>
      </c>
      <c r="KL285">
        <v>0</v>
      </c>
      <c r="KM285">
        <v>0</v>
      </c>
      <c r="KN285">
        <v>0</v>
      </c>
      <c r="KO285">
        <v>0</v>
      </c>
    </row>
    <row r="286" spans="1:301" x14ac:dyDescent="0.25">
      <c r="A286">
        <v>9036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0</v>
      </c>
      <c r="GT286">
        <v>0</v>
      </c>
      <c r="GU286">
        <v>0</v>
      </c>
      <c r="GV286">
        <v>0</v>
      </c>
      <c r="GW286">
        <v>0</v>
      </c>
      <c r="GX286">
        <v>0</v>
      </c>
      <c r="GY286">
        <v>0</v>
      </c>
      <c r="GZ286">
        <v>0</v>
      </c>
      <c r="HA286">
        <v>0</v>
      </c>
      <c r="HB286">
        <v>0</v>
      </c>
      <c r="HC286">
        <v>0</v>
      </c>
      <c r="HD286">
        <v>0</v>
      </c>
      <c r="HE286">
        <v>0</v>
      </c>
      <c r="HF286">
        <v>0</v>
      </c>
      <c r="HG286">
        <v>0</v>
      </c>
      <c r="HH286">
        <v>0</v>
      </c>
      <c r="HI286">
        <v>0</v>
      </c>
      <c r="HJ286">
        <v>0</v>
      </c>
      <c r="HK286">
        <v>0</v>
      </c>
      <c r="HL286">
        <v>0</v>
      </c>
      <c r="HM286">
        <v>0</v>
      </c>
      <c r="HN286">
        <v>0</v>
      </c>
      <c r="HO286">
        <v>0</v>
      </c>
      <c r="HP286">
        <v>0</v>
      </c>
      <c r="HQ286">
        <v>0</v>
      </c>
      <c r="HR286">
        <v>0</v>
      </c>
      <c r="HS286">
        <v>0</v>
      </c>
      <c r="HT286">
        <v>0</v>
      </c>
      <c r="HU286">
        <v>0</v>
      </c>
      <c r="HV286">
        <v>0</v>
      </c>
      <c r="HW286">
        <v>0</v>
      </c>
      <c r="HX286">
        <v>0</v>
      </c>
      <c r="HY286">
        <v>0</v>
      </c>
      <c r="HZ286">
        <v>0</v>
      </c>
      <c r="IA286">
        <v>0</v>
      </c>
      <c r="IB286">
        <v>0</v>
      </c>
      <c r="IC286">
        <v>0</v>
      </c>
      <c r="ID286">
        <v>0</v>
      </c>
      <c r="IE286">
        <v>0</v>
      </c>
      <c r="IF286">
        <v>0</v>
      </c>
      <c r="IG286">
        <v>0</v>
      </c>
      <c r="IH286">
        <v>0</v>
      </c>
      <c r="II286">
        <v>0</v>
      </c>
      <c r="IJ286">
        <v>0</v>
      </c>
      <c r="IK286">
        <v>0</v>
      </c>
      <c r="IL286">
        <v>0</v>
      </c>
      <c r="IM286">
        <v>0</v>
      </c>
      <c r="IN286">
        <v>0</v>
      </c>
      <c r="IO286">
        <v>0</v>
      </c>
      <c r="IP286">
        <v>0</v>
      </c>
      <c r="IQ286">
        <v>0</v>
      </c>
      <c r="IR286">
        <v>0</v>
      </c>
      <c r="IS286">
        <v>0</v>
      </c>
      <c r="IT286">
        <v>0</v>
      </c>
      <c r="IU286">
        <v>0</v>
      </c>
      <c r="IV286">
        <v>0</v>
      </c>
      <c r="IW286">
        <v>0</v>
      </c>
      <c r="IX286">
        <v>0</v>
      </c>
      <c r="IY286">
        <v>0</v>
      </c>
      <c r="IZ286">
        <v>0</v>
      </c>
      <c r="JA286">
        <v>0</v>
      </c>
      <c r="JB286">
        <v>0</v>
      </c>
      <c r="JC286">
        <v>0</v>
      </c>
      <c r="JD286">
        <v>0</v>
      </c>
      <c r="JE286">
        <v>0</v>
      </c>
      <c r="JF286">
        <v>0</v>
      </c>
      <c r="JG286">
        <v>0</v>
      </c>
      <c r="JH286">
        <v>0</v>
      </c>
      <c r="JI286">
        <v>0</v>
      </c>
      <c r="JJ286">
        <v>0</v>
      </c>
      <c r="JK286">
        <v>0</v>
      </c>
      <c r="JL286">
        <v>0</v>
      </c>
      <c r="JM286">
        <v>0</v>
      </c>
      <c r="JN286">
        <v>0</v>
      </c>
      <c r="JO286">
        <v>0</v>
      </c>
      <c r="JP286">
        <v>0</v>
      </c>
      <c r="JQ286">
        <v>0</v>
      </c>
      <c r="JR286">
        <v>0</v>
      </c>
      <c r="JS286">
        <v>0</v>
      </c>
      <c r="JT286">
        <v>0</v>
      </c>
      <c r="JU286">
        <v>0</v>
      </c>
      <c r="JV286">
        <v>0</v>
      </c>
      <c r="JW286">
        <v>0</v>
      </c>
      <c r="JX286">
        <v>0</v>
      </c>
      <c r="JY286">
        <v>0</v>
      </c>
      <c r="JZ286">
        <v>0</v>
      </c>
      <c r="KA286">
        <v>0</v>
      </c>
      <c r="KB286">
        <v>0</v>
      </c>
      <c r="KC286">
        <v>0</v>
      </c>
      <c r="KD286">
        <v>0</v>
      </c>
      <c r="KE286">
        <v>0</v>
      </c>
      <c r="KF286">
        <v>0</v>
      </c>
      <c r="KG286">
        <v>0</v>
      </c>
      <c r="KH286">
        <v>0</v>
      </c>
      <c r="KI286">
        <v>0</v>
      </c>
      <c r="KJ286">
        <v>0</v>
      </c>
      <c r="KK286">
        <v>0</v>
      </c>
      <c r="KL286">
        <v>0</v>
      </c>
      <c r="KM286">
        <v>0</v>
      </c>
      <c r="KN286">
        <v>0</v>
      </c>
      <c r="KO286">
        <v>0</v>
      </c>
    </row>
    <row r="287" spans="1:301" x14ac:dyDescent="0.25">
      <c r="A287">
        <v>9037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  <c r="GQ287">
        <v>0</v>
      </c>
      <c r="GR287">
        <v>0</v>
      </c>
      <c r="GS287">
        <v>0</v>
      </c>
      <c r="GT287">
        <v>0</v>
      </c>
      <c r="GU287">
        <v>0</v>
      </c>
      <c r="GV287">
        <v>0</v>
      </c>
      <c r="GW287">
        <v>0</v>
      </c>
      <c r="GX287">
        <v>0</v>
      </c>
      <c r="GY287">
        <v>0</v>
      </c>
      <c r="GZ287">
        <v>0</v>
      </c>
      <c r="HA287">
        <v>0</v>
      </c>
      <c r="HB287">
        <v>0</v>
      </c>
      <c r="HC287">
        <v>0</v>
      </c>
      <c r="HD287">
        <v>0</v>
      </c>
      <c r="HE287">
        <v>0</v>
      </c>
      <c r="HF287">
        <v>0</v>
      </c>
      <c r="HG287">
        <v>0</v>
      </c>
      <c r="HH287">
        <v>0</v>
      </c>
      <c r="HI287">
        <v>0</v>
      </c>
      <c r="HJ287">
        <v>0</v>
      </c>
      <c r="HK287">
        <v>0</v>
      </c>
      <c r="HL287">
        <v>0</v>
      </c>
      <c r="HM287">
        <v>0</v>
      </c>
      <c r="HN287">
        <v>0</v>
      </c>
      <c r="HO287">
        <v>0</v>
      </c>
      <c r="HP287">
        <v>0</v>
      </c>
      <c r="HQ287">
        <v>0</v>
      </c>
      <c r="HR287">
        <v>0</v>
      </c>
      <c r="HS287">
        <v>0</v>
      </c>
      <c r="HT287">
        <v>0</v>
      </c>
      <c r="HU287">
        <v>0</v>
      </c>
      <c r="HV287">
        <v>0</v>
      </c>
      <c r="HW287">
        <v>0</v>
      </c>
      <c r="HX287">
        <v>0</v>
      </c>
      <c r="HY287">
        <v>0</v>
      </c>
      <c r="HZ287">
        <v>0</v>
      </c>
      <c r="IA287">
        <v>0</v>
      </c>
      <c r="IB287">
        <v>0</v>
      </c>
      <c r="IC287">
        <v>0</v>
      </c>
      <c r="ID287">
        <v>0</v>
      </c>
      <c r="IE287">
        <v>0</v>
      </c>
      <c r="IF287">
        <v>0</v>
      </c>
      <c r="IG287">
        <v>0</v>
      </c>
      <c r="IH287">
        <v>0</v>
      </c>
      <c r="II287">
        <v>0</v>
      </c>
      <c r="IJ287">
        <v>0</v>
      </c>
      <c r="IK287">
        <v>0</v>
      </c>
      <c r="IL287">
        <v>0</v>
      </c>
      <c r="IM287">
        <v>0</v>
      </c>
      <c r="IN287">
        <v>0</v>
      </c>
      <c r="IO287">
        <v>0</v>
      </c>
      <c r="IP287">
        <v>0</v>
      </c>
      <c r="IQ287">
        <v>0</v>
      </c>
      <c r="IR287">
        <v>0</v>
      </c>
      <c r="IS287">
        <v>0</v>
      </c>
      <c r="IT287">
        <v>0</v>
      </c>
      <c r="IU287">
        <v>0</v>
      </c>
      <c r="IV287">
        <v>0</v>
      </c>
      <c r="IW287">
        <v>0</v>
      </c>
      <c r="IX287">
        <v>0</v>
      </c>
      <c r="IY287">
        <v>0</v>
      </c>
      <c r="IZ287">
        <v>0</v>
      </c>
      <c r="JA287">
        <v>0</v>
      </c>
      <c r="JB287">
        <v>0</v>
      </c>
      <c r="JC287">
        <v>0</v>
      </c>
      <c r="JD287">
        <v>0</v>
      </c>
      <c r="JE287">
        <v>0</v>
      </c>
      <c r="JF287">
        <v>0</v>
      </c>
      <c r="JG287">
        <v>0</v>
      </c>
      <c r="JH287">
        <v>0</v>
      </c>
      <c r="JI287">
        <v>0</v>
      </c>
      <c r="JJ287">
        <v>0</v>
      </c>
      <c r="JK287">
        <v>0</v>
      </c>
      <c r="JL287">
        <v>0</v>
      </c>
      <c r="JM287">
        <v>0</v>
      </c>
      <c r="JN287">
        <v>0</v>
      </c>
      <c r="JO287">
        <v>0</v>
      </c>
      <c r="JP287">
        <v>0</v>
      </c>
      <c r="JQ287">
        <v>0</v>
      </c>
      <c r="JR287">
        <v>0</v>
      </c>
      <c r="JS287">
        <v>0</v>
      </c>
      <c r="JT287">
        <v>0</v>
      </c>
      <c r="JU287">
        <v>0</v>
      </c>
      <c r="JV287">
        <v>0</v>
      </c>
      <c r="JW287">
        <v>0</v>
      </c>
      <c r="JX287">
        <v>0</v>
      </c>
      <c r="JY287">
        <v>0</v>
      </c>
      <c r="JZ287">
        <v>0</v>
      </c>
      <c r="KA287">
        <v>0</v>
      </c>
      <c r="KB287">
        <v>0</v>
      </c>
      <c r="KC287">
        <v>0</v>
      </c>
      <c r="KD287">
        <v>0</v>
      </c>
      <c r="KE287">
        <v>0</v>
      </c>
      <c r="KF287">
        <v>0</v>
      </c>
      <c r="KG287">
        <v>0</v>
      </c>
      <c r="KH287">
        <v>0</v>
      </c>
      <c r="KI287">
        <v>0</v>
      </c>
      <c r="KJ287">
        <v>0</v>
      </c>
      <c r="KK287">
        <v>0</v>
      </c>
      <c r="KL287">
        <v>0</v>
      </c>
      <c r="KM287">
        <v>0</v>
      </c>
      <c r="KN287">
        <v>0</v>
      </c>
      <c r="KO287">
        <v>0</v>
      </c>
    </row>
    <row r="288" spans="1:301" x14ac:dyDescent="0.25">
      <c r="A288">
        <v>9038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0</v>
      </c>
      <c r="GT288">
        <v>0</v>
      </c>
      <c r="GU288">
        <v>0</v>
      </c>
      <c r="GV288">
        <v>0</v>
      </c>
      <c r="GW288">
        <v>0</v>
      </c>
      <c r="GX288">
        <v>0</v>
      </c>
      <c r="GY288">
        <v>0</v>
      </c>
      <c r="GZ288">
        <v>0</v>
      </c>
      <c r="HA288">
        <v>0</v>
      </c>
      <c r="HB288">
        <v>0</v>
      </c>
      <c r="HC288">
        <v>0</v>
      </c>
      <c r="HD288">
        <v>0</v>
      </c>
      <c r="HE288">
        <v>0</v>
      </c>
      <c r="HF288">
        <v>0</v>
      </c>
      <c r="HG288">
        <v>0</v>
      </c>
      <c r="HH288">
        <v>0</v>
      </c>
      <c r="HI288">
        <v>0</v>
      </c>
      <c r="HJ288">
        <v>0</v>
      </c>
      <c r="HK288">
        <v>0</v>
      </c>
      <c r="HL288">
        <v>0</v>
      </c>
      <c r="HM288">
        <v>0</v>
      </c>
      <c r="HN288">
        <v>0</v>
      </c>
      <c r="HO288">
        <v>0</v>
      </c>
      <c r="HP288">
        <v>0</v>
      </c>
      <c r="HQ288">
        <v>0</v>
      </c>
      <c r="HR288">
        <v>0</v>
      </c>
      <c r="HS288">
        <v>0</v>
      </c>
      <c r="HT288">
        <v>0</v>
      </c>
      <c r="HU288">
        <v>0</v>
      </c>
      <c r="HV288">
        <v>0</v>
      </c>
      <c r="HW288">
        <v>0</v>
      </c>
      <c r="HX288">
        <v>0</v>
      </c>
      <c r="HY288">
        <v>0</v>
      </c>
      <c r="HZ288">
        <v>0</v>
      </c>
      <c r="IA288">
        <v>0</v>
      </c>
      <c r="IB288">
        <v>0</v>
      </c>
      <c r="IC288">
        <v>0</v>
      </c>
      <c r="ID288">
        <v>0</v>
      </c>
      <c r="IE288">
        <v>0</v>
      </c>
      <c r="IF288">
        <v>0</v>
      </c>
      <c r="IG288">
        <v>0</v>
      </c>
      <c r="IH288">
        <v>0</v>
      </c>
      <c r="II288">
        <v>0</v>
      </c>
      <c r="IJ288">
        <v>0</v>
      </c>
      <c r="IK288">
        <v>0</v>
      </c>
      <c r="IL288">
        <v>0</v>
      </c>
      <c r="IM288">
        <v>0</v>
      </c>
      <c r="IN288">
        <v>0</v>
      </c>
      <c r="IO288">
        <v>0</v>
      </c>
      <c r="IP288">
        <v>0</v>
      </c>
      <c r="IQ288">
        <v>0</v>
      </c>
      <c r="IR288">
        <v>0</v>
      </c>
      <c r="IS288">
        <v>0</v>
      </c>
      <c r="IT288">
        <v>0</v>
      </c>
      <c r="IU288">
        <v>0</v>
      </c>
      <c r="IV288">
        <v>0</v>
      </c>
      <c r="IW288">
        <v>0</v>
      </c>
      <c r="IX288">
        <v>0</v>
      </c>
      <c r="IY288">
        <v>0</v>
      </c>
      <c r="IZ288">
        <v>0</v>
      </c>
      <c r="JA288">
        <v>0</v>
      </c>
      <c r="JB288">
        <v>0</v>
      </c>
      <c r="JC288">
        <v>0</v>
      </c>
      <c r="JD288">
        <v>0</v>
      </c>
      <c r="JE288">
        <v>0</v>
      </c>
      <c r="JF288">
        <v>0</v>
      </c>
      <c r="JG288">
        <v>0</v>
      </c>
      <c r="JH288">
        <v>0</v>
      </c>
      <c r="JI288">
        <v>0</v>
      </c>
      <c r="JJ288">
        <v>0</v>
      </c>
      <c r="JK288">
        <v>0</v>
      </c>
      <c r="JL288">
        <v>0</v>
      </c>
      <c r="JM288">
        <v>0</v>
      </c>
      <c r="JN288">
        <v>0</v>
      </c>
      <c r="JO288">
        <v>0</v>
      </c>
      <c r="JP288">
        <v>0</v>
      </c>
      <c r="JQ288">
        <v>0</v>
      </c>
      <c r="JR288">
        <v>0</v>
      </c>
      <c r="JS288">
        <v>0</v>
      </c>
      <c r="JT288">
        <v>0</v>
      </c>
      <c r="JU288">
        <v>0</v>
      </c>
      <c r="JV288">
        <v>0</v>
      </c>
      <c r="JW288">
        <v>0</v>
      </c>
      <c r="JX288">
        <v>0</v>
      </c>
      <c r="JY288">
        <v>0</v>
      </c>
      <c r="JZ288">
        <v>0</v>
      </c>
      <c r="KA288">
        <v>0</v>
      </c>
      <c r="KB288">
        <v>0</v>
      </c>
      <c r="KC288">
        <v>0</v>
      </c>
      <c r="KD288">
        <v>0</v>
      </c>
      <c r="KE288">
        <v>0</v>
      </c>
      <c r="KF288">
        <v>0</v>
      </c>
      <c r="KG288">
        <v>0</v>
      </c>
      <c r="KH288">
        <v>0</v>
      </c>
      <c r="KI288">
        <v>0</v>
      </c>
      <c r="KJ288">
        <v>0</v>
      </c>
      <c r="KK288">
        <v>0</v>
      </c>
      <c r="KL288">
        <v>0</v>
      </c>
      <c r="KM288">
        <v>0</v>
      </c>
      <c r="KN288">
        <v>0</v>
      </c>
      <c r="KO288">
        <v>0</v>
      </c>
    </row>
    <row r="289" spans="1:301" x14ac:dyDescent="0.25">
      <c r="A289">
        <v>9041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0</v>
      </c>
      <c r="GS289">
        <v>0</v>
      </c>
      <c r="GT289">
        <v>0</v>
      </c>
      <c r="GU289">
        <v>0</v>
      </c>
      <c r="GV289">
        <v>0</v>
      </c>
      <c r="GW289">
        <v>0</v>
      </c>
      <c r="GX289">
        <v>0</v>
      </c>
      <c r="GY289">
        <v>0</v>
      </c>
      <c r="GZ289">
        <v>0</v>
      </c>
      <c r="HA289">
        <v>0</v>
      </c>
      <c r="HB289">
        <v>0</v>
      </c>
      <c r="HC289">
        <v>0</v>
      </c>
      <c r="HD289">
        <v>0</v>
      </c>
      <c r="HE289">
        <v>0</v>
      </c>
      <c r="HF289">
        <v>0</v>
      </c>
      <c r="HG289">
        <v>0</v>
      </c>
      <c r="HH289">
        <v>0</v>
      </c>
      <c r="HI289">
        <v>0</v>
      </c>
      <c r="HJ289">
        <v>0</v>
      </c>
      <c r="HK289">
        <v>0</v>
      </c>
      <c r="HL289">
        <v>0</v>
      </c>
      <c r="HM289">
        <v>0</v>
      </c>
      <c r="HN289">
        <v>0</v>
      </c>
      <c r="HO289">
        <v>0</v>
      </c>
      <c r="HP289">
        <v>0</v>
      </c>
      <c r="HQ289">
        <v>0</v>
      </c>
      <c r="HR289">
        <v>0</v>
      </c>
      <c r="HS289">
        <v>0</v>
      </c>
      <c r="HT289">
        <v>0</v>
      </c>
      <c r="HU289">
        <v>0</v>
      </c>
      <c r="HV289">
        <v>0</v>
      </c>
      <c r="HW289">
        <v>0</v>
      </c>
      <c r="HX289">
        <v>0</v>
      </c>
      <c r="HY289">
        <v>0</v>
      </c>
      <c r="HZ289">
        <v>0</v>
      </c>
      <c r="IA289">
        <v>0</v>
      </c>
      <c r="IB289">
        <v>0</v>
      </c>
      <c r="IC289">
        <v>0</v>
      </c>
      <c r="ID289">
        <v>0</v>
      </c>
      <c r="IE289">
        <v>0</v>
      </c>
      <c r="IF289">
        <v>0</v>
      </c>
      <c r="IG289">
        <v>0</v>
      </c>
      <c r="IH289">
        <v>0</v>
      </c>
      <c r="II289">
        <v>0</v>
      </c>
      <c r="IJ289">
        <v>0</v>
      </c>
      <c r="IK289">
        <v>0</v>
      </c>
      <c r="IL289">
        <v>0</v>
      </c>
      <c r="IM289">
        <v>0</v>
      </c>
      <c r="IN289">
        <v>0</v>
      </c>
      <c r="IO289">
        <v>0</v>
      </c>
      <c r="IP289">
        <v>0</v>
      </c>
      <c r="IQ289">
        <v>0</v>
      </c>
      <c r="IR289">
        <v>0</v>
      </c>
      <c r="IS289">
        <v>0</v>
      </c>
      <c r="IT289">
        <v>0</v>
      </c>
      <c r="IU289">
        <v>0</v>
      </c>
      <c r="IV289">
        <v>0</v>
      </c>
      <c r="IW289">
        <v>0</v>
      </c>
      <c r="IX289">
        <v>0</v>
      </c>
      <c r="IY289">
        <v>0</v>
      </c>
      <c r="IZ289">
        <v>0</v>
      </c>
      <c r="JA289">
        <v>0</v>
      </c>
      <c r="JB289">
        <v>0</v>
      </c>
      <c r="JC289">
        <v>0</v>
      </c>
      <c r="JD289">
        <v>0</v>
      </c>
      <c r="JE289">
        <v>0</v>
      </c>
      <c r="JF289">
        <v>0</v>
      </c>
      <c r="JG289">
        <v>0</v>
      </c>
      <c r="JH289">
        <v>0</v>
      </c>
      <c r="JI289">
        <v>0</v>
      </c>
      <c r="JJ289">
        <v>0</v>
      </c>
      <c r="JK289">
        <v>0</v>
      </c>
      <c r="JL289">
        <v>0</v>
      </c>
      <c r="JM289">
        <v>0</v>
      </c>
      <c r="JN289">
        <v>0</v>
      </c>
      <c r="JO289">
        <v>0</v>
      </c>
      <c r="JP289">
        <v>0</v>
      </c>
      <c r="JQ289">
        <v>0</v>
      </c>
      <c r="JR289">
        <v>0</v>
      </c>
      <c r="JS289">
        <v>0</v>
      </c>
      <c r="JT289">
        <v>0</v>
      </c>
      <c r="JU289">
        <v>0</v>
      </c>
      <c r="JV289">
        <v>0</v>
      </c>
      <c r="JW289">
        <v>0</v>
      </c>
      <c r="JX289">
        <v>0</v>
      </c>
      <c r="JY289">
        <v>0</v>
      </c>
      <c r="JZ289">
        <v>0</v>
      </c>
      <c r="KA289">
        <v>0</v>
      </c>
      <c r="KB289">
        <v>0</v>
      </c>
      <c r="KC289">
        <v>0</v>
      </c>
      <c r="KD289">
        <v>0</v>
      </c>
      <c r="KE289">
        <v>0</v>
      </c>
      <c r="KF289">
        <v>0</v>
      </c>
      <c r="KG289">
        <v>0</v>
      </c>
      <c r="KH289">
        <v>0</v>
      </c>
      <c r="KI289">
        <v>0</v>
      </c>
      <c r="KJ289">
        <v>0</v>
      </c>
      <c r="KK289">
        <v>0</v>
      </c>
      <c r="KL289">
        <v>0</v>
      </c>
      <c r="KM289">
        <v>0</v>
      </c>
      <c r="KN289">
        <v>0</v>
      </c>
      <c r="KO289">
        <v>0</v>
      </c>
    </row>
    <row r="290" spans="1:301" x14ac:dyDescent="0.25">
      <c r="A290">
        <v>9042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0</v>
      </c>
      <c r="GS290">
        <v>0</v>
      </c>
      <c r="GT290">
        <v>0</v>
      </c>
      <c r="GU290">
        <v>0</v>
      </c>
      <c r="GV290">
        <v>0</v>
      </c>
      <c r="GW290">
        <v>0</v>
      </c>
      <c r="GX290">
        <v>0</v>
      </c>
      <c r="GY290">
        <v>0</v>
      </c>
      <c r="GZ290">
        <v>0</v>
      </c>
      <c r="HA290">
        <v>0</v>
      </c>
      <c r="HB290">
        <v>0</v>
      </c>
      <c r="HC290">
        <v>0</v>
      </c>
      <c r="HD290">
        <v>0</v>
      </c>
      <c r="HE290">
        <v>0</v>
      </c>
      <c r="HF290">
        <v>0</v>
      </c>
      <c r="HG290">
        <v>0</v>
      </c>
      <c r="HH290">
        <v>0</v>
      </c>
      <c r="HI290">
        <v>0</v>
      </c>
      <c r="HJ290">
        <v>0</v>
      </c>
      <c r="HK290">
        <v>0</v>
      </c>
      <c r="HL290">
        <v>0</v>
      </c>
      <c r="HM290">
        <v>0</v>
      </c>
      <c r="HN290">
        <v>0</v>
      </c>
      <c r="HO290">
        <v>0</v>
      </c>
      <c r="HP290">
        <v>0</v>
      </c>
      <c r="HQ290">
        <v>0</v>
      </c>
      <c r="HR290">
        <v>0</v>
      </c>
      <c r="HS290">
        <v>0</v>
      </c>
      <c r="HT290">
        <v>0</v>
      </c>
      <c r="HU290">
        <v>0</v>
      </c>
      <c r="HV290">
        <v>0</v>
      </c>
      <c r="HW290">
        <v>0</v>
      </c>
      <c r="HX290">
        <v>0</v>
      </c>
      <c r="HY290">
        <v>0</v>
      </c>
      <c r="HZ290">
        <v>0</v>
      </c>
      <c r="IA290">
        <v>0</v>
      </c>
      <c r="IB290">
        <v>0</v>
      </c>
      <c r="IC290">
        <v>0</v>
      </c>
      <c r="ID290">
        <v>0</v>
      </c>
      <c r="IE290">
        <v>0</v>
      </c>
      <c r="IF290">
        <v>0</v>
      </c>
      <c r="IG290">
        <v>0</v>
      </c>
      <c r="IH290">
        <v>0</v>
      </c>
      <c r="II290">
        <v>0</v>
      </c>
      <c r="IJ290">
        <v>0</v>
      </c>
      <c r="IK290">
        <v>0</v>
      </c>
      <c r="IL290">
        <v>0</v>
      </c>
      <c r="IM290">
        <v>0</v>
      </c>
      <c r="IN290">
        <v>0</v>
      </c>
      <c r="IO290">
        <v>0</v>
      </c>
      <c r="IP290">
        <v>0</v>
      </c>
      <c r="IQ290">
        <v>0</v>
      </c>
      <c r="IR290">
        <v>0</v>
      </c>
      <c r="IS290">
        <v>0</v>
      </c>
      <c r="IT290">
        <v>0</v>
      </c>
      <c r="IU290">
        <v>0</v>
      </c>
      <c r="IV290">
        <v>0</v>
      </c>
      <c r="IW290">
        <v>0</v>
      </c>
      <c r="IX290">
        <v>0</v>
      </c>
      <c r="IY290">
        <v>0</v>
      </c>
      <c r="IZ290">
        <v>0</v>
      </c>
      <c r="JA290">
        <v>0</v>
      </c>
      <c r="JB290">
        <v>0</v>
      </c>
      <c r="JC290">
        <v>0</v>
      </c>
      <c r="JD290">
        <v>0</v>
      </c>
      <c r="JE290">
        <v>0</v>
      </c>
      <c r="JF290">
        <v>0</v>
      </c>
      <c r="JG290">
        <v>0</v>
      </c>
      <c r="JH290">
        <v>0</v>
      </c>
      <c r="JI290">
        <v>0</v>
      </c>
      <c r="JJ290">
        <v>0</v>
      </c>
      <c r="JK290">
        <v>0</v>
      </c>
      <c r="JL290">
        <v>0</v>
      </c>
      <c r="JM290">
        <v>0</v>
      </c>
      <c r="JN290">
        <v>0</v>
      </c>
      <c r="JO290">
        <v>0</v>
      </c>
      <c r="JP290">
        <v>0</v>
      </c>
      <c r="JQ290">
        <v>0</v>
      </c>
      <c r="JR290">
        <v>0</v>
      </c>
      <c r="JS290">
        <v>0</v>
      </c>
      <c r="JT290">
        <v>0</v>
      </c>
      <c r="JU290">
        <v>0</v>
      </c>
      <c r="JV290">
        <v>0</v>
      </c>
      <c r="JW290">
        <v>0</v>
      </c>
      <c r="JX290">
        <v>0</v>
      </c>
      <c r="JY290">
        <v>0</v>
      </c>
      <c r="JZ290">
        <v>0</v>
      </c>
      <c r="KA290">
        <v>0</v>
      </c>
      <c r="KB290">
        <v>0</v>
      </c>
      <c r="KC290">
        <v>0</v>
      </c>
      <c r="KD290">
        <v>0</v>
      </c>
      <c r="KE290">
        <v>0</v>
      </c>
      <c r="KF290">
        <v>0</v>
      </c>
      <c r="KG290">
        <v>0</v>
      </c>
      <c r="KH290">
        <v>0</v>
      </c>
      <c r="KI290">
        <v>0</v>
      </c>
      <c r="KJ290">
        <v>0</v>
      </c>
      <c r="KK290">
        <v>0</v>
      </c>
      <c r="KL290">
        <v>0</v>
      </c>
      <c r="KM290">
        <v>0</v>
      </c>
      <c r="KN290">
        <v>0</v>
      </c>
      <c r="KO290">
        <v>0</v>
      </c>
    </row>
    <row r="291" spans="1:301" x14ac:dyDescent="0.25">
      <c r="A291">
        <v>9043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  <c r="GQ291">
        <v>0</v>
      </c>
      <c r="GR291">
        <v>0</v>
      </c>
      <c r="GS291">
        <v>0</v>
      </c>
      <c r="GT291">
        <v>0</v>
      </c>
      <c r="GU291">
        <v>0</v>
      </c>
      <c r="GV291">
        <v>0</v>
      </c>
      <c r="GW291">
        <v>0</v>
      </c>
      <c r="GX291">
        <v>0</v>
      </c>
      <c r="GY291">
        <v>0</v>
      </c>
      <c r="GZ291">
        <v>0</v>
      </c>
      <c r="HA291">
        <v>0</v>
      </c>
      <c r="HB291">
        <v>0</v>
      </c>
      <c r="HC291">
        <v>0</v>
      </c>
      <c r="HD291">
        <v>0</v>
      </c>
      <c r="HE291">
        <v>0</v>
      </c>
      <c r="HF291">
        <v>0</v>
      </c>
      <c r="HG291">
        <v>0</v>
      </c>
      <c r="HH291">
        <v>0</v>
      </c>
      <c r="HI291">
        <v>0</v>
      </c>
      <c r="HJ291">
        <v>0</v>
      </c>
      <c r="HK291">
        <v>0</v>
      </c>
      <c r="HL291">
        <v>0</v>
      </c>
      <c r="HM291">
        <v>0</v>
      </c>
      <c r="HN291">
        <v>0</v>
      </c>
      <c r="HO291">
        <v>0</v>
      </c>
      <c r="HP291">
        <v>0</v>
      </c>
      <c r="HQ291">
        <v>0</v>
      </c>
      <c r="HR291">
        <v>0</v>
      </c>
      <c r="HS291">
        <v>0</v>
      </c>
      <c r="HT291">
        <v>0</v>
      </c>
      <c r="HU291">
        <v>0</v>
      </c>
      <c r="HV291">
        <v>0</v>
      </c>
      <c r="HW291">
        <v>0</v>
      </c>
      <c r="HX291">
        <v>0</v>
      </c>
      <c r="HY291">
        <v>0</v>
      </c>
      <c r="HZ291">
        <v>0</v>
      </c>
      <c r="IA291">
        <v>0</v>
      </c>
      <c r="IB291">
        <v>0</v>
      </c>
      <c r="IC291">
        <v>0</v>
      </c>
      <c r="ID291">
        <v>0</v>
      </c>
      <c r="IE291">
        <v>0</v>
      </c>
      <c r="IF291">
        <v>0</v>
      </c>
      <c r="IG291">
        <v>0</v>
      </c>
      <c r="IH291">
        <v>0</v>
      </c>
      <c r="II291">
        <v>0</v>
      </c>
      <c r="IJ291">
        <v>0</v>
      </c>
      <c r="IK291">
        <v>0</v>
      </c>
      <c r="IL291">
        <v>0</v>
      </c>
      <c r="IM291">
        <v>0</v>
      </c>
      <c r="IN291">
        <v>0</v>
      </c>
      <c r="IO291">
        <v>0</v>
      </c>
      <c r="IP291">
        <v>0</v>
      </c>
      <c r="IQ291">
        <v>0</v>
      </c>
      <c r="IR291">
        <v>0</v>
      </c>
      <c r="IS291">
        <v>0</v>
      </c>
      <c r="IT291">
        <v>0</v>
      </c>
      <c r="IU291">
        <v>0</v>
      </c>
      <c r="IV291">
        <v>0</v>
      </c>
      <c r="IW291">
        <v>0</v>
      </c>
      <c r="IX291">
        <v>0</v>
      </c>
      <c r="IY291">
        <v>0</v>
      </c>
      <c r="IZ291">
        <v>0</v>
      </c>
      <c r="JA291">
        <v>0</v>
      </c>
      <c r="JB291">
        <v>0</v>
      </c>
      <c r="JC291">
        <v>0</v>
      </c>
      <c r="JD291">
        <v>0</v>
      </c>
      <c r="JE291">
        <v>0</v>
      </c>
      <c r="JF291">
        <v>0</v>
      </c>
      <c r="JG291">
        <v>0</v>
      </c>
      <c r="JH291">
        <v>0</v>
      </c>
      <c r="JI291">
        <v>0</v>
      </c>
      <c r="JJ291">
        <v>0</v>
      </c>
      <c r="JK291">
        <v>0</v>
      </c>
      <c r="JL291">
        <v>0</v>
      </c>
      <c r="JM291">
        <v>0</v>
      </c>
      <c r="JN291">
        <v>0</v>
      </c>
      <c r="JO291">
        <v>0</v>
      </c>
      <c r="JP291">
        <v>0</v>
      </c>
      <c r="JQ291">
        <v>0</v>
      </c>
      <c r="JR291">
        <v>0</v>
      </c>
      <c r="JS291">
        <v>0</v>
      </c>
      <c r="JT291">
        <v>0</v>
      </c>
      <c r="JU291">
        <v>0</v>
      </c>
      <c r="JV291">
        <v>0</v>
      </c>
      <c r="JW291">
        <v>0</v>
      </c>
      <c r="JX291">
        <v>0</v>
      </c>
      <c r="JY291">
        <v>0</v>
      </c>
      <c r="JZ291">
        <v>0</v>
      </c>
      <c r="KA291">
        <v>0</v>
      </c>
      <c r="KB291">
        <v>0</v>
      </c>
      <c r="KC291">
        <v>0</v>
      </c>
      <c r="KD291">
        <v>0</v>
      </c>
      <c r="KE291">
        <v>0</v>
      </c>
      <c r="KF291">
        <v>0</v>
      </c>
      <c r="KG291">
        <v>0</v>
      </c>
      <c r="KH291">
        <v>0</v>
      </c>
      <c r="KI291">
        <v>0</v>
      </c>
      <c r="KJ291">
        <v>0</v>
      </c>
      <c r="KK291">
        <v>0</v>
      </c>
      <c r="KL291">
        <v>0</v>
      </c>
      <c r="KM291">
        <v>0</v>
      </c>
      <c r="KN291">
        <v>0</v>
      </c>
      <c r="KO291">
        <v>0</v>
      </c>
    </row>
    <row r="292" spans="1:301" x14ac:dyDescent="0.25">
      <c r="A292">
        <v>9044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0</v>
      </c>
      <c r="GR292">
        <v>0</v>
      </c>
      <c r="GS292">
        <v>0</v>
      </c>
      <c r="GT292">
        <v>0</v>
      </c>
      <c r="GU292">
        <v>0</v>
      </c>
      <c r="GV292">
        <v>0</v>
      </c>
      <c r="GW292">
        <v>0</v>
      </c>
      <c r="GX292">
        <v>0</v>
      </c>
      <c r="GY292">
        <v>0</v>
      </c>
      <c r="GZ292">
        <v>0</v>
      </c>
      <c r="HA292">
        <v>0</v>
      </c>
      <c r="HB292">
        <v>0</v>
      </c>
      <c r="HC292">
        <v>0</v>
      </c>
      <c r="HD292">
        <v>0</v>
      </c>
      <c r="HE292">
        <v>0</v>
      </c>
      <c r="HF292">
        <v>0</v>
      </c>
      <c r="HG292">
        <v>0</v>
      </c>
      <c r="HH292">
        <v>0</v>
      </c>
      <c r="HI292">
        <v>0</v>
      </c>
      <c r="HJ292">
        <v>0</v>
      </c>
      <c r="HK292">
        <v>0</v>
      </c>
      <c r="HL292">
        <v>0</v>
      </c>
      <c r="HM292">
        <v>0</v>
      </c>
      <c r="HN292">
        <v>0</v>
      </c>
      <c r="HO292">
        <v>0</v>
      </c>
      <c r="HP292">
        <v>0</v>
      </c>
      <c r="HQ292">
        <v>0</v>
      </c>
      <c r="HR292">
        <v>0</v>
      </c>
      <c r="HS292">
        <v>0</v>
      </c>
      <c r="HT292">
        <v>0</v>
      </c>
      <c r="HU292">
        <v>0</v>
      </c>
      <c r="HV292">
        <v>0</v>
      </c>
      <c r="HW292">
        <v>0</v>
      </c>
      <c r="HX292">
        <v>0</v>
      </c>
      <c r="HY292">
        <v>0</v>
      </c>
      <c r="HZ292">
        <v>0</v>
      </c>
      <c r="IA292">
        <v>0</v>
      </c>
      <c r="IB292">
        <v>0</v>
      </c>
      <c r="IC292">
        <v>0</v>
      </c>
      <c r="ID292">
        <v>0</v>
      </c>
      <c r="IE292">
        <v>0</v>
      </c>
      <c r="IF292">
        <v>0</v>
      </c>
      <c r="IG292">
        <v>0</v>
      </c>
      <c r="IH292">
        <v>0</v>
      </c>
      <c r="II292">
        <v>0</v>
      </c>
      <c r="IJ292">
        <v>0</v>
      </c>
      <c r="IK292">
        <v>0</v>
      </c>
      <c r="IL292">
        <v>0</v>
      </c>
      <c r="IM292">
        <v>0</v>
      </c>
      <c r="IN292">
        <v>0</v>
      </c>
      <c r="IO292">
        <v>0</v>
      </c>
      <c r="IP292">
        <v>0</v>
      </c>
      <c r="IQ292">
        <v>0</v>
      </c>
      <c r="IR292">
        <v>0</v>
      </c>
      <c r="IS292">
        <v>0</v>
      </c>
      <c r="IT292">
        <v>0</v>
      </c>
      <c r="IU292">
        <v>0</v>
      </c>
      <c r="IV292">
        <v>0</v>
      </c>
      <c r="IW292">
        <v>0</v>
      </c>
      <c r="IX292">
        <v>0</v>
      </c>
      <c r="IY292">
        <v>0</v>
      </c>
      <c r="IZ292">
        <v>0</v>
      </c>
      <c r="JA292">
        <v>0</v>
      </c>
      <c r="JB292">
        <v>0</v>
      </c>
      <c r="JC292">
        <v>0</v>
      </c>
      <c r="JD292">
        <v>0</v>
      </c>
      <c r="JE292">
        <v>0</v>
      </c>
      <c r="JF292">
        <v>0</v>
      </c>
      <c r="JG292">
        <v>0</v>
      </c>
      <c r="JH292">
        <v>0</v>
      </c>
      <c r="JI292">
        <v>0</v>
      </c>
      <c r="JJ292">
        <v>0</v>
      </c>
      <c r="JK292">
        <v>0</v>
      </c>
      <c r="JL292">
        <v>0</v>
      </c>
      <c r="JM292">
        <v>0</v>
      </c>
      <c r="JN292">
        <v>0</v>
      </c>
      <c r="JO292">
        <v>0</v>
      </c>
      <c r="JP292">
        <v>0</v>
      </c>
      <c r="JQ292">
        <v>0</v>
      </c>
      <c r="JR292">
        <v>0</v>
      </c>
      <c r="JS292">
        <v>0</v>
      </c>
      <c r="JT292">
        <v>0</v>
      </c>
      <c r="JU292">
        <v>0</v>
      </c>
      <c r="JV292">
        <v>0</v>
      </c>
      <c r="JW292">
        <v>0</v>
      </c>
      <c r="JX292">
        <v>0</v>
      </c>
      <c r="JY292">
        <v>0</v>
      </c>
      <c r="JZ292">
        <v>0</v>
      </c>
      <c r="KA292">
        <v>0</v>
      </c>
      <c r="KB292">
        <v>0</v>
      </c>
      <c r="KC292">
        <v>0</v>
      </c>
      <c r="KD292">
        <v>0</v>
      </c>
      <c r="KE292">
        <v>0</v>
      </c>
      <c r="KF292">
        <v>0</v>
      </c>
      <c r="KG292">
        <v>0</v>
      </c>
      <c r="KH292">
        <v>0</v>
      </c>
      <c r="KI292">
        <v>0</v>
      </c>
      <c r="KJ292">
        <v>0</v>
      </c>
      <c r="KK292">
        <v>0</v>
      </c>
      <c r="KL292">
        <v>0</v>
      </c>
      <c r="KM292">
        <v>0</v>
      </c>
      <c r="KN292">
        <v>0</v>
      </c>
      <c r="KO292">
        <v>0</v>
      </c>
    </row>
    <row r="293" spans="1:301" x14ac:dyDescent="0.25">
      <c r="A293">
        <v>9051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  <c r="GQ293">
        <v>0</v>
      </c>
      <c r="GR293">
        <v>0</v>
      </c>
      <c r="GS293">
        <v>0</v>
      </c>
      <c r="GT293">
        <v>0</v>
      </c>
      <c r="GU293">
        <v>0</v>
      </c>
      <c r="GV293">
        <v>0</v>
      </c>
      <c r="GW293">
        <v>0</v>
      </c>
      <c r="GX293">
        <v>0</v>
      </c>
      <c r="GY293">
        <v>0</v>
      </c>
      <c r="GZ293">
        <v>0</v>
      </c>
      <c r="HA293">
        <v>0</v>
      </c>
      <c r="HB293">
        <v>0</v>
      </c>
      <c r="HC293">
        <v>0</v>
      </c>
      <c r="HD293">
        <v>0</v>
      </c>
      <c r="HE293">
        <v>0</v>
      </c>
      <c r="HF293">
        <v>0</v>
      </c>
      <c r="HG293">
        <v>0</v>
      </c>
      <c r="HH293">
        <v>0</v>
      </c>
      <c r="HI293">
        <v>0</v>
      </c>
      <c r="HJ293">
        <v>0</v>
      </c>
      <c r="HK293">
        <v>0</v>
      </c>
      <c r="HL293">
        <v>0</v>
      </c>
      <c r="HM293">
        <v>0</v>
      </c>
      <c r="HN293">
        <v>0</v>
      </c>
      <c r="HO293">
        <v>0</v>
      </c>
      <c r="HP293">
        <v>0</v>
      </c>
      <c r="HQ293">
        <v>0</v>
      </c>
      <c r="HR293">
        <v>0</v>
      </c>
      <c r="HS293">
        <v>0</v>
      </c>
      <c r="HT293">
        <v>0</v>
      </c>
      <c r="HU293">
        <v>0</v>
      </c>
      <c r="HV293">
        <v>0</v>
      </c>
      <c r="HW293">
        <v>0</v>
      </c>
      <c r="HX293">
        <v>0</v>
      </c>
      <c r="HY293">
        <v>0</v>
      </c>
      <c r="HZ293">
        <v>0</v>
      </c>
      <c r="IA293">
        <v>0</v>
      </c>
      <c r="IB293">
        <v>0</v>
      </c>
      <c r="IC293">
        <v>0</v>
      </c>
      <c r="ID293">
        <v>0</v>
      </c>
      <c r="IE293">
        <v>0</v>
      </c>
      <c r="IF293">
        <v>0</v>
      </c>
      <c r="IG293">
        <v>0</v>
      </c>
      <c r="IH293">
        <v>0</v>
      </c>
      <c r="II293">
        <v>0</v>
      </c>
      <c r="IJ293">
        <v>0</v>
      </c>
      <c r="IK293">
        <v>0</v>
      </c>
      <c r="IL293">
        <v>0</v>
      </c>
      <c r="IM293">
        <v>0</v>
      </c>
      <c r="IN293">
        <v>0</v>
      </c>
      <c r="IO293">
        <v>0</v>
      </c>
      <c r="IP293">
        <v>0</v>
      </c>
      <c r="IQ293">
        <v>0</v>
      </c>
      <c r="IR293">
        <v>0</v>
      </c>
      <c r="IS293">
        <v>0</v>
      </c>
      <c r="IT293">
        <v>0</v>
      </c>
      <c r="IU293">
        <v>0</v>
      </c>
      <c r="IV293">
        <v>0</v>
      </c>
      <c r="IW293">
        <v>0</v>
      </c>
      <c r="IX293">
        <v>0</v>
      </c>
      <c r="IY293">
        <v>0</v>
      </c>
      <c r="IZ293">
        <v>0</v>
      </c>
      <c r="JA293">
        <v>0</v>
      </c>
      <c r="JB293">
        <v>0</v>
      </c>
      <c r="JC293">
        <v>0</v>
      </c>
      <c r="JD293">
        <v>0</v>
      </c>
      <c r="JE293">
        <v>0</v>
      </c>
      <c r="JF293">
        <v>0</v>
      </c>
      <c r="JG293">
        <v>0</v>
      </c>
      <c r="JH293">
        <v>0</v>
      </c>
      <c r="JI293">
        <v>0</v>
      </c>
      <c r="JJ293">
        <v>0</v>
      </c>
      <c r="JK293">
        <v>0</v>
      </c>
      <c r="JL293">
        <v>0</v>
      </c>
      <c r="JM293">
        <v>0</v>
      </c>
      <c r="JN293">
        <v>0</v>
      </c>
      <c r="JO293">
        <v>0</v>
      </c>
      <c r="JP293">
        <v>0</v>
      </c>
      <c r="JQ293">
        <v>0</v>
      </c>
      <c r="JR293">
        <v>0</v>
      </c>
      <c r="JS293">
        <v>0</v>
      </c>
      <c r="JT293">
        <v>0</v>
      </c>
      <c r="JU293">
        <v>0</v>
      </c>
      <c r="JV293">
        <v>0</v>
      </c>
      <c r="JW293">
        <v>0</v>
      </c>
      <c r="JX293">
        <v>0</v>
      </c>
      <c r="JY293">
        <v>0</v>
      </c>
      <c r="JZ293">
        <v>0</v>
      </c>
      <c r="KA293">
        <v>0</v>
      </c>
      <c r="KB293">
        <v>0</v>
      </c>
      <c r="KC293">
        <v>0</v>
      </c>
      <c r="KD293">
        <v>0</v>
      </c>
      <c r="KE293">
        <v>0</v>
      </c>
      <c r="KF293">
        <v>0</v>
      </c>
      <c r="KG293">
        <v>0</v>
      </c>
      <c r="KH293">
        <v>0</v>
      </c>
      <c r="KI293">
        <v>0</v>
      </c>
      <c r="KJ293">
        <v>0</v>
      </c>
      <c r="KK293">
        <v>0</v>
      </c>
      <c r="KL293">
        <v>0</v>
      </c>
      <c r="KM293">
        <v>0</v>
      </c>
      <c r="KN293">
        <v>0</v>
      </c>
      <c r="KO293">
        <v>0</v>
      </c>
    </row>
    <row r="294" spans="1:301" x14ac:dyDescent="0.25">
      <c r="A294">
        <v>9052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0</v>
      </c>
      <c r="GT294">
        <v>0</v>
      </c>
      <c r="GU294">
        <v>0</v>
      </c>
      <c r="GV294">
        <v>0</v>
      </c>
      <c r="GW294">
        <v>0</v>
      </c>
      <c r="GX294">
        <v>0</v>
      </c>
      <c r="GY294">
        <v>0</v>
      </c>
      <c r="GZ294">
        <v>0</v>
      </c>
      <c r="HA294">
        <v>0</v>
      </c>
      <c r="HB294">
        <v>0</v>
      </c>
      <c r="HC294">
        <v>0</v>
      </c>
      <c r="HD294">
        <v>0</v>
      </c>
      <c r="HE294">
        <v>0</v>
      </c>
      <c r="HF294">
        <v>0</v>
      </c>
      <c r="HG294">
        <v>0</v>
      </c>
      <c r="HH294">
        <v>0</v>
      </c>
      <c r="HI294">
        <v>0</v>
      </c>
      <c r="HJ294">
        <v>0</v>
      </c>
      <c r="HK294">
        <v>0</v>
      </c>
      <c r="HL294">
        <v>0</v>
      </c>
      <c r="HM294">
        <v>0</v>
      </c>
      <c r="HN294">
        <v>0</v>
      </c>
      <c r="HO294">
        <v>0</v>
      </c>
      <c r="HP294">
        <v>0</v>
      </c>
      <c r="HQ294">
        <v>0</v>
      </c>
      <c r="HR294">
        <v>0</v>
      </c>
      <c r="HS294">
        <v>0</v>
      </c>
      <c r="HT294">
        <v>0</v>
      </c>
      <c r="HU294">
        <v>0</v>
      </c>
      <c r="HV294">
        <v>0</v>
      </c>
      <c r="HW294">
        <v>0</v>
      </c>
      <c r="HX294">
        <v>0</v>
      </c>
      <c r="HY294">
        <v>0</v>
      </c>
      <c r="HZ294">
        <v>0</v>
      </c>
      <c r="IA294">
        <v>0</v>
      </c>
      <c r="IB294">
        <v>0</v>
      </c>
      <c r="IC294">
        <v>0</v>
      </c>
      <c r="ID294">
        <v>0</v>
      </c>
      <c r="IE294">
        <v>0</v>
      </c>
      <c r="IF294">
        <v>0</v>
      </c>
      <c r="IG294">
        <v>0</v>
      </c>
      <c r="IH294">
        <v>0</v>
      </c>
      <c r="II294">
        <v>0</v>
      </c>
      <c r="IJ294">
        <v>0</v>
      </c>
      <c r="IK294">
        <v>0</v>
      </c>
      <c r="IL294">
        <v>0</v>
      </c>
      <c r="IM294">
        <v>0</v>
      </c>
      <c r="IN294">
        <v>0</v>
      </c>
      <c r="IO294">
        <v>0</v>
      </c>
      <c r="IP294">
        <v>0</v>
      </c>
      <c r="IQ294">
        <v>0</v>
      </c>
      <c r="IR294">
        <v>0</v>
      </c>
      <c r="IS294">
        <v>0</v>
      </c>
      <c r="IT294">
        <v>0</v>
      </c>
      <c r="IU294">
        <v>0</v>
      </c>
      <c r="IV294">
        <v>0</v>
      </c>
      <c r="IW294">
        <v>0</v>
      </c>
      <c r="IX294">
        <v>0</v>
      </c>
      <c r="IY294">
        <v>0</v>
      </c>
      <c r="IZ294">
        <v>0</v>
      </c>
      <c r="JA294">
        <v>0</v>
      </c>
      <c r="JB294">
        <v>0</v>
      </c>
      <c r="JC294">
        <v>0</v>
      </c>
      <c r="JD294">
        <v>0</v>
      </c>
      <c r="JE294">
        <v>0</v>
      </c>
      <c r="JF294">
        <v>0</v>
      </c>
      <c r="JG294">
        <v>0</v>
      </c>
      <c r="JH294">
        <v>0</v>
      </c>
      <c r="JI294">
        <v>0</v>
      </c>
      <c r="JJ294">
        <v>0</v>
      </c>
      <c r="JK294">
        <v>0</v>
      </c>
      <c r="JL294">
        <v>0</v>
      </c>
      <c r="JM294">
        <v>0</v>
      </c>
      <c r="JN294">
        <v>0</v>
      </c>
      <c r="JO294">
        <v>0</v>
      </c>
      <c r="JP294">
        <v>0</v>
      </c>
      <c r="JQ294">
        <v>0</v>
      </c>
      <c r="JR294">
        <v>0</v>
      </c>
      <c r="JS294">
        <v>0</v>
      </c>
      <c r="JT294">
        <v>0</v>
      </c>
      <c r="JU294">
        <v>0</v>
      </c>
      <c r="JV294">
        <v>0</v>
      </c>
      <c r="JW294">
        <v>0</v>
      </c>
      <c r="JX294">
        <v>0</v>
      </c>
      <c r="JY294">
        <v>0</v>
      </c>
      <c r="JZ294">
        <v>0</v>
      </c>
      <c r="KA294">
        <v>0</v>
      </c>
      <c r="KB294">
        <v>0</v>
      </c>
      <c r="KC294">
        <v>0</v>
      </c>
      <c r="KD294">
        <v>0</v>
      </c>
      <c r="KE294">
        <v>0</v>
      </c>
      <c r="KF294">
        <v>0</v>
      </c>
      <c r="KG294">
        <v>0</v>
      </c>
      <c r="KH294">
        <v>0</v>
      </c>
      <c r="KI294">
        <v>0</v>
      </c>
      <c r="KJ294">
        <v>0</v>
      </c>
      <c r="KK294">
        <v>0</v>
      </c>
      <c r="KL294">
        <v>0</v>
      </c>
      <c r="KM294">
        <v>0</v>
      </c>
      <c r="KN294">
        <v>0</v>
      </c>
      <c r="KO294">
        <v>0</v>
      </c>
    </row>
    <row r="295" spans="1:301" x14ac:dyDescent="0.25">
      <c r="A295">
        <v>9053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0</v>
      </c>
      <c r="GT295">
        <v>0</v>
      </c>
      <c r="GU295">
        <v>0</v>
      </c>
      <c r="GV295">
        <v>0</v>
      </c>
      <c r="GW295">
        <v>0</v>
      </c>
      <c r="GX295">
        <v>0</v>
      </c>
      <c r="GY295">
        <v>0</v>
      </c>
      <c r="GZ295">
        <v>0</v>
      </c>
      <c r="HA295">
        <v>0</v>
      </c>
      <c r="HB295">
        <v>0</v>
      </c>
      <c r="HC295">
        <v>0</v>
      </c>
      <c r="HD295">
        <v>0</v>
      </c>
      <c r="HE295">
        <v>0</v>
      </c>
      <c r="HF295">
        <v>0</v>
      </c>
      <c r="HG295">
        <v>0</v>
      </c>
      <c r="HH295">
        <v>0</v>
      </c>
      <c r="HI295">
        <v>0</v>
      </c>
      <c r="HJ295">
        <v>0</v>
      </c>
      <c r="HK295">
        <v>0</v>
      </c>
      <c r="HL295">
        <v>0</v>
      </c>
      <c r="HM295">
        <v>0</v>
      </c>
      <c r="HN295">
        <v>0</v>
      </c>
      <c r="HO295">
        <v>0</v>
      </c>
      <c r="HP295">
        <v>0</v>
      </c>
      <c r="HQ295">
        <v>0</v>
      </c>
      <c r="HR295">
        <v>0</v>
      </c>
      <c r="HS295">
        <v>0</v>
      </c>
      <c r="HT295">
        <v>0</v>
      </c>
      <c r="HU295">
        <v>0</v>
      </c>
      <c r="HV295">
        <v>0</v>
      </c>
      <c r="HW295">
        <v>0</v>
      </c>
      <c r="HX295">
        <v>0</v>
      </c>
      <c r="HY295">
        <v>0</v>
      </c>
      <c r="HZ295">
        <v>0</v>
      </c>
      <c r="IA295">
        <v>0</v>
      </c>
      <c r="IB295">
        <v>0</v>
      </c>
      <c r="IC295">
        <v>0</v>
      </c>
      <c r="ID295">
        <v>0</v>
      </c>
      <c r="IE295">
        <v>0</v>
      </c>
      <c r="IF295">
        <v>0</v>
      </c>
      <c r="IG295">
        <v>0</v>
      </c>
      <c r="IH295">
        <v>0</v>
      </c>
      <c r="II295">
        <v>0</v>
      </c>
      <c r="IJ295">
        <v>0</v>
      </c>
      <c r="IK295">
        <v>0</v>
      </c>
      <c r="IL295">
        <v>0</v>
      </c>
      <c r="IM295">
        <v>0</v>
      </c>
      <c r="IN295">
        <v>0</v>
      </c>
      <c r="IO295">
        <v>0</v>
      </c>
      <c r="IP295">
        <v>0</v>
      </c>
      <c r="IQ295">
        <v>0</v>
      </c>
      <c r="IR295">
        <v>0</v>
      </c>
      <c r="IS295">
        <v>0</v>
      </c>
      <c r="IT295">
        <v>0</v>
      </c>
      <c r="IU295">
        <v>0</v>
      </c>
      <c r="IV295">
        <v>0</v>
      </c>
      <c r="IW295">
        <v>0</v>
      </c>
      <c r="IX295">
        <v>0</v>
      </c>
      <c r="IY295">
        <v>0</v>
      </c>
      <c r="IZ295">
        <v>0</v>
      </c>
      <c r="JA295">
        <v>0</v>
      </c>
      <c r="JB295">
        <v>0</v>
      </c>
      <c r="JC295">
        <v>0</v>
      </c>
      <c r="JD295">
        <v>0</v>
      </c>
      <c r="JE295">
        <v>0</v>
      </c>
      <c r="JF295">
        <v>0</v>
      </c>
      <c r="JG295">
        <v>0</v>
      </c>
      <c r="JH295">
        <v>0</v>
      </c>
      <c r="JI295">
        <v>0</v>
      </c>
      <c r="JJ295">
        <v>0</v>
      </c>
      <c r="JK295">
        <v>0</v>
      </c>
      <c r="JL295">
        <v>0</v>
      </c>
      <c r="JM295">
        <v>0</v>
      </c>
      <c r="JN295">
        <v>0</v>
      </c>
      <c r="JO295">
        <v>0</v>
      </c>
      <c r="JP295">
        <v>0</v>
      </c>
      <c r="JQ295">
        <v>0</v>
      </c>
      <c r="JR295">
        <v>0</v>
      </c>
      <c r="JS295">
        <v>0</v>
      </c>
      <c r="JT295">
        <v>0</v>
      </c>
      <c r="JU295">
        <v>0</v>
      </c>
      <c r="JV295">
        <v>0</v>
      </c>
      <c r="JW295">
        <v>0</v>
      </c>
      <c r="JX295">
        <v>0</v>
      </c>
      <c r="JY295">
        <v>0</v>
      </c>
      <c r="JZ295">
        <v>0</v>
      </c>
      <c r="KA295">
        <v>0</v>
      </c>
      <c r="KB295">
        <v>0</v>
      </c>
      <c r="KC295">
        <v>0</v>
      </c>
      <c r="KD295">
        <v>0</v>
      </c>
      <c r="KE295">
        <v>0</v>
      </c>
      <c r="KF295">
        <v>0</v>
      </c>
      <c r="KG295">
        <v>0</v>
      </c>
      <c r="KH295">
        <v>0</v>
      </c>
      <c r="KI295">
        <v>0</v>
      </c>
      <c r="KJ295">
        <v>0</v>
      </c>
      <c r="KK295">
        <v>0</v>
      </c>
      <c r="KL295">
        <v>0</v>
      </c>
      <c r="KM295">
        <v>0</v>
      </c>
      <c r="KN295">
        <v>0</v>
      </c>
      <c r="KO295">
        <v>0</v>
      </c>
    </row>
    <row r="296" spans="1:301" x14ac:dyDescent="0.25">
      <c r="A296">
        <v>9054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0</v>
      </c>
      <c r="FK296">
        <v>0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  <c r="GQ296">
        <v>0</v>
      </c>
      <c r="GR296">
        <v>0</v>
      </c>
      <c r="GS296">
        <v>0</v>
      </c>
      <c r="GT296">
        <v>0</v>
      </c>
      <c r="GU296">
        <v>0</v>
      </c>
      <c r="GV296">
        <v>0</v>
      </c>
      <c r="GW296">
        <v>0</v>
      </c>
      <c r="GX296">
        <v>0</v>
      </c>
      <c r="GY296">
        <v>0</v>
      </c>
      <c r="GZ296">
        <v>0</v>
      </c>
      <c r="HA296">
        <v>0</v>
      </c>
      <c r="HB296">
        <v>0</v>
      </c>
      <c r="HC296">
        <v>0</v>
      </c>
      <c r="HD296">
        <v>0</v>
      </c>
      <c r="HE296">
        <v>0</v>
      </c>
      <c r="HF296">
        <v>0</v>
      </c>
      <c r="HG296">
        <v>0</v>
      </c>
      <c r="HH296">
        <v>0</v>
      </c>
      <c r="HI296">
        <v>0</v>
      </c>
      <c r="HJ296">
        <v>0</v>
      </c>
      <c r="HK296">
        <v>0</v>
      </c>
      <c r="HL296">
        <v>0</v>
      </c>
      <c r="HM296">
        <v>0</v>
      </c>
      <c r="HN296">
        <v>0</v>
      </c>
      <c r="HO296">
        <v>0</v>
      </c>
      <c r="HP296">
        <v>0</v>
      </c>
      <c r="HQ296">
        <v>0</v>
      </c>
      <c r="HR296">
        <v>0</v>
      </c>
      <c r="HS296">
        <v>0</v>
      </c>
      <c r="HT296">
        <v>0</v>
      </c>
      <c r="HU296">
        <v>0</v>
      </c>
      <c r="HV296">
        <v>0</v>
      </c>
      <c r="HW296">
        <v>0</v>
      </c>
      <c r="HX296">
        <v>0</v>
      </c>
      <c r="HY296">
        <v>0</v>
      </c>
      <c r="HZ296">
        <v>0</v>
      </c>
      <c r="IA296">
        <v>0</v>
      </c>
      <c r="IB296">
        <v>0</v>
      </c>
      <c r="IC296">
        <v>0</v>
      </c>
      <c r="ID296">
        <v>0</v>
      </c>
      <c r="IE296">
        <v>0</v>
      </c>
      <c r="IF296">
        <v>0</v>
      </c>
      <c r="IG296">
        <v>0</v>
      </c>
      <c r="IH296">
        <v>0</v>
      </c>
      <c r="II296">
        <v>0</v>
      </c>
      <c r="IJ296">
        <v>0</v>
      </c>
      <c r="IK296">
        <v>0</v>
      </c>
      <c r="IL296">
        <v>0</v>
      </c>
      <c r="IM296">
        <v>0</v>
      </c>
      <c r="IN296">
        <v>0</v>
      </c>
      <c r="IO296">
        <v>0</v>
      </c>
      <c r="IP296">
        <v>0</v>
      </c>
      <c r="IQ296">
        <v>0</v>
      </c>
      <c r="IR296">
        <v>0</v>
      </c>
      <c r="IS296">
        <v>0</v>
      </c>
      <c r="IT296">
        <v>0</v>
      </c>
      <c r="IU296">
        <v>0</v>
      </c>
      <c r="IV296">
        <v>0</v>
      </c>
      <c r="IW296">
        <v>0</v>
      </c>
      <c r="IX296">
        <v>0</v>
      </c>
      <c r="IY296">
        <v>0</v>
      </c>
      <c r="IZ296">
        <v>0</v>
      </c>
      <c r="JA296">
        <v>0</v>
      </c>
      <c r="JB296">
        <v>0</v>
      </c>
      <c r="JC296">
        <v>0</v>
      </c>
      <c r="JD296">
        <v>0</v>
      </c>
      <c r="JE296">
        <v>0</v>
      </c>
      <c r="JF296">
        <v>0</v>
      </c>
      <c r="JG296">
        <v>0</v>
      </c>
      <c r="JH296">
        <v>0</v>
      </c>
      <c r="JI296">
        <v>0</v>
      </c>
      <c r="JJ296">
        <v>0</v>
      </c>
      <c r="JK296">
        <v>0</v>
      </c>
      <c r="JL296">
        <v>0</v>
      </c>
      <c r="JM296">
        <v>0</v>
      </c>
      <c r="JN296">
        <v>0</v>
      </c>
      <c r="JO296">
        <v>0</v>
      </c>
      <c r="JP296">
        <v>0</v>
      </c>
      <c r="JQ296">
        <v>0</v>
      </c>
      <c r="JR296">
        <v>0</v>
      </c>
      <c r="JS296">
        <v>0</v>
      </c>
      <c r="JT296">
        <v>0</v>
      </c>
      <c r="JU296">
        <v>0</v>
      </c>
      <c r="JV296">
        <v>0</v>
      </c>
      <c r="JW296">
        <v>0</v>
      </c>
      <c r="JX296">
        <v>0</v>
      </c>
      <c r="JY296">
        <v>0</v>
      </c>
      <c r="JZ296">
        <v>0</v>
      </c>
      <c r="KA296">
        <v>0</v>
      </c>
      <c r="KB296">
        <v>0</v>
      </c>
      <c r="KC296">
        <v>0</v>
      </c>
      <c r="KD296">
        <v>0</v>
      </c>
      <c r="KE296">
        <v>0</v>
      </c>
      <c r="KF296">
        <v>0</v>
      </c>
      <c r="KG296">
        <v>0</v>
      </c>
      <c r="KH296">
        <v>0</v>
      </c>
      <c r="KI296">
        <v>0</v>
      </c>
      <c r="KJ296">
        <v>0</v>
      </c>
      <c r="KK296">
        <v>0</v>
      </c>
      <c r="KL296">
        <v>0</v>
      </c>
      <c r="KM296">
        <v>0</v>
      </c>
      <c r="KN296">
        <v>0</v>
      </c>
      <c r="KO296">
        <v>0</v>
      </c>
    </row>
    <row r="297" spans="1:301" x14ac:dyDescent="0.25">
      <c r="A297">
        <v>9055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0</v>
      </c>
      <c r="FH297">
        <v>0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  <c r="GQ297">
        <v>0</v>
      </c>
      <c r="GR297">
        <v>0</v>
      </c>
      <c r="GS297">
        <v>0</v>
      </c>
      <c r="GT297">
        <v>0</v>
      </c>
      <c r="GU297">
        <v>0</v>
      </c>
      <c r="GV297">
        <v>0</v>
      </c>
      <c r="GW297">
        <v>0</v>
      </c>
      <c r="GX297">
        <v>0</v>
      </c>
      <c r="GY297">
        <v>0</v>
      </c>
      <c r="GZ297">
        <v>0</v>
      </c>
      <c r="HA297">
        <v>0</v>
      </c>
      <c r="HB297">
        <v>0</v>
      </c>
      <c r="HC297">
        <v>0</v>
      </c>
      <c r="HD297">
        <v>0</v>
      </c>
      <c r="HE297">
        <v>0</v>
      </c>
      <c r="HF297">
        <v>0</v>
      </c>
      <c r="HG297">
        <v>0</v>
      </c>
      <c r="HH297">
        <v>0</v>
      </c>
      <c r="HI297">
        <v>0</v>
      </c>
      <c r="HJ297">
        <v>0</v>
      </c>
      <c r="HK297">
        <v>0</v>
      </c>
      <c r="HL297">
        <v>0</v>
      </c>
      <c r="HM297">
        <v>0</v>
      </c>
      <c r="HN297">
        <v>0</v>
      </c>
      <c r="HO297">
        <v>0</v>
      </c>
      <c r="HP297">
        <v>0</v>
      </c>
      <c r="HQ297">
        <v>0</v>
      </c>
      <c r="HR297">
        <v>0</v>
      </c>
      <c r="HS297">
        <v>0</v>
      </c>
      <c r="HT297">
        <v>0</v>
      </c>
      <c r="HU297">
        <v>0</v>
      </c>
      <c r="HV297">
        <v>0</v>
      </c>
      <c r="HW297">
        <v>0</v>
      </c>
      <c r="HX297">
        <v>0</v>
      </c>
      <c r="HY297">
        <v>0</v>
      </c>
      <c r="HZ297">
        <v>0</v>
      </c>
      <c r="IA297">
        <v>0</v>
      </c>
      <c r="IB297">
        <v>0</v>
      </c>
      <c r="IC297">
        <v>0</v>
      </c>
      <c r="ID297">
        <v>0</v>
      </c>
      <c r="IE297">
        <v>0</v>
      </c>
      <c r="IF297">
        <v>0</v>
      </c>
      <c r="IG297">
        <v>0</v>
      </c>
      <c r="IH297">
        <v>0</v>
      </c>
      <c r="II297">
        <v>0</v>
      </c>
      <c r="IJ297">
        <v>0</v>
      </c>
      <c r="IK297">
        <v>0</v>
      </c>
      <c r="IL297">
        <v>0</v>
      </c>
      <c r="IM297">
        <v>0</v>
      </c>
      <c r="IN297">
        <v>0</v>
      </c>
      <c r="IO297">
        <v>0</v>
      </c>
      <c r="IP297">
        <v>0</v>
      </c>
      <c r="IQ297">
        <v>0</v>
      </c>
      <c r="IR297">
        <v>0</v>
      </c>
      <c r="IS297">
        <v>0</v>
      </c>
      <c r="IT297">
        <v>0</v>
      </c>
      <c r="IU297">
        <v>0</v>
      </c>
      <c r="IV297">
        <v>0</v>
      </c>
      <c r="IW297">
        <v>0</v>
      </c>
      <c r="IX297">
        <v>0</v>
      </c>
      <c r="IY297">
        <v>0</v>
      </c>
      <c r="IZ297">
        <v>0</v>
      </c>
      <c r="JA297">
        <v>0</v>
      </c>
      <c r="JB297">
        <v>0</v>
      </c>
      <c r="JC297">
        <v>0</v>
      </c>
      <c r="JD297">
        <v>0</v>
      </c>
      <c r="JE297">
        <v>0</v>
      </c>
      <c r="JF297">
        <v>0</v>
      </c>
      <c r="JG297">
        <v>0</v>
      </c>
      <c r="JH297">
        <v>0</v>
      </c>
      <c r="JI297">
        <v>0</v>
      </c>
      <c r="JJ297">
        <v>0</v>
      </c>
      <c r="JK297">
        <v>0</v>
      </c>
      <c r="JL297">
        <v>0</v>
      </c>
      <c r="JM297">
        <v>0</v>
      </c>
      <c r="JN297">
        <v>0</v>
      </c>
      <c r="JO297">
        <v>0</v>
      </c>
      <c r="JP297">
        <v>0</v>
      </c>
      <c r="JQ297">
        <v>0</v>
      </c>
      <c r="JR297">
        <v>0</v>
      </c>
      <c r="JS297">
        <v>0</v>
      </c>
      <c r="JT297">
        <v>0</v>
      </c>
      <c r="JU297">
        <v>0</v>
      </c>
      <c r="JV297">
        <v>0</v>
      </c>
      <c r="JW297">
        <v>0</v>
      </c>
      <c r="JX297">
        <v>0</v>
      </c>
      <c r="JY297">
        <v>0</v>
      </c>
      <c r="JZ297">
        <v>0</v>
      </c>
      <c r="KA297">
        <v>0</v>
      </c>
      <c r="KB297">
        <v>0</v>
      </c>
      <c r="KC297">
        <v>0</v>
      </c>
      <c r="KD297">
        <v>0</v>
      </c>
      <c r="KE297">
        <v>0</v>
      </c>
      <c r="KF297">
        <v>0</v>
      </c>
      <c r="KG297">
        <v>0</v>
      </c>
      <c r="KH297">
        <v>0</v>
      </c>
      <c r="KI297">
        <v>0</v>
      </c>
      <c r="KJ297">
        <v>0</v>
      </c>
      <c r="KK297">
        <v>0</v>
      </c>
      <c r="KL297">
        <v>0</v>
      </c>
      <c r="KM297">
        <v>0</v>
      </c>
      <c r="KN297">
        <v>0</v>
      </c>
      <c r="KO297">
        <v>0</v>
      </c>
    </row>
    <row r="298" spans="1:301" x14ac:dyDescent="0.25">
      <c r="A298">
        <v>9071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  <c r="GQ298">
        <v>0</v>
      </c>
      <c r="GR298">
        <v>0</v>
      </c>
      <c r="GS298">
        <v>0</v>
      </c>
      <c r="GT298">
        <v>0</v>
      </c>
      <c r="GU298">
        <v>0</v>
      </c>
      <c r="GV298">
        <v>0</v>
      </c>
      <c r="GW298">
        <v>0</v>
      </c>
      <c r="GX298">
        <v>0</v>
      </c>
      <c r="GY298">
        <v>0</v>
      </c>
      <c r="GZ298">
        <v>0</v>
      </c>
      <c r="HA298">
        <v>0</v>
      </c>
      <c r="HB298">
        <v>0</v>
      </c>
      <c r="HC298">
        <v>0</v>
      </c>
      <c r="HD298">
        <v>0</v>
      </c>
      <c r="HE298">
        <v>0</v>
      </c>
      <c r="HF298">
        <v>0</v>
      </c>
      <c r="HG298">
        <v>0</v>
      </c>
      <c r="HH298">
        <v>0</v>
      </c>
      <c r="HI298">
        <v>0</v>
      </c>
      <c r="HJ298">
        <v>0</v>
      </c>
      <c r="HK298">
        <v>0</v>
      </c>
      <c r="HL298">
        <v>0</v>
      </c>
      <c r="HM298">
        <v>0</v>
      </c>
      <c r="HN298">
        <v>0</v>
      </c>
      <c r="HO298">
        <v>0</v>
      </c>
      <c r="HP298">
        <v>0</v>
      </c>
      <c r="HQ298">
        <v>0</v>
      </c>
      <c r="HR298">
        <v>0</v>
      </c>
      <c r="HS298">
        <v>0</v>
      </c>
      <c r="HT298">
        <v>0</v>
      </c>
      <c r="HU298">
        <v>0</v>
      </c>
      <c r="HV298">
        <v>0</v>
      </c>
      <c r="HW298">
        <v>0</v>
      </c>
      <c r="HX298">
        <v>0</v>
      </c>
      <c r="HY298">
        <v>0</v>
      </c>
      <c r="HZ298">
        <v>0</v>
      </c>
      <c r="IA298">
        <v>0</v>
      </c>
      <c r="IB298">
        <v>0</v>
      </c>
      <c r="IC298">
        <v>0</v>
      </c>
      <c r="ID298">
        <v>0</v>
      </c>
      <c r="IE298">
        <v>0</v>
      </c>
      <c r="IF298">
        <v>0</v>
      </c>
      <c r="IG298">
        <v>0</v>
      </c>
      <c r="IH298">
        <v>0</v>
      </c>
      <c r="II298">
        <v>0</v>
      </c>
      <c r="IJ298">
        <v>0</v>
      </c>
      <c r="IK298">
        <v>0</v>
      </c>
      <c r="IL298">
        <v>0</v>
      </c>
      <c r="IM298">
        <v>0</v>
      </c>
      <c r="IN298">
        <v>0</v>
      </c>
      <c r="IO298">
        <v>0</v>
      </c>
      <c r="IP298">
        <v>0</v>
      </c>
      <c r="IQ298">
        <v>0</v>
      </c>
      <c r="IR298">
        <v>0</v>
      </c>
      <c r="IS298">
        <v>0</v>
      </c>
      <c r="IT298">
        <v>0</v>
      </c>
      <c r="IU298">
        <v>0</v>
      </c>
      <c r="IV298">
        <v>0</v>
      </c>
      <c r="IW298">
        <v>0</v>
      </c>
      <c r="IX298">
        <v>0</v>
      </c>
      <c r="IY298">
        <v>0</v>
      </c>
      <c r="IZ298">
        <v>0</v>
      </c>
      <c r="JA298">
        <v>0</v>
      </c>
      <c r="JB298">
        <v>0</v>
      </c>
      <c r="JC298">
        <v>0</v>
      </c>
      <c r="JD298">
        <v>0</v>
      </c>
      <c r="JE298">
        <v>0</v>
      </c>
      <c r="JF298">
        <v>0</v>
      </c>
      <c r="JG298">
        <v>0</v>
      </c>
      <c r="JH298">
        <v>0</v>
      </c>
      <c r="JI298">
        <v>0</v>
      </c>
      <c r="JJ298">
        <v>0</v>
      </c>
      <c r="JK298">
        <v>0</v>
      </c>
      <c r="JL298">
        <v>0</v>
      </c>
      <c r="JM298">
        <v>0</v>
      </c>
      <c r="JN298">
        <v>0</v>
      </c>
      <c r="JO298">
        <v>0</v>
      </c>
      <c r="JP298">
        <v>0</v>
      </c>
      <c r="JQ298">
        <v>0</v>
      </c>
      <c r="JR298">
        <v>0</v>
      </c>
      <c r="JS298">
        <v>0</v>
      </c>
      <c r="JT298">
        <v>0</v>
      </c>
      <c r="JU298">
        <v>0</v>
      </c>
      <c r="JV298">
        <v>0</v>
      </c>
      <c r="JW298">
        <v>0</v>
      </c>
      <c r="JX298">
        <v>0</v>
      </c>
      <c r="JY298">
        <v>0</v>
      </c>
      <c r="JZ298">
        <v>0</v>
      </c>
      <c r="KA298">
        <v>0</v>
      </c>
      <c r="KB298">
        <v>0</v>
      </c>
      <c r="KC298">
        <v>0</v>
      </c>
      <c r="KD298">
        <v>0</v>
      </c>
      <c r="KE298">
        <v>0</v>
      </c>
      <c r="KF298">
        <v>0</v>
      </c>
      <c r="KG298">
        <v>0</v>
      </c>
      <c r="KH298">
        <v>0</v>
      </c>
      <c r="KI298">
        <v>0</v>
      </c>
      <c r="KJ298">
        <v>0</v>
      </c>
      <c r="KK298">
        <v>0</v>
      </c>
      <c r="KL298">
        <v>0</v>
      </c>
      <c r="KM298">
        <v>0</v>
      </c>
      <c r="KN298">
        <v>0</v>
      </c>
      <c r="KO298">
        <v>0</v>
      </c>
    </row>
    <row r="299" spans="1:301" x14ac:dyDescent="0.25">
      <c r="A299">
        <v>9072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0</v>
      </c>
      <c r="GS299">
        <v>0</v>
      </c>
      <c r="GT299">
        <v>0</v>
      </c>
      <c r="GU299">
        <v>0</v>
      </c>
      <c r="GV299">
        <v>0</v>
      </c>
      <c r="GW299">
        <v>0</v>
      </c>
      <c r="GX299">
        <v>0</v>
      </c>
      <c r="GY299">
        <v>0</v>
      </c>
      <c r="GZ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</v>
      </c>
      <c r="HH299">
        <v>0</v>
      </c>
      <c r="HI299">
        <v>0</v>
      </c>
      <c r="HJ299">
        <v>0</v>
      </c>
      <c r="HK299">
        <v>0</v>
      </c>
      <c r="HL299">
        <v>0</v>
      </c>
      <c r="HM299">
        <v>0</v>
      </c>
      <c r="HN299">
        <v>0</v>
      </c>
      <c r="HO299">
        <v>0</v>
      </c>
      <c r="HP299">
        <v>0</v>
      </c>
      <c r="HQ299">
        <v>0</v>
      </c>
      <c r="HR299">
        <v>0</v>
      </c>
      <c r="HS299">
        <v>0</v>
      </c>
      <c r="HT299">
        <v>0</v>
      </c>
      <c r="HU299">
        <v>0</v>
      </c>
      <c r="HV299">
        <v>0</v>
      </c>
      <c r="HW299">
        <v>0</v>
      </c>
      <c r="HX299">
        <v>0</v>
      </c>
      <c r="HY299">
        <v>0</v>
      </c>
      <c r="HZ299">
        <v>0</v>
      </c>
      <c r="IA299">
        <v>0</v>
      </c>
      <c r="IB299">
        <v>0</v>
      </c>
      <c r="IC299">
        <v>0</v>
      </c>
      <c r="ID299">
        <v>0</v>
      </c>
      <c r="IE299">
        <v>0</v>
      </c>
      <c r="IF299">
        <v>0</v>
      </c>
      <c r="IG299">
        <v>0</v>
      </c>
      <c r="IH299">
        <v>0</v>
      </c>
      <c r="II299">
        <v>0</v>
      </c>
      <c r="IJ299">
        <v>0</v>
      </c>
      <c r="IK299">
        <v>0</v>
      </c>
      <c r="IL299">
        <v>0</v>
      </c>
      <c r="IM299">
        <v>0</v>
      </c>
      <c r="IN299">
        <v>0</v>
      </c>
      <c r="IO299">
        <v>0</v>
      </c>
      <c r="IP299">
        <v>0</v>
      </c>
      <c r="IQ299">
        <v>0</v>
      </c>
      <c r="IR299">
        <v>0</v>
      </c>
      <c r="IS299">
        <v>0</v>
      </c>
      <c r="IT299">
        <v>0</v>
      </c>
      <c r="IU299">
        <v>0</v>
      </c>
      <c r="IV299">
        <v>0</v>
      </c>
      <c r="IW299">
        <v>0</v>
      </c>
      <c r="IX299">
        <v>0</v>
      </c>
      <c r="IY299">
        <v>0</v>
      </c>
      <c r="IZ299">
        <v>0</v>
      </c>
      <c r="JA299">
        <v>0</v>
      </c>
      <c r="JB299">
        <v>0</v>
      </c>
      <c r="JC299">
        <v>0</v>
      </c>
      <c r="JD299">
        <v>0</v>
      </c>
      <c r="JE299">
        <v>0</v>
      </c>
      <c r="JF299">
        <v>0</v>
      </c>
      <c r="JG299">
        <v>0</v>
      </c>
      <c r="JH299">
        <v>0</v>
      </c>
      <c r="JI299">
        <v>0</v>
      </c>
      <c r="JJ299">
        <v>0</v>
      </c>
      <c r="JK299">
        <v>0</v>
      </c>
      <c r="JL299">
        <v>0</v>
      </c>
      <c r="JM299">
        <v>0</v>
      </c>
      <c r="JN299">
        <v>0</v>
      </c>
      <c r="JO299">
        <v>0</v>
      </c>
      <c r="JP299">
        <v>0</v>
      </c>
      <c r="JQ299">
        <v>0</v>
      </c>
      <c r="JR299">
        <v>0</v>
      </c>
      <c r="JS299">
        <v>0</v>
      </c>
      <c r="JT299">
        <v>0</v>
      </c>
      <c r="JU299">
        <v>0</v>
      </c>
      <c r="JV299">
        <v>0</v>
      </c>
      <c r="JW299">
        <v>0</v>
      </c>
      <c r="JX299">
        <v>0</v>
      </c>
      <c r="JY299">
        <v>0</v>
      </c>
      <c r="JZ299">
        <v>0</v>
      </c>
      <c r="KA299">
        <v>0</v>
      </c>
      <c r="KB299">
        <v>0</v>
      </c>
      <c r="KC299">
        <v>0</v>
      </c>
      <c r="KD299">
        <v>0</v>
      </c>
      <c r="KE299">
        <v>0</v>
      </c>
      <c r="KF299">
        <v>0</v>
      </c>
      <c r="KG299">
        <v>0</v>
      </c>
      <c r="KH299">
        <v>0</v>
      </c>
      <c r="KI299">
        <v>0</v>
      </c>
      <c r="KJ299">
        <v>0</v>
      </c>
      <c r="KK299">
        <v>0</v>
      </c>
      <c r="KL299">
        <v>0</v>
      </c>
      <c r="KM299">
        <v>0</v>
      </c>
      <c r="KN299">
        <v>0</v>
      </c>
      <c r="KO299">
        <v>0</v>
      </c>
    </row>
    <row r="300" spans="1:301" x14ac:dyDescent="0.25">
      <c r="A300">
        <v>9121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0</v>
      </c>
      <c r="GR300">
        <v>0</v>
      </c>
      <c r="GS300">
        <v>0</v>
      </c>
      <c r="GT300">
        <v>0</v>
      </c>
      <c r="GU300">
        <v>0</v>
      </c>
      <c r="GV300">
        <v>0</v>
      </c>
      <c r="GW300">
        <v>0</v>
      </c>
      <c r="GX300">
        <v>0</v>
      </c>
      <c r="GY300">
        <v>0</v>
      </c>
      <c r="GZ300">
        <v>0</v>
      </c>
      <c r="HA300">
        <v>0</v>
      </c>
      <c r="HB300">
        <v>0</v>
      </c>
      <c r="HC300">
        <v>0</v>
      </c>
      <c r="HD300">
        <v>0</v>
      </c>
      <c r="HE300">
        <v>0</v>
      </c>
      <c r="HF300">
        <v>0</v>
      </c>
      <c r="HG300">
        <v>0</v>
      </c>
      <c r="HH300">
        <v>0</v>
      </c>
      <c r="HI300">
        <v>0</v>
      </c>
      <c r="HJ300">
        <v>0</v>
      </c>
      <c r="HK300">
        <v>0</v>
      </c>
      <c r="HL300">
        <v>0</v>
      </c>
      <c r="HM300">
        <v>0</v>
      </c>
      <c r="HN300">
        <v>0</v>
      </c>
      <c r="HO300">
        <v>0</v>
      </c>
      <c r="HP300">
        <v>0</v>
      </c>
      <c r="HQ300">
        <v>0</v>
      </c>
      <c r="HR300">
        <v>0</v>
      </c>
      <c r="HS300">
        <v>0</v>
      </c>
      <c r="HT300">
        <v>0</v>
      </c>
      <c r="HU300">
        <v>0</v>
      </c>
      <c r="HV300">
        <v>0</v>
      </c>
      <c r="HW300">
        <v>0</v>
      </c>
      <c r="HX300">
        <v>0</v>
      </c>
      <c r="HY300">
        <v>0</v>
      </c>
      <c r="HZ300">
        <v>0</v>
      </c>
      <c r="IA300">
        <v>0</v>
      </c>
      <c r="IB300">
        <v>0</v>
      </c>
      <c r="IC300">
        <v>0</v>
      </c>
      <c r="ID300">
        <v>0</v>
      </c>
      <c r="IE300">
        <v>0</v>
      </c>
      <c r="IF300">
        <v>0</v>
      </c>
      <c r="IG300">
        <v>0</v>
      </c>
      <c r="IH300">
        <v>0</v>
      </c>
      <c r="II300">
        <v>0</v>
      </c>
      <c r="IJ300">
        <v>0</v>
      </c>
      <c r="IK300">
        <v>0</v>
      </c>
      <c r="IL300">
        <v>0</v>
      </c>
      <c r="IM300">
        <v>0</v>
      </c>
      <c r="IN300">
        <v>0</v>
      </c>
      <c r="IO300">
        <v>0</v>
      </c>
      <c r="IP300">
        <v>0</v>
      </c>
      <c r="IQ300">
        <v>0</v>
      </c>
      <c r="IR300">
        <v>0</v>
      </c>
      <c r="IS300">
        <v>0</v>
      </c>
      <c r="IT300">
        <v>0</v>
      </c>
      <c r="IU300">
        <v>0</v>
      </c>
      <c r="IV300">
        <v>0</v>
      </c>
      <c r="IW300">
        <v>0</v>
      </c>
      <c r="IX300">
        <v>0</v>
      </c>
      <c r="IY300">
        <v>0</v>
      </c>
      <c r="IZ300">
        <v>0</v>
      </c>
      <c r="JA300">
        <v>0</v>
      </c>
      <c r="JB300">
        <v>0</v>
      </c>
      <c r="JC300">
        <v>0</v>
      </c>
      <c r="JD300">
        <v>0</v>
      </c>
      <c r="JE300">
        <v>0</v>
      </c>
      <c r="JF300">
        <v>0</v>
      </c>
      <c r="JG300">
        <v>0</v>
      </c>
      <c r="JH300">
        <v>0</v>
      </c>
      <c r="JI300">
        <v>0</v>
      </c>
      <c r="JJ300">
        <v>0</v>
      </c>
      <c r="JK300">
        <v>0</v>
      </c>
      <c r="JL300">
        <v>0</v>
      </c>
      <c r="JM300">
        <v>0</v>
      </c>
      <c r="JN300">
        <v>0</v>
      </c>
      <c r="JO300">
        <v>0</v>
      </c>
      <c r="JP300">
        <v>0</v>
      </c>
      <c r="JQ300">
        <v>0</v>
      </c>
      <c r="JR300">
        <v>0</v>
      </c>
      <c r="JS300">
        <v>0</v>
      </c>
      <c r="JT300">
        <v>0</v>
      </c>
      <c r="JU300">
        <v>0</v>
      </c>
      <c r="JV300">
        <v>0</v>
      </c>
      <c r="JW300">
        <v>0</v>
      </c>
      <c r="JX300">
        <v>0</v>
      </c>
      <c r="JY300">
        <v>0</v>
      </c>
      <c r="JZ300">
        <v>0</v>
      </c>
      <c r="KA300">
        <v>0</v>
      </c>
      <c r="KB300">
        <v>0</v>
      </c>
      <c r="KC300">
        <v>0</v>
      </c>
      <c r="KD300">
        <v>0</v>
      </c>
      <c r="KE300">
        <v>0</v>
      </c>
      <c r="KF300">
        <v>0</v>
      </c>
      <c r="KG300">
        <v>0</v>
      </c>
      <c r="KH300">
        <v>0</v>
      </c>
      <c r="KI300">
        <v>0</v>
      </c>
      <c r="KJ300">
        <v>0</v>
      </c>
      <c r="KK300">
        <v>0</v>
      </c>
      <c r="KL300">
        <v>0</v>
      </c>
      <c r="KM300">
        <v>0</v>
      </c>
      <c r="KN300">
        <v>0</v>
      </c>
      <c r="KO300">
        <v>0</v>
      </c>
    </row>
    <row r="301" spans="1:301" x14ac:dyDescent="0.25">
      <c r="A301">
        <v>9533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  <c r="GQ301">
        <v>0</v>
      </c>
      <c r="GR301">
        <v>0</v>
      </c>
      <c r="GS301">
        <v>0</v>
      </c>
      <c r="GT301">
        <v>0</v>
      </c>
      <c r="GU301">
        <v>0</v>
      </c>
      <c r="GV301">
        <v>0</v>
      </c>
      <c r="GW301">
        <v>0</v>
      </c>
      <c r="GX301">
        <v>0</v>
      </c>
      <c r="GY301">
        <v>0</v>
      </c>
      <c r="GZ301">
        <v>0</v>
      </c>
      <c r="HA301">
        <v>0</v>
      </c>
      <c r="HB301">
        <v>0</v>
      </c>
      <c r="HC301">
        <v>0</v>
      </c>
      <c r="HD301">
        <v>0</v>
      </c>
      <c r="HE301">
        <v>0</v>
      </c>
      <c r="HF301">
        <v>0</v>
      </c>
      <c r="HG301">
        <v>0</v>
      </c>
      <c r="HH301">
        <v>0</v>
      </c>
      <c r="HI301">
        <v>0</v>
      </c>
      <c r="HJ301">
        <v>0</v>
      </c>
      <c r="HK301">
        <v>0</v>
      </c>
      <c r="HL301">
        <v>0</v>
      </c>
      <c r="HM301">
        <v>0</v>
      </c>
      <c r="HN301">
        <v>0</v>
      </c>
      <c r="HO301">
        <v>0</v>
      </c>
      <c r="HP301">
        <v>0</v>
      </c>
      <c r="HQ301">
        <v>0</v>
      </c>
      <c r="HR301">
        <v>0</v>
      </c>
      <c r="HS301">
        <v>0</v>
      </c>
      <c r="HT301">
        <v>0</v>
      </c>
      <c r="HU301">
        <v>0</v>
      </c>
      <c r="HV301">
        <v>0</v>
      </c>
      <c r="HW301">
        <v>0</v>
      </c>
      <c r="HX301">
        <v>0</v>
      </c>
      <c r="HY301">
        <v>0</v>
      </c>
      <c r="HZ301">
        <v>0</v>
      </c>
      <c r="IA301">
        <v>0</v>
      </c>
      <c r="IB301">
        <v>0</v>
      </c>
      <c r="IC301">
        <v>0</v>
      </c>
      <c r="ID301">
        <v>0</v>
      </c>
      <c r="IE301">
        <v>0</v>
      </c>
      <c r="IF301">
        <v>0</v>
      </c>
      <c r="IG301">
        <v>0</v>
      </c>
      <c r="IH301">
        <v>0</v>
      </c>
      <c r="II301">
        <v>0</v>
      </c>
      <c r="IJ301">
        <v>0</v>
      </c>
      <c r="IK301">
        <v>0</v>
      </c>
      <c r="IL301">
        <v>0</v>
      </c>
      <c r="IM301">
        <v>0</v>
      </c>
      <c r="IN301">
        <v>0</v>
      </c>
      <c r="IO301">
        <v>0</v>
      </c>
      <c r="IP301">
        <v>0</v>
      </c>
      <c r="IQ301">
        <v>0</v>
      </c>
      <c r="IR301">
        <v>0</v>
      </c>
      <c r="IS301">
        <v>0</v>
      </c>
      <c r="IT301">
        <v>0</v>
      </c>
      <c r="IU301">
        <v>0</v>
      </c>
      <c r="IV301">
        <v>0</v>
      </c>
      <c r="IW301">
        <v>0</v>
      </c>
      <c r="IX301">
        <v>0</v>
      </c>
      <c r="IY301">
        <v>0</v>
      </c>
      <c r="IZ301">
        <v>0</v>
      </c>
      <c r="JA301">
        <v>0</v>
      </c>
      <c r="JB301">
        <v>0</v>
      </c>
      <c r="JC301">
        <v>0</v>
      </c>
      <c r="JD301">
        <v>0</v>
      </c>
      <c r="JE301">
        <v>0</v>
      </c>
      <c r="JF301">
        <v>0</v>
      </c>
      <c r="JG301">
        <v>0</v>
      </c>
      <c r="JH301">
        <v>0</v>
      </c>
      <c r="JI301">
        <v>0</v>
      </c>
      <c r="JJ301">
        <v>0</v>
      </c>
      <c r="JK301">
        <v>0</v>
      </c>
      <c r="JL301">
        <v>0</v>
      </c>
      <c r="JM301">
        <v>0</v>
      </c>
      <c r="JN301">
        <v>0</v>
      </c>
      <c r="JO301">
        <v>0</v>
      </c>
      <c r="JP301">
        <v>0</v>
      </c>
      <c r="JQ301">
        <v>0</v>
      </c>
      <c r="JR301">
        <v>0</v>
      </c>
      <c r="JS301">
        <v>0</v>
      </c>
      <c r="JT301">
        <v>0</v>
      </c>
      <c r="JU301">
        <v>0</v>
      </c>
      <c r="JV301">
        <v>0</v>
      </c>
      <c r="JW301">
        <v>0</v>
      </c>
      <c r="JX301">
        <v>0</v>
      </c>
      <c r="JY301">
        <v>0</v>
      </c>
      <c r="JZ301">
        <v>0</v>
      </c>
      <c r="KA301">
        <v>0</v>
      </c>
      <c r="KB301">
        <v>0</v>
      </c>
      <c r="KC301">
        <v>0</v>
      </c>
      <c r="KD301">
        <v>0</v>
      </c>
      <c r="KE301">
        <v>0</v>
      </c>
      <c r="KF301">
        <v>0</v>
      </c>
      <c r="KG301">
        <v>0</v>
      </c>
      <c r="KH301">
        <v>0</v>
      </c>
      <c r="KI301">
        <v>0</v>
      </c>
      <c r="KJ301">
        <v>0</v>
      </c>
      <c r="KK301">
        <v>0</v>
      </c>
      <c r="KL301">
        <v>0</v>
      </c>
      <c r="KM301">
        <v>0</v>
      </c>
      <c r="KN301">
        <v>0</v>
      </c>
      <c r="KO301">
        <v>0</v>
      </c>
    </row>
    <row r="320" spans="25:25" x14ac:dyDescent="0.25">
      <c r="Y320">
        <v>1</v>
      </c>
    </row>
    <row r="321" spans="27:109" x14ac:dyDescent="0.25">
      <c r="AA321">
        <v>1</v>
      </c>
    </row>
    <row r="323" spans="27:109" x14ac:dyDescent="0.25">
      <c r="DA323">
        <v>1</v>
      </c>
    </row>
    <row r="324" spans="27:109" x14ac:dyDescent="0.25">
      <c r="CI324">
        <v>1</v>
      </c>
    </row>
    <row r="325" spans="27:109" x14ac:dyDescent="0.25">
      <c r="DE325">
        <v>1</v>
      </c>
    </row>
    <row r="527" spans="64:64" x14ac:dyDescent="0.25">
      <c r="BL527">
        <v>1</v>
      </c>
    </row>
    <row r="529" spans="71:73" x14ac:dyDescent="0.25">
      <c r="BS529">
        <v>1</v>
      </c>
    </row>
    <row r="532" spans="71:73" x14ac:dyDescent="0.25">
      <c r="BU532">
        <v>1</v>
      </c>
    </row>
    <row r="553" spans="78:78" x14ac:dyDescent="0.25">
      <c r="BZ553">
        <v>1</v>
      </c>
    </row>
    <row r="563" spans="75:75" x14ac:dyDescent="0.25">
      <c r="BW563">
        <v>1</v>
      </c>
    </row>
    <row r="610" spans="78:78" x14ac:dyDescent="0.25">
      <c r="BZ610">
        <v>1</v>
      </c>
    </row>
    <row r="665" spans="195:195" x14ac:dyDescent="0.25">
      <c r="GM665">
        <v>1</v>
      </c>
    </row>
    <row r="1191" spans="120:120" x14ac:dyDescent="0.25">
      <c r="DP1191">
        <v>1</v>
      </c>
    </row>
    <row r="1201" spans="119:121" x14ac:dyDescent="0.25">
      <c r="DQ1201">
        <v>1</v>
      </c>
    </row>
    <row r="1202" spans="119:121" x14ac:dyDescent="0.25">
      <c r="DO1202">
        <v>1</v>
      </c>
      <c r="DQ1202">
        <v>1</v>
      </c>
    </row>
    <row r="2041" spans="197:205" x14ac:dyDescent="0.25">
      <c r="GO2041">
        <v>1</v>
      </c>
      <c r="GW2041">
        <v>1</v>
      </c>
    </row>
    <row r="7002" spans="2:4" x14ac:dyDescent="0.25">
      <c r="B7002">
        <v>1</v>
      </c>
    </row>
    <row r="7003" spans="2:4" x14ac:dyDescent="0.25">
      <c r="C7003">
        <v>1</v>
      </c>
    </row>
    <row r="7004" spans="2:4" x14ac:dyDescent="0.25">
      <c r="D7004">
        <v>1</v>
      </c>
    </row>
    <row r="7012" spans="12:24" x14ac:dyDescent="0.25">
      <c r="L7012">
        <v>1</v>
      </c>
    </row>
    <row r="7013" spans="12:24" x14ac:dyDescent="0.25">
      <c r="M7013">
        <v>1</v>
      </c>
    </row>
    <row r="7018" spans="12:24" x14ac:dyDescent="0.25">
      <c r="R7018">
        <v>1</v>
      </c>
    </row>
    <row r="7024" spans="12:24" x14ac:dyDescent="0.25">
      <c r="X7024">
        <v>1</v>
      </c>
    </row>
    <row r="7025" spans="25:40" x14ac:dyDescent="0.25">
      <c r="Y7025">
        <v>1</v>
      </c>
    </row>
    <row r="7040" spans="25:40" x14ac:dyDescent="0.25">
      <c r="AN7040">
        <v>1</v>
      </c>
    </row>
    <row r="7045" spans="45:56" x14ac:dyDescent="0.25">
      <c r="AS7045">
        <v>1</v>
      </c>
    </row>
    <row r="7050" spans="45:56" x14ac:dyDescent="0.25">
      <c r="AX7050">
        <v>1</v>
      </c>
    </row>
    <row r="7056" spans="45:56" x14ac:dyDescent="0.25">
      <c r="BD7056">
        <v>1</v>
      </c>
    </row>
    <row r="7058" spans="58:72" x14ac:dyDescent="0.25">
      <c r="BF7058">
        <v>1</v>
      </c>
    </row>
    <row r="7062" spans="58:72" x14ac:dyDescent="0.25">
      <c r="BJ7062">
        <v>1</v>
      </c>
    </row>
    <row r="7063" spans="58:72" x14ac:dyDescent="0.25">
      <c r="BK7063">
        <v>1</v>
      </c>
    </row>
    <row r="7072" spans="58:72" x14ac:dyDescent="0.25">
      <c r="BT7072">
        <v>1</v>
      </c>
    </row>
    <row r="7131" spans="131:131" x14ac:dyDescent="0.25">
      <c r="EA7131">
        <v>1</v>
      </c>
    </row>
    <row r="7140" spans="140:140" x14ac:dyDescent="0.25">
      <c r="EJ7140">
        <v>1</v>
      </c>
    </row>
    <row r="7167" spans="167:167" x14ac:dyDescent="0.25">
      <c r="FK7167">
        <v>1</v>
      </c>
    </row>
    <row r="9002" spans="38:38 9002:9073" x14ac:dyDescent="0.25">
      <c r="AL9002">
        <v>1</v>
      </c>
      <c r="MHJ9002">
        <v>1</v>
      </c>
      <c r="MHK9002">
        <v>1</v>
      </c>
      <c r="MHQ9002">
        <v>1</v>
      </c>
    </row>
    <row r="9003" spans="38:38 9002:9073" x14ac:dyDescent="0.25">
      <c r="MHQ9003">
        <v>1</v>
      </c>
      <c r="MHZ9003">
        <v>1</v>
      </c>
      <c r="MIC9003">
        <v>1</v>
      </c>
    </row>
    <row r="9004" spans="38:38 9002:9073" x14ac:dyDescent="0.25">
      <c r="MHK9004">
        <v>1</v>
      </c>
      <c r="MHL9004">
        <v>1</v>
      </c>
      <c r="MIJ9004">
        <v>1</v>
      </c>
      <c r="MIK9004">
        <v>1</v>
      </c>
      <c r="MIL9004">
        <v>1</v>
      </c>
      <c r="MIM9004">
        <v>1</v>
      </c>
      <c r="MIN9004">
        <v>1</v>
      </c>
      <c r="MIO9004">
        <v>1</v>
      </c>
      <c r="MIP9004">
        <v>1</v>
      </c>
      <c r="MIQ9004">
        <v>1</v>
      </c>
      <c r="MIW9004">
        <v>1</v>
      </c>
    </row>
    <row r="9005" spans="38:38 9002:9073" x14ac:dyDescent="0.25">
      <c r="MIT9005">
        <v>1</v>
      </c>
      <c r="MIU9005">
        <v>1</v>
      </c>
      <c r="MIV9005">
        <v>1</v>
      </c>
      <c r="MIW9005">
        <v>1</v>
      </c>
    </row>
    <row r="9006" spans="38:38 9002:9073" x14ac:dyDescent="0.25">
      <c r="MHF9006">
        <v>1</v>
      </c>
      <c r="MJD9006">
        <v>1</v>
      </c>
      <c r="MJE9006">
        <v>1</v>
      </c>
      <c r="MJF9006">
        <v>1</v>
      </c>
      <c r="MJG9006">
        <v>1</v>
      </c>
      <c r="MJH9006">
        <v>1</v>
      </c>
    </row>
    <row r="9007" spans="38:38 9002:9073" x14ac:dyDescent="0.25">
      <c r="MHF9007">
        <v>1</v>
      </c>
      <c r="MHH9007">
        <v>1</v>
      </c>
      <c r="MHL9007">
        <v>1</v>
      </c>
    </row>
    <row r="9008" spans="38:38 9002:9073" x14ac:dyDescent="0.25">
      <c r="MHH9008">
        <v>1</v>
      </c>
      <c r="MHK9008">
        <v>1</v>
      </c>
      <c r="MJX9008">
        <v>1</v>
      </c>
      <c r="MJY9008">
        <v>1</v>
      </c>
    </row>
    <row r="9013" spans="9002:9122" x14ac:dyDescent="0.25">
      <c r="MHF9013">
        <v>1</v>
      </c>
      <c r="MHG9013">
        <v>1</v>
      </c>
      <c r="MLV9013">
        <v>1</v>
      </c>
    </row>
    <row r="9022" spans="9002:9122" x14ac:dyDescent="0.25">
      <c r="MHG9022">
        <v>1</v>
      </c>
      <c r="MIA9022">
        <v>1</v>
      </c>
      <c r="MIB9022">
        <v>1</v>
      </c>
    </row>
    <row r="9023" spans="9002:9122" x14ac:dyDescent="0.25">
      <c r="MHZ9023">
        <v>1</v>
      </c>
    </row>
    <row r="9024" spans="9002:9122" x14ac:dyDescent="0.25">
      <c r="MHZ9024">
        <v>1</v>
      </c>
      <c r="MID9024">
        <v>1</v>
      </c>
      <c r="MIE9024">
        <v>1</v>
      </c>
    </row>
    <row r="9025" spans="9003:9024" x14ac:dyDescent="0.25">
      <c r="MHG9025">
        <v>1</v>
      </c>
    </row>
    <row r="9026" spans="9003:9024" x14ac:dyDescent="0.25">
      <c r="MIB9026">
        <v>1</v>
      </c>
    </row>
    <row r="9027" spans="9003:9024" x14ac:dyDescent="0.25">
      <c r="MIB9027">
        <v>1</v>
      </c>
    </row>
    <row r="9032" spans="9003:9024" x14ac:dyDescent="0.25">
      <c r="MHH9032">
        <v>1</v>
      </c>
    </row>
    <row r="9033" spans="9003:9024" x14ac:dyDescent="0.25">
      <c r="MHH9033">
        <v>1</v>
      </c>
    </row>
    <row r="9034" spans="9003:9024" x14ac:dyDescent="0.25">
      <c r="MHH9034">
        <v>1</v>
      </c>
    </row>
    <row r="9035" spans="9003:9024" x14ac:dyDescent="0.25">
      <c r="MHH9035">
        <v>1</v>
      </c>
    </row>
    <row r="9036" spans="9003:9024" x14ac:dyDescent="0.25">
      <c r="MHH9036">
        <v>1</v>
      </c>
    </row>
    <row r="9037" spans="9003:9024" x14ac:dyDescent="0.25">
      <c r="MHH9037">
        <v>1</v>
      </c>
    </row>
    <row r="9038" spans="9003:9024" x14ac:dyDescent="0.25">
      <c r="MHH9038">
        <v>1</v>
      </c>
    </row>
    <row r="9039" spans="9003:9024" x14ac:dyDescent="0.25">
      <c r="MHH9039">
        <v>1</v>
      </c>
    </row>
    <row r="9042" spans="9004:9006 9534:9534" x14ac:dyDescent="0.25">
      <c r="MHI9042">
        <v>1</v>
      </c>
    </row>
    <row r="9043" spans="9004:9006 9534:9534" x14ac:dyDescent="0.25">
      <c r="MHI9043">
        <v>1</v>
      </c>
    </row>
    <row r="9044" spans="9004:9006 9534:9534" x14ac:dyDescent="0.25">
      <c r="MHI9044">
        <v>1</v>
      </c>
    </row>
    <row r="9045" spans="9004:9006 9534:9534" x14ac:dyDescent="0.25">
      <c r="MHH9045">
        <v>1</v>
      </c>
      <c r="MHI9045">
        <v>1</v>
      </c>
    </row>
    <row r="9052" spans="9004:9006 9534:9534" x14ac:dyDescent="0.25">
      <c r="MHJ9052">
        <v>1</v>
      </c>
    </row>
    <row r="9053" spans="9004:9006 9534:9534" x14ac:dyDescent="0.25">
      <c r="MHJ9053">
        <v>1</v>
      </c>
    </row>
    <row r="9054" spans="9004:9006 9534:9534" x14ac:dyDescent="0.25">
      <c r="MHJ9054">
        <v>1</v>
      </c>
      <c r="NBR9054">
        <v>1</v>
      </c>
    </row>
    <row r="9055" spans="9004:9006 9534:9534" x14ac:dyDescent="0.25">
      <c r="MHJ9055">
        <v>1</v>
      </c>
    </row>
    <row r="9056" spans="9004:9006 9534:9534" x14ac:dyDescent="0.25">
      <c r="MHJ9056">
        <v>1</v>
      </c>
    </row>
    <row r="9072" spans="9008:9008" x14ac:dyDescent="0.25">
      <c r="MHL9072">
        <v>1</v>
      </c>
    </row>
    <row r="9073" spans="9008:9008" x14ac:dyDescent="0.25">
      <c r="MHL9073">
        <v>1</v>
      </c>
    </row>
    <row r="9122" spans="9013:9013" x14ac:dyDescent="0.25">
      <c r="MHQ9122">
        <v>1</v>
      </c>
    </row>
    <row r="9534" spans="9054:9054" x14ac:dyDescent="0.25">
      <c r="MJF953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</vt:lpstr>
      <vt:lpstr>Line</vt:lpstr>
      <vt:lpstr>Sheet3</vt:lpstr>
      <vt:lpstr>Sheet1</vt:lpstr>
      <vt:lpstr>Sheet2</vt:lpstr>
      <vt:lpstr>Sheet4</vt:lpstr>
    </vt:vector>
  </TitlesOfParts>
  <Company>Windows User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Chavez</dc:creator>
  <cp:lastModifiedBy>sc32589</cp:lastModifiedBy>
  <dcterms:created xsi:type="dcterms:W3CDTF">2012-02-25T01:28:56Z</dcterms:created>
  <dcterms:modified xsi:type="dcterms:W3CDTF">2012-06-02T00:58:56Z</dcterms:modified>
</cp:coreProperties>
</file>