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user\Desktop\자료수정(이것만 다시 븥여넣기 할 자료)\2019년 기본통계 완전최종(다은)\"/>
    </mc:Choice>
  </mc:AlternateContent>
  <bookViews>
    <workbookView xWindow="0" yWindow="0" windowWidth="28545" windowHeight="11820" tabRatio="879" firstSheet="3" activeTab="3"/>
  </bookViews>
  <sheets>
    <sheet name="XXXXXX" sheetId="1" state="hidden" r:id="rId1"/>
    <sheet name="VXXXXX" sheetId="2" state="hidden" r:id="rId2"/>
    <sheet name="laroux" sheetId="3" state="hidden" r:id="rId3"/>
    <sheet name="1.등록인구추이" sheetId="4" r:id="rId4"/>
    <sheet name="2.세대및인구" sheetId="5" r:id="rId5"/>
    <sheet name="3.동별세대및인구" sheetId="6" r:id="rId6"/>
    <sheet name="4.연령별(5세계급)및성별인구(2-1)" sheetId="7" r:id="rId7"/>
    <sheet name="4.연령별(5세계급)및성별인구(2-2)" sheetId="8" r:id="rId8"/>
    <sheet name="5.인구동태" sheetId="9" r:id="rId9"/>
    <sheet name="6.인구이동" sheetId="10" r:id="rId10"/>
    <sheet name="7.주민등록전입지별인구이동" sheetId="11" r:id="rId11"/>
    <sheet name="8.주민등록전출지별인구이동" sheetId="12" r:id="rId12"/>
    <sheet name="9.외국인국적별등록현황" sheetId="13" r:id="rId13"/>
    <sheet name="10.외국인과의혼인" sheetId="14" r:id="rId14"/>
    <sheet name="11.사망원인별사망" sheetId="15" r:id="rId15"/>
    <sheet name="12.여성가구주현황" sheetId="16" r:id="rId16"/>
    <sheet name="13.다문화 가구 및 가구원" sheetId="17" r:id="rId17"/>
    <sheet name="14.가구원수별 가구(일반가구)" sheetId="18" r:id="rId18"/>
  </sheets>
  <definedNames>
    <definedName name="_xlnm.Print_Area" localSheetId="3">'1.등록인구추이'!$A$1:$Q$26</definedName>
    <definedName name="_xlnm.Print_Area" localSheetId="14">'11.사망원인별사망'!$A$1:$BL$14</definedName>
    <definedName name="_xlnm.Print_Area" localSheetId="4">'2.세대및인구'!$A$1:$S$19</definedName>
    <definedName name="_xlnm.Print_Area" localSheetId="5">'3.동별세대및인구'!$A$1:$Q$34</definedName>
    <definedName name="_xlnm.Print_Area" localSheetId="6">'4.연령별(5세계급)및성별인구(2-1)'!$A$1:$T$28</definedName>
    <definedName name="_xlnm.Print_Area" localSheetId="7">'4.연령별(5세계급)및성별인구(2-2)'!$A$1:$T$28</definedName>
    <definedName name="_xlnm.Print_Area" localSheetId="8">'5.인구동태'!$A$1:$J$26</definedName>
    <definedName name="_xlnm.Print_Area" localSheetId="9">'6.인구이동'!$A$1:$Z$27</definedName>
    <definedName name="_xlnm.Print_Area" localSheetId="10">'7.주민등록전입지별인구이동'!$A$1:$BD$14</definedName>
    <definedName name="_xlnm.Print_Area" localSheetId="11">'8.주민등록전출지별인구이동'!$A$1:$BD$13</definedName>
    <definedName name="Z_8B949DC3_B6CD_11D3_BD73_444553540000_.wvu.PrintArea" localSheetId="3" hidden="1">'1.등록인구추이'!$A$1:$R$27</definedName>
  </definedNames>
  <calcPr calcId="162913"/>
</workbook>
</file>

<file path=xl/calcChain.xml><?xml version="1.0" encoding="utf-8"?>
<calcChain xmlns="http://schemas.openxmlformats.org/spreadsheetml/2006/main">
  <c r="S7" i="8" l="1"/>
  <c r="R7" i="8"/>
  <c r="Q7" i="8"/>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M8" i="7"/>
  <c r="L8" i="7"/>
  <c r="K8" i="7"/>
  <c r="I7" i="5"/>
  <c r="F7" i="5"/>
  <c r="E7" i="5"/>
  <c r="D7" i="5"/>
  <c r="C7" i="5"/>
  <c r="O9" i="4"/>
</calcChain>
</file>

<file path=xl/sharedStrings.xml><?xml version="1.0" encoding="utf-8"?>
<sst xmlns="http://schemas.openxmlformats.org/spreadsheetml/2006/main" count="1591" uniqueCount="430">
  <si>
    <t>주 : 1) '남편 또는 처 혼인건수'는 국적과 상관없는 전체 혼인건수,  * : 5건 이하</t>
  </si>
  <si>
    <t>Households and Population(Resident Registration)</t>
  </si>
  <si>
    <t>Number of deaths by Causes of Death(Continued)</t>
  </si>
  <si>
    <r>
      <t>3. 동별 세대 및 인구</t>
    </r>
    <r>
      <rPr>
        <b/>
        <vertAlign val="superscript"/>
        <sz val="14"/>
        <color rgb="FF000000"/>
        <rFont val="맑은 고딕"/>
        <family val="3"/>
        <charset val="129"/>
      </rPr>
      <t>1)</t>
    </r>
  </si>
  <si>
    <t>(10) Diseases of the respiratory system (11) Diseases of the digestive system  (12) Diseases of the skin and subcutaneous tissue (13) Diseases of the musculoskeletal system and connective tissue  (14) Diseases of the genitourinary</t>
  </si>
  <si>
    <t>정왕2동</t>
  </si>
  <si>
    <t>members</t>
  </si>
  <si>
    <t>정왕4동</t>
  </si>
  <si>
    <t>65세 이상</t>
  </si>
  <si>
    <t>정왕1동</t>
  </si>
  <si>
    <t>2019</t>
  </si>
  <si>
    <t>조직의 질환</t>
  </si>
  <si>
    <t>정왕3동</t>
  </si>
  <si>
    <t>세대당 인구</t>
  </si>
  <si>
    <t>Bride-</t>
  </si>
  <si>
    <t>foreigner</t>
  </si>
  <si>
    <t>immigrants)</t>
  </si>
  <si>
    <t>면적
(㎢)
Area</t>
  </si>
  <si>
    <t>Divorces</t>
  </si>
  <si>
    <t>단위 : 명, 건</t>
  </si>
  <si>
    <t>Marriages</t>
  </si>
  <si>
    <t>순환기계통의 질환</t>
  </si>
  <si>
    <t>Under 19</t>
  </si>
  <si>
    <t>근육골격계통 및</t>
  </si>
  <si>
    <t>Bridegroom-</t>
  </si>
  <si>
    <t>소화계통의 질환</t>
  </si>
  <si>
    <t>귀 및 유돌의 질환</t>
  </si>
  <si>
    <t xml:space="preserve">        *가족으로 이루어진 가구, 가족과 5인이하의 남남이 함께 사는 가수, 1인가구, 가족이 아닌 남남끼리 함께사는 5인 이하의 가구</t>
  </si>
  <si>
    <t>주 : 1) 일반가구를 대상으로 집계(비혈연가구, 1인가구 포함)
          단, 집단가구(6인이상 비혈연가구, 기숙사, 사회시설 등) 및 외국인 가구는 제외</t>
  </si>
  <si>
    <t xml:space="preserve"> disorders  (6) Diseases of the nervous system (7) Diseases of the eye and adnexa (8) Diseases of the ear and mastoid process (9) Diseases of the circulatory system</t>
  </si>
  <si>
    <t>주 : 1) 출생에 의한 대한민국 국민인 자이며, 한국인 배우자 또는 한국인 자녀</t>
  </si>
  <si>
    <t xml:space="preserve">주 : 1) 작성기준(한국인-행정안전부「통계연보」, 외국인-출입국.외국인정책본부「통계연보」) </t>
  </si>
  <si>
    <t xml:space="preserve">        단, 집단가구(6인이상 비혈연가구, 기숙사, 사회시설 등)및 외국인 가구는 제외.</t>
  </si>
  <si>
    <t xml:space="preserve">     2) 여성가구주 가구비율=(B/A)*100.   3) 2013.9.23 여주군이 시로 승격</t>
  </si>
  <si>
    <t xml:space="preserve"> system (15) Pregnancy, childbirth and the puerperium (16) Certain conditions originating in the perinatal period (17) Congenital malformations, defoformations and chromosomal abnormalities (18) Symptoms, singns and </t>
  </si>
  <si>
    <t>(1) Certain infectious and parasitic diseases (2) Neoplasms (3) Diseases of the blood and blood-forming organs and certain disorders involving (4) Endocrine, nutritional and metabolic diseases (5) Mental and behavioural</t>
  </si>
  <si>
    <t>여</t>
  </si>
  <si>
    <t>여자</t>
  </si>
  <si>
    <t>계</t>
  </si>
  <si>
    <t xml:space="preserve"> </t>
  </si>
  <si>
    <t>2월</t>
  </si>
  <si>
    <t>4월</t>
  </si>
  <si>
    <t>3월</t>
  </si>
  <si>
    <t>6월</t>
  </si>
  <si>
    <t>8월</t>
  </si>
  <si>
    <t>5월</t>
  </si>
  <si>
    <t>9월</t>
  </si>
  <si>
    <t>10월</t>
  </si>
  <si>
    <t>11월</t>
  </si>
  <si>
    <t>베트남</t>
  </si>
  <si>
    <t>7월</t>
  </si>
  <si>
    <t>…</t>
  </si>
  <si>
    <t>12월</t>
  </si>
  <si>
    <t>남</t>
  </si>
  <si>
    <t>1월</t>
  </si>
  <si>
    <t>남자</t>
  </si>
  <si>
    <t>May</t>
  </si>
  <si>
    <t>도내</t>
  </si>
  <si>
    <t>광주</t>
  </si>
  <si>
    <t>합계</t>
  </si>
  <si>
    <t>한국인</t>
  </si>
  <si>
    <t>전북</t>
  </si>
  <si>
    <t>울산</t>
  </si>
  <si>
    <t>대전</t>
  </si>
  <si>
    <t>강원</t>
  </si>
  <si>
    <t>충남</t>
  </si>
  <si>
    <t>경남</t>
  </si>
  <si>
    <t>부산</t>
  </si>
  <si>
    <t>연 별</t>
  </si>
  <si>
    <t>인구</t>
  </si>
  <si>
    <t>대구</t>
  </si>
  <si>
    <t>연별</t>
  </si>
  <si>
    <t>전남</t>
  </si>
  <si>
    <t>외국인</t>
  </si>
  <si>
    <t>충북</t>
  </si>
  <si>
    <t>경북</t>
  </si>
  <si>
    <t>세종</t>
  </si>
  <si>
    <t>서울</t>
  </si>
  <si>
    <t>세대당</t>
  </si>
  <si>
    <t>인천</t>
  </si>
  <si>
    <t>제주</t>
  </si>
  <si>
    <t xml:space="preserve">Population By Age(5-year age group) and Gender </t>
  </si>
  <si>
    <t xml:space="preserve">     2) 국적법상 귀화에 의한 국적취득자로 현재 대한민국 국민인 자</t>
  </si>
  <si>
    <t>총 계</t>
  </si>
  <si>
    <t>배곧동</t>
  </si>
  <si>
    <t>(3)</t>
  </si>
  <si>
    <t>다문화</t>
  </si>
  <si>
    <t>신생물</t>
  </si>
  <si>
    <t>age</t>
  </si>
  <si>
    <t>가구</t>
  </si>
  <si>
    <t xml:space="preserve">       2) 여성가구주 가구 비율 = (B)/(A)*100</t>
  </si>
  <si>
    <t xml:space="preserve">      2) 외국인 세대 제외.('98부터 적용)   </t>
  </si>
  <si>
    <r>
      <t xml:space="preserve">세대 </t>
    </r>
    <r>
      <rPr>
        <vertAlign val="superscript"/>
        <sz val="9"/>
        <color rgb="FF000000"/>
        <rFont val="맑은 고딕"/>
        <family val="3"/>
        <charset val="129"/>
      </rPr>
      <t>2)</t>
    </r>
  </si>
  <si>
    <t xml:space="preserve"> Deaths</t>
  </si>
  <si>
    <r>
      <t>세대당인구</t>
    </r>
    <r>
      <rPr>
        <vertAlign val="superscript"/>
        <sz val="10"/>
        <color rgb="FF000000"/>
        <rFont val="맑은 고딕"/>
        <family val="3"/>
        <charset val="129"/>
      </rPr>
      <t>2)</t>
    </r>
  </si>
  <si>
    <r>
      <t xml:space="preserve">세대 </t>
    </r>
    <r>
      <rPr>
        <vertAlign val="superscript"/>
        <sz val="10"/>
        <color rgb="FF000000"/>
        <rFont val="맑은 고딕"/>
        <family val="3"/>
        <charset val="129"/>
      </rPr>
      <t>2)</t>
    </r>
  </si>
  <si>
    <t>Number of deaths by Causes of Death</t>
  </si>
  <si>
    <t>중 국</t>
  </si>
  <si>
    <t>미 국</t>
  </si>
  <si>
    <t>(%)</t>
  </si>
  <si>
    <t>In-</t>
  </si>
  <si>
    <t>일 본</t>
  </si>
  <si>
    <t>영 국</t>
  </si>
  <si>
    <t>Baegot</t>
  </si>
  <si>
    <t>80세 이상</t>
  </si>
  <si>
    <t>비뇨생식기</t>
  </si>
  <si>
    <t>남편-혼인건수</t>
  </si>
  <si>
    <t>아내-혼인건수</t>
  </si>
  <si>
    <t xml:space="preserve">Year </t>
  </si>
  <si>
    <r>
      <t xml:space="preserve">6. 인구이동 </t>
    </r>
    <r>
      <rPr>
        <b/>
        <vertAlign val="superscript"/>
        <sz val="14"/>
        <color rgb="FF000000"/>
        <rFont val="맑은 고딕"/>
        <family val="3"/>
        <charset val="129"/>
      </rPr>
      <t>1)</t>
    </r>
  </si>
  <si>
    <t>Source : Statistics Gyeonggi Province</t>
  </si>
  <si>
    <t>Population By Age(5-year age group) and Gender (Continued)</t>
  </si>
  <si>
    <t>Migrants by Place of Destination (Siheung → Other Regions)</t>
  </si>
  <si>
    <t xml:space="preserve">주 : 1) 작성기준(한국인-행정자치부 「주민등록전산시스템」, 외국인-법무부출입국 「외국인등록시스템」) </t>
  </si>
  <si>
    <r>
      <t>총  이  동</t>
    </r>
    <r>
      <rPr>
        <vertAlign val="superscript"/>
        <sz val="8"/>
        <color rgb="FFFF0000"/>
        <rFont val="맑은 고딕"/>
        <family val="3"/>
        <charset val="129"/>
      </rPr>
      <t xml:space="preserve">  </t>
    </r>
    <r>
      <rPr>
        <sz val="8"/>
        <color rgb="FF000000"/>
        <rFont val="맑은 고딕"/>
        <family val="3"/>
        <charset val="129"/>
      </rPr>
      <t xml:space="preserve">     Total   migrants</t>
    </r>
  </si>
  <si>
    <r>
      <t xml:space="preserve">주 : 1) 외국인수 제외, </t>
    </r>
    <r>
      <rPr>
        <sz val="9"/>
        <color rgb="FFFF0000"/>
        <rFont val="맑은 고딕"/>
        <family val="3"/>
        <charset val="129"/>
      </rPr>
      <t>2010년 수치 오류로 변경</t>
    </r>
  </si>
  <si>
    <t>7. 주민등록 전입지별 인구이동 (시흥시 ← 타시도)</t>
  </si>
  <si>
    <t xml:space="preserve">     3) 내국인(귀화자 포함)과 결혼한 외국인</t>
  </si>
  <si>
    <t>자료 : 『인구주택총조사』 통계청 인구총조사과</t>
  </si>
  <si>
    <t>Source : Statistics Korea</t>
  </si>
  <si>
    <t>등록인구 Registered  Population</t>
  </si>
  <si>
    <t>Source : Statistics korea</t>
  </si>
  <si>
    <t>Unit : household, person</t>
  </si>
  <si>
    <t>8. 주민등록 전출지별 인구이동 (시흥시 → 타시도)</t>
  </si>
  <si>
    <r>
      <t xml:space="preserve">     2) 외국인 세대 제외.('98부터 적용)   3) </t>
    </r>
    <r>
      <rPr>
        <sz val="8"/>
        <color rgb="FF000000"/>
        <rFont val="맑은 고딕"/>
        <family val="3"/>
        <charset val="129"/>
      </rPr>
      <t>2016년 추가(외국인 인구 제외)</t>
    </r>
  </si>
  <si>
    <t xml:space="preserve">     2) 외국인 세대 제외.('98부터 적용)   </t>
  </si>
  <si>
    <t>7 and More 
household Members</t>
  </si>
  <si>
    <r>
      <t xml:space="preserve">1.   등   록   인   구   추   이 </t>
    </r>
    <r>
      <rPr>
        <b/>
        <vertAlign val="superscript"/>
        <sz val="14"/>
        <color rgb="FF000000"/>
        <rFont val="맑은 고딕"/>
        <family val="3"/>
        <charset val="129"/>
      </rPr>
      <t>1)</t>
    </r>
  </si>
  <si>
    <t>고령자</t>
  </si>
  <si>
    <t>능곡동</t>
  </si>
  <si>
    <t>은행동</t>
  </si>
  <si>
    <t>군자동</t>
  </si>
  <si>
    <t>월곶동</t>
  </si>
  <si>
    <t>장곡동</t>
  </si>
  <si>
    <t>신현동</t>
  </si>
  <si>
    <t>신천동</t>
  </si>
  <si>
    <t>연성동</t>
  </si>
  <si>
    <t>과림동</t>
  </si>
  <si>
    <t>목감동</t>
  </si>
  <si>
    <t>매화동</t>
  </si>
  <si>
    <t>대야동</t>
  </si>
  <si>
    <t>Migrants by Place of Origin  (Siheung ← Other Regions)</t>
  </si>
  <si>
    <r>
      <t>일반가구수</t>
    </r>
    <r>
      <rPr>
        <vertAlign val="superscript"/>
        <sz val="9"/>
        <color rgb="FFFF0000"/>
        <rFont val="맑은 고딕"/>
        <family val="3"/>
        <charset val="129"/>
      </rPr>
      <t>1)</t>
    </r>
    <r>
      <rPr>
        <sz val="9"/>
        <color rgb="FF000000"/>
        <rFont val="맑은 고딕"/>
        <family val="3"/>
        <charset val="129"/>
      </rPr>
      <t>(A)</t>
    </r>
  </si>
  <si>
    <r>
      <t xml:space="preserve">4. 연령별(5세계급) 및 성별인구(2-2) </t>
    </r>
    <r>
      <rPr>
        <b/>
        <vertAlign val="superscript"/>
        <sz val="14"/>
        <color rgb="FF000000"/>
        <rFont val="맑은 고딕"/>
        <family val="3"/>
        <charset val="129"/>
      </rPr>
      <t>1)</t>
    </r>
  </si>
  <si>
    <r>
      <t xml:space="preserve">4. 연령별(5세계급) 및 성별인구(2-1) </t>
    </r>
    <r>
      <rPr>
        <b/>
        <vertAlign val="superscript"/>
        <sz val="14"/>
        <color rgb="FF000000"/>
        <rFont val="맑은 고딕"/>
        <family val="3"/>
        <charset val="129"/>
      </rPr>
      <t>1)</t>
    </r>
  </si>
  <si>
    <t xml:space="preserve">Households and Population by Dong </t>
  </si>
  <si>
    <r>
      <t>평균연령</t>
    </r>
    <r>
      <rPr>
        <vertAlign val="superscript"/>
        <sz val="9"/>
        <color rgb="FF000000"/>
        <rFont val="맑은 고딕"/>
        <family val="3"/>
        <charset val="129"/>
      </rPr>
      <t>4)</t>
    </r>
  </si>
  <si>
    <t>Population</t>
  </si>
  <si>
    <t>단위 : 명, %</t>
  </si>
  <si>
    <t>Chungbuk</t>
  </si>
  <si>
    <t>Marriage</t>
  </si>
  <si>
    <t>단위 : 세대, 명</t>
  </si>
  <si>
    <t>단위 : 가구, %</t>
  </si>
  <si>
    <t>households</t>
  </si>
  <si>
    <t>migrants</t>
  </si>
  <si>
    <t>Si &amp; Gun</t>
  </si>
  <si>
    <t>(전입 = 전출)</t>
  </si>
  <si>
    <t>old &amp; over</t>
  </si>
  <si>
    <t>household</t>
  </si>
  <si>
    <t>Person per</t>
  </si>
  <si>
    <t>Chungnam</t>
  </si>
  <si>
    <t>Gyeongnam</t>
  </si>
  <si>
    <t>Gyeongbuk</t>
  </si>
  <si>
    <t>Foreigner</t>
  </si>
  <si>
    <t>Number of</t>
  </si>
  <si>
    <t xml:space="preserve">특정감염성 및  </t>
  </si>
  <si>
    <t>정신 및  행동장애</t>
  </si>
  <si>
    <t>혈액및조혈기관질환과</t>
  </si>
  <si>
    <t>신경계통의 질환</t>
  </si>
  <si>
    <t>기원한 특정병태</t>
  </si>
  <si>
    <t>임신,출산 및 산후기</t>
  </si>
  <si>
    <t>호흡기계통의 질환</t>
  </si>
  <si>
    <t>단위 : 가구, 명</t>
  </si>
  <si>
    <t>Households</t>
  </si>
  <si>
    <t>abnormal clinical and and laboratory finding, NEC (19) External causes of mobidity and mortality</t>
  </si>
  <si>
    <t>Busan</t>
  </si>
  <si>
    <t>Incheon</t>
  </si>
  <si>
    <t>Gwangju</t>
  </si>
  <si>
    <t>Average</t>
  </si>
  <si>
    <t>단위 : 건</t>
  </si>
  <si>
    <t>면적(㎢)</t>
  </si>
  <si>
    <t>Korean</t>
  </si>
  <si>
    <t>Daegu</t>
  </si>
  <si>
    <t>피부및피부</t>
  </si>
  <si>
    <t>달리분류되지</t>
  </si>
  <si>
    <t>사망의외인</t>
  </si>
  <si>
    <t xml:space="preserve"> (11)</t>
  </si>
  <si>
    <t xml:space="preserve"> (12)</t>
  </si>
  <si>
    <t>(13)</t>
  </si>
  <si>
    <t xml:space="preserve">출생전후기에 </t>
  </si>
  <si>
    <t>및염색체이상</t>
  </si>
  <si>
    <t>질병이환및</t>
  </si>
  <si>
    <t xml:space="preserve"> (1)</t>
  </si>
  <si>
    <t>계통의질환</t>
  </si>
  <si>
    <t>선천기형,변형</t>
  </si>
  <si>
    <t>기생충성질환</t>
  </si>
  <si>
    <t>않는증상,징후</t>
  </si>
  <si>
    <t>및 대사질환</t>
  </si>
  <si>
    <t>결합조직의질환</t>
  </si>
  <si>
    <t xml:space="preserve"> (2)</t>
  </si>
  <si>
    <t xml:space="preserve"> (4)</t>
  </si>
  <si>
    <t xml:space="preserve"> (5)</t>
  </si>
  <si>
    <t xml:space="preserve"> (7)</t>
  </si>
  <si>
    <t xml:space="preserve"> (8)</t>
  </si>
  <si>
    <t xml:space="preserve"> (9)</t>
  </si>
  <si>
    <t xml:space="preserve"> (6)</t>
  </si>
  <si>
    <t xml:space="preserve"> (10)</t>
  </si>
  <si>
    <t>내분비,영양</t>
  </si>
  <si>
    <t>(19)</t>
  </si>
  <si>
    <t>(18)</t>
  </si>
  <si>
    <t>(14)</t>
  </si>
  <si>
    <t>(15)</t>
  </si>
  <si>
    <t>(16)</t>
  </si>
  <si>
    <t>(17)</t>
  </si>
  <si>
    <t>Month</t>
  </si>
  <si>
    <t>단위 : 가구</t>
  </si>
  <si>
    <t>연   별</t>
  </si>
  <si>
    <t>Unknown</t>
  </si>
  <si>
    <t>월   별</t>
  </si>
  <si>
    <t>자료 : 통계청『인구동향조사』</t>
  </si>
  <si>
    <t xml:space="preserve">(marriage-based </t>
  </si>
  <si>
    <t>10 ∼ 14</t>
  </si>
  <si>
    <t>70 ∼ 74</t>
  </si>
  <si>
    <t>15 ∼ 19</t>
  </si>
  <si>
    <t>45 ∼ 49</t>
  </si>
  <si>
    <t>25 ∼ 29</t>
  </si>
  <si>
    <t>40 ∼ 44</t>
  </si>
  <si>
    <t>55 ∼ 59</t>
  </si>
  <si>
    <t>60 ∼ 64</t>
  </si>
  <si>
    <t>65 ∼ 69</t>
  </si>
  <si>
    <t>75 ∼ 79</t>
  </si>
  <si>
    <t>80 ∼ 84</t>
  </si>
  <si>
    <t>Female</t>
  </si>
  <si>
    <t>5 ∼ 9</t>
  </si>
  <si>
    <t>20 ∼ 24</t>
  </si>
  <si>
    <t>연령미상</t>
  </si>
  <si>
    <t>50 ∼ 54</t>
  </si>
  <si>
    <t>Male</t>
  </si>
  <si>
    <t>35 ∼ 39</t>
  </si>
  <si>
    <t>30 ∼ 34</t>
  </si>
  <si>
    <t>Year</t>
  </si>
  <si>
    <t>인구밀도</t>
  </si>
  <si>
    <t>Dec.</t>
  </si>
  <si>
    <t>Total</t>
  </si>
  <si>
    <t>Oct.</t>
  </si>
  <si>
    <t>Seoul</t>
  </si>
  <si>
    <t>Aug.</t>
  </si>
  <si>
    <t>단위 : 명</t>
  </si>
  <si>
    <t>Feb.</t>
  </si>
  <si>
    <t>China</t>
  </si>
  <si>
    <t>Apr.</t>
  </si>
  <si>
    <t>Sept.</t>
  </si>
  <si>
    <t>June</t>
  </si>
  <si>
    <t>Jan.</t>
  </si>
  <si>
    <t>Nov.</t>
  </si>
  <si>
    <t>July</t>
  </si>
  <si>
    <t>연  별</t>
  </si>
  <si>
    <t>Mar.</t>
  </si>
  <si>
    <t>정왕본동</t>
  </si>
  <si>
    <t xml:space="preserve"> Intra-</t>
  </si>
  <si>
    <t>density</t>
  </si>
  <si>
    <t>Area</t>
  </si>
  <si>
    <t>Japan</t>
  </si>
  <si>
    <t>시군내 이동</t>
  </si>
  <si>
    <t>Year &amp;</t>
  </si>
  <si>
    <t>30~39세</t>
  </si>
  <si>
    <t>50~59세</t>
  </si>
  <si>
    <t>Maehwa</t>
  </si>
  <si>
    <t>70~79세</t>
  </si>
  <si>
    <t xml:space="preserve"> Male</t>
  </si>
  <si>
    <t>Gunja</t>
  </si>
  <si>
    <t>Mokgam</t>
  </si>
  <si>
    <t>40~49세</t>
  </si>
  <si>
    <t>Jeonnam</t>
  </si>
  <si>
    <t>Gwarim</t>
  </si>
  <si>
    <t>Ulsan</t>
  </si>
  <si>
    <t>Jeju</t>
  </si>
  <si>
    <t>20~29세</t>
  </si>
  <si>
    <t>Gangwon</t>
  </si>
  <si>
    <t>Daeya</t>
  </si>
  <si>
    <t>7인이상</t>
  </si>
  <si>
    <t>평균가구원수</t>
  </si>
  <si>
    <t>60~69세</t>
  </si>
  <si>
    <t>Jeonbuk</t>
  </si>
  <si>
    <t>2018</t>
  </si>
  <si>
    <t>Daejeon</t>
  </si>
  <si>
    <t>중국(한국계)</t>
  </si>
  <si>
    <t>19세이하</t>
  </si>
  <si>
    <t>필 리 핀</t>
  </si>
  <si>
    <t>Wolgot</t>
  </si>
  <si>
    <t>0 ∼ 4세</t>
  </si>
  <si>
    <t>전    입</t>
  </si>
  <si>
    <t>85세이상</t>
  </si>
  <si>
    <t>총   계</t>
  </si>
  <si>
    <t>Out-</t>
  </si>
  <si>
    <t>Net-</t>
  </si>
  <si>
    <t>(A－B)</t>
  </si>
  <si>
    <t>기   타</t>
  </si>
  <si>
    <t>출     생</t>
  </si>
  <si>
    <t>인구증가율</t>
  </si>
  <si>
    <t>Janggok</t>
  </si>
  <si>
    <t>이     혼</t>
  </si>
  <si>
    <t xml:space="preserve"> 총 계</t>
  </si>
  <si>
    <t xml:space="preserve"> 순 이 동</t>
  </si>
  <si>
    <t>전    출</t>
  </si>
  <si>
    <t xml:space="preserve">sejong </t>
  </si>
  <si>
    <t>Other</t>
  </si>
  <si>
    <r>
      <t>평균연령</t>
    </r>
    <r>
      <rPr>
        <vertAlign val="superscript"/>
        <sz val="9"/>
        <color rgb="FF000000"/>
        <rFont val="맑은 고딕"/>
        <family val="3"/>
        <charset val="129"/>
      </rPr>
      <t>3)</t>
    </r>
  </si>
  <si>
    <r>
      <t>일반가구</t>
    </r>
    <r>
      <rPr>
        <vertAlign val="superscript"/>
        <sz val="9"/>
        <color rgb="FF000000"/>
        <rFont val="맑은 고딕"/>
        <family val="3"/>
        <charset val="129"/>
      </rPr>
      <t xml:space="preserve"> 1)</t>
    </r>
  </si>
  <si>
    <t>1 household 
Member</t>
  </si>
  <si>
    <t>2 household 
Member</t>
  </si>
  <si>
    <t>3 household 
Member</t>
  </si>
  <si>
    <t>4 household 
Member</t>
  </si>
  <si>
    <t>5 household 
Member</t>
  </si>
  <si>
    <t>Population Trends</t>
  </si>
  <si>
    <t xml:space="preserve">등    록    인    구   </t>
  </si>
  <si>
    <t>6 household 
Member</t>
  </si>
  <si>
    <r>
      <t>연령별 여성가구주 가구</t>
    </r>
    <r>
      <rPr>
        <sz val="8"/>
        <color rgb="FF000000"/>
        <rFont val="맑은 고딕"/>
        <family val="3"/>
        <charset val="129"/>
      </rPr>
      <t xml:space="preserve">(B)  </t>
    </r>
  </si>
  <si>
    <t>Internal Migration</t>
  </si>
  <si>
    <t>구 성 비 Composition</t>
  </si>
  <si>
    <t xml:space="preserve">Person 65 years </t>
  </si>
  <si>
    <t>인   구   Population</t>
  </si>
  <si>
    <t>자료 : 통계청『인구이동통계』</t>
  </si>
  <si>
    <t>Unit : person, %</t>
  </si>
  <si>
    <t>5-year &amp;
age group</t>
  </si>
  <si>
    <t>korean bridegroom</t>
  </si>
  <si>
    <t xml:space="preserve">  Inter-Si &amp; Gun</t>
  </si>
  <si>
    <t>Jeongwang 3(sam)</t>
  </si>
  <si>
    <t>자료 : 통계청 『사망원인통계』</t>
  </si>
  <si>
    <t>Unit : household, %</t>
  </si>
  <si>
    <t xml:space="preserve">면역기전을 침범하는 특정장애 </t>
  </si>
  <si>
    <t>Vital Statistics</t>
  </si>
  <si>
    <t>Foreign bridegroom</t>
  </si>
  <si>
    <t>주 : 2013년 충북 자료 수정함</t>
  </si>
  <si>
    <t>자료 : 통계청『사망원인통계』</t>
  </si>
  <si>
    <t>자료 : 경기도『주민등록인구통계』</t>
  </si>
  <si>
    <t>자료 : 통계청 「인구주택총조사」</t>
  </si>
  <si>
    <t>korean(naturalized)</t>
  </si>
  <si>
    <t xml:space="preserve">자료 : 5,0년도는 통계청『인구주택총조사보고서』, 기타 년도는 경기도『주민등록인구통계』 </t>
  </si>
  <si>
    <t>United Kingdom</t>
  </si>
  <si>
    <t>Unit : person</t>
  </si>
  <si>
    <t>Multicultural</t>
  </si>
  <si>
    <t>korean(natural)</t>
  </si>
  <si>
    <t>눈 및 눈부속기의 질환</t>
  </si>
  <si>
    <t>+ Foreign bride</t>
  </si>
  <si>
    <t xml:space="preserve"> Average number</t>
  </si>
  <si>
    <t>foreigner(etc)</t>
  </si>
  <si>
    <t xml:space="preserve">     4) 그 외 가구 내 외국인</t>
  </si>
  <si>
    <t>주 : 1) 일반가구*를 대상으로 집계</t>
  </si>
  <si>
    <t>자료 : 통계청 인구동향과 『인구동향조사』</t>
  </si>
  <si>
    <r>
      <t>내국인(출생)</t>
    </r>
    <r>
      <rPr>
        <vertAlign val="superscript"/>
        <sz val="9"/>
        <color rgb="FF000000"/>
        <rFont val="맑은 고딕"/>
        <family val="3"/>
        <charset val="129"/>
      </rPr>
      <t>1)</t>
    </r>
  </si>
  <si>
    <r>
      <t>내국인(귀화)</t>
    </r>
    <r>
      <rPr>
        <vertAlign val="superscript"/>
        <sz val="9"/>
        <color rgb="FF000000"/>
        <rFont val="맑은 고딕"/>
        <family val="3"/>
        <charset val="129"/>
      </rPr>
      <t>2)</t>
    </r>
  </si>
  <si>
    <r>
      <t>외국인(기타)</t>
    </r>
    <r>
      <rPr>
        <vertAlign val="superscript"/>
        <sz val="9"/>
        <color rgb="FF000000"/>
        <rFont val="맑은 고딕"/>
        <family val="3"/>
        <charset val="129"/>
      </rPr>
      <t>4)</t>
    </r>
  </si>
  <si>
    <t>13.다문화 가구 및 가구원
   Multicultural Households and Household Members</t>
  </si>
  <si>
    <t>Eunhaeng</t>
  </si>
  <si>
    <t>Yeonseong</t>
  </si>
  <si>
    <t xml:space="preserve"> Vietnam</t>
  </si>
  <si>
    <t>Sincheon</t>
  </si>
  <si>
    <t>Sinhyeon</t>
  </si>
  <si>
    <t>시군간 이동(도내)</t>
  </si>
  <si>
    <t>5   세
계급별</t>
  </si>
  <si>
    <t>65세이상 
고령자</t>
  </si>
  <si>
    <t>Neunggok</t>
  </si>
  <si>
    <t>연   별
동   별</t>
  </si>
  <si>
    <t>Year &amp;
Dong</t>
  </si>
  <si>
    <t>0∼4years</t>
  </si>
  <si>
    <t>Populatoin</t>
  </si>
  <si>
    <t>85 &amp; over</t>
  </si>
  <si>
    <t>Sub-total</t>
  </si>
  <si>
    <t>면 적  (㎢)</t>
  </si>
  <si>
    <t>전    입  (A)</t>
  </si>
  <si>
    <t>전    출  (B)</t>
  </si>
  <si>
    <t>혼      인</t>
  </si>
  <si>
    <t>사      망</t>
  </si>
  <si>
    <t>Fe-
male</t>
  </si>
  <si>
    <t>Jeongwang 4</t>
  </si>
  <si>
    <t>합 계
Total</t>
  </si>
  <si>
    <t>합  계
Total</t>
  </si>
  <si>
    <t xml:space="preserve">General </t>
  </si>
  <si>
    <t>가구원수별 가구 Number of household by size</t>
  </si>
  <si>
    <t>Registered Foreigners by Nateonality</t>
  </si>
  <si>
    <t>10. 외국인과의 혼인1)
Marriages to foreigners</t>
  </si>
  <si>
    <t>시도간 이동    Inter-Metropolitan City and Province migrants</t>
  </si>
  <si>
    <r>
      <t xml:space="preserve">주 : 1) 외국인 제외. </t>
    </r>
    <r>
      <rPr>
        <sz val="8"/>
        <color rgb="FF000000"/>
        <rFont val="맑은 고딕"/>
        <family val="3"/>
        <charset val="129"/>
      </rPr>
      <t>2012년부터 남녀구분. 2) 2013.9.23 여주군이 시로 승격</t>
    </r>
  </si>
  <si>
    <t>한국인 아내+외국인 남편</t>
  </si>
  <si>
    <t>Person 65years</t>
  </si>
  <si>
    <t xml:space="preserve">old and over </t>
  </si>
  <si>
    <t>한국인 남편+외국인 아내</t>
  </si>
  <si>
    <t xml:space="preserve"> Live Births</t>
  </si>
  <si>
    <t>70~79 years old</t>
  </si>
  <si>
    <t>of household</t>
  </si>
  <si>
    <t>50~59 years old</t>
  </si>
  <si>
    <t>20~29 years old</t>
  </si>
  <si>
    <t>30~39 years old</t>
  </si>
  <si>
    <t>40~49 years old</t>
  </si>
  <si>
    <t>60~69 years old</t>
  </si>
  <si>
    <t>Unit : deaths, person</t>
  </si>
  <si>
    <t>China(Korea-Chinese)</t>
  </si>
  <si>
    <t>Unit : person, cases</t>
  </si>
  <si>
    <t>주 :  한국표준질병사인분류(KCD) 기준</t>
  </si>
  <si>
    <t xml:space="preserve">No. of general </t>
  </si>
  <si>
    <t>Intra-
province</t>
  </si>
  <si>
    <t>Jeongwang 2(i)</t>
  </si>
  <si>
    <t xml:space="preserve"> Philippines</t>
  </si>
  <si>
    <t xml:space="preserve"> United States</t>
  </si>
  <si>
    <t>Jeongwangbon</t>
  </si>
  <si>
    <t>Unit : cases</t>
  </si>
  <si>
    <t>Jeongwang 1(il)</t>
  </si>
  <si>
    <t>한 국 인
Korean</t>
  </si>
  <si>
    <t xml:space="preserve">     총 계    </t>
  </si>
  <si>
    <t>주 : 1) 외국인수 제외</t>
  </si>
  <si>
    <t>외 국 인
Foreigner</t>
  </si>
  <si>
    <t>korean bride +</t>
  </si>
  <si>
    <r>
      <t>여성가구주
가구비율</t>
    </r>
    <r>
      <rPr>
        <vertAlign val="superscript"/>
        <sz val="9"/>
        <color rgb="FFFF0000"/>
        <rFont val="맑은 고딕"/>
        <family val="3"/>
        <charset val="129"/>
      </rPr>
      <t>2)</t>
    </r>
  </si>
  <si>
    <r>
      <t>외국인(결혼이민자)</t>
    </r>
    <r>
      <rPr>
        <vertAlign val="superscript"/>
        <sz val="9"/>
        <color rgb="FF000000"/>
        <rFont val="맑은 고딕"/>
        <family val="3"/>
        <charset val="129"/>
      </rPr>
      <t>3)</t>
    </r>
  </si>
  <si>
    <t>Population 
increase rate</t>
  </si>
  <si>
    <t>Female Household Heads</t>
  </si>
  <si>
    <t>Registered Population</t>
  </si>
  <si>
    <t>Female Household rate</t>
  </si>
  <si>
    <t>3) 2016년 추가(외국인 인구 제외)</t>
  </si>
  <si>
    <t>80 years old and more</t>
  </si>
  <si>
    <t>9. 외국인 국적별 등록현황</t>
  </si>
  <si>
    <r>
      <t>11. 사망원인별 사망</t>
    </r>
    <r>
      <rPr>
        <b/>
        <vertAlign val="superscript"/>
        <sz val="14"/>
        <color rgb="FF000000"/>
        <rFont val="맑은 고딕"/>
        <family val="3"/>
        <charset val="129"/>
      </rPr>
      <t>1)</t>
    </r>
  </si>
  <si>
    <t xml:space="preserve">12. 여성가구주 현황      </t>
  </si>
  <si>
    <r>
      <t>11. 사망원인별 사망</t>
    </r>
    <r>
      <rPr>
        <b/>
        <vertAlign val="superscript"/>
        <sz val="14"/>
        <color rgb="FF000000"/>
        <rFont val="맑은 고딕"/>
        <family val="3"/>
        <charset val="129"/>
      </rPr>
      <t>1)</t>
    </r>
    <r>
      <rPr>
        <b/>
        <sz val="14"/>
        <color rgb="FF000000"/>
        <rFont val="맑은 고딕"/>
        <family val="3"/>
        <charset val="129"/>
      </rPr>
      <t>(계속)</t>
    </r>
  </si>
  <si>
    <t>14.가구원수별 가구(일반가구)    Households by Household Members</t>
  </si>
  <si>
    <t>Person 65 years old and over</t>
  </si>
  <si>
    <t>65세이상 고령자</t>
  </si>
  <si>
    <t>5. 인  구  동  태</t>
  </si>
  <si>
    <r>
      <t>2. 세대 및 인구(주민등록)</t>
    </r>
    <r>
      <rPr>
        <b/>
        <vertAlign val="superscript"/>
        <sz val="14"/>
        <color rgb="FF000000"/>
        <rFont val="맑은 고딕"/>
        <family val="3"/>
        <charset val="129"/>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</si>
</sst>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1" formatCode="_-* #,##0_-;\-* #,##0_-;_-* &quot;-&quot;_-;_-@_-"/>
    <numFmt numFmtId="43" formatCode="_-* #,##0.00_-;\-* #,##0.00_-;_-* &quot;-&quot;??_-;_-@_-"/>
    <numFmt numFmtId="178" formatCode="0.0"/>
    <numFmt numFmtId="179" formatCode="#,##0_ "/>
    <numFmt numFmtId="180" formatCode="#,##0_);[Red]\(#,##0\)"/>
    <numFmt numFmtId="181" formatCode="#,##0;[Red]#,##0"/>
    <numFmt numFmtId="182" formatCode="#,##0\ "/>
    <numFmt numFmtId="183" formatCode="#,##0.00_ "/>
    <numFmt numFmtId="184" formatCode="_ * #,##0_ ;_ * \-#,##0_ ;_ * &quot;-&quot;_ ;_ @_ "/>
    <numFmt numFmtId="195" formatCode="#,##0.0"/>
    <numFmt numFmtId="196" formatCode="_-* #,##0.0_-;\-* #,##0.0_-;_-* &quot;-&quot;_-;_-@_-"/>
    <numFmt numFmtId="197" formatCode="_-* #,##0.00_-;\-* #,##0.00_-;_-* &quot;-&quot;_-;_-@_-"/>
    <numFmt numFmtId="198" formatCode="#,##0;\-#,##0;&quot;-&quot;;@"/>
    <numFmt numFmtId="217" formatCode="#,##0.0;[Red]#,##0.0"/>
    <numFmt numFmtId="218" formatCode="0.0\ \ \ \ "/>
    <numFmt numFmtId="219" formatCode="#,##0.00\ \ "/>
    <numFmt numFmtId="220" formatCode="_-* #,##0.0_-;\-* #,##0.0_-;_-* &quot;-&quot;?_-;_-@_-"/>
  </numFmts>
  <fonts count="21" x14ac:knownFonts="1">
    <font>
      <sz val="12"/>
      <color rgb="FF000000"/>
      <name val="바탕체"/>
    </font>
    <font>
      <sz val="11"/>
      <color rgb="FF000000"/>
      <name val="돋움"/>
      <family val="3"/>
      <charset val="129"/>
    </font>
    <font>
      <sz val="10"/>
      <color rgb="FF000000"/>
      <name val="바탕"/>
      <family val="1"/>
      <charset val="129"/>
    </font>
    <font>
      <sz val="10"/>
      <color rgb="FF000000"/>
      <name val="맑은 고딕"/>
      <family val="3"/>
      <charset val="129"/>
    </font>
    <font>
      <sz val="9"/>
      <color rgb="FF000000"/>
      <name val="맑은 고딕"/>
      <family val="3"/>
      <charset val="129"/>
    </font>
    <font>
      <sz val="9"/>
      <color rgb="FF000000"/>
      <name val="돋움"/>
      <family val="3"/>
      <charset val="129"/>
    </font>
    <font>
      <sz val="12"/>
      <color rgb="FF000000"/>
      <name val="맑은 고딕"/>
      <family val="3"/>
      <charset val="129"/>
    </font>
    <font>
      <b/>
      <sz val="9"/>
      <color rgb="FF000000"/>
      <name val="맑은 고딕"/>
      <family val="3"/>
      <charset val="129"/>
    </font>
    <font>
      <b/>
      <sz val="10"/>
      <color rgb="FF000000"/>
      <name val="맑은 고딕"/>
      <family val="3"/>
      <charset val="129"/>
    </font>
    <font>
      <b/>
      <sz val="14"/>
      <color rgb="FF000000"/>
      <name val="맑은 고딕"/>
      <family val="3"/>
      <charset val="129"/>
    </font>
    <font>
      <sz val="8"/>
      <color rgb="FF000000"/>
      <name val="맑은 고딕"/>
      <family val="3"/>
      <charset val="129"/>
    </font>
    <font>
      <b/>
      <sz val="12"/>
      <color rgb="FF000000"/>
      <name val="맑은 고딕"/>
      <family val="3"/>
      <charset val="129"/>
    </font>
    <font>
      <sz val="8"/>
      <color rgb="FF000000"/>
      <name val="HY중고딕"/>
      <family val="1"/>
      <charset val="129"/>
    </font>
    <font>
      <b/>
      <vertAlign val="superscript"/>
      <sz val="14"/>
      <color rgb="FF000000"/>
      <name val="맑은 고딕"/>
      <family val="3"/>
      <charset val="129"/>
    </font>
    <font>
      <vertAlign val="superscript"/>
      <sz val="9"/>
      <color rgb="FF000000"/>
      <name val="맑은 고딕"/>
      <family val="3"/>
      <charset val="129"/>
    </font>
    <font>
      <vertAlign val="superscript"/>
      <sz val="10"/>
      <color rgb="FF000000"/>
      <name val="맑은 고딕"/>
      <family val="3"/>
      <charset val="129"/>
    </font>
    <font>
      <vertAlign val="superscript"/>
      <sz val="8"/>
      <color rgb="FFFF0000"/>
      <name val="맑은 고딕"/>
      <family val="3"/>
      <charset val="129"/>
    </font>
    <font>
      <sz val="9"/>
      <color rgb="FFFF0000"/>
      <name val="맑은 고딕"/>
      <family val="3"/>
      <charset val="129"/>
    </font>
    <font>
      <vertAlign val="superscript"/>
      <sz val="9"/>
      <color rgb="FFFF0000"/>
      <name val="맑은 고딕"/>
      <family val="3"/>
      <charset val="129"/>
    </font>
    <font>
      <sz val="12"/>
      <color rgb="FF000000"/>
      <name val="바탕체"/>
      <family val="1"/>
      <charset val="129"/>
    </font>
    <font>
      <sz val="8"/>
      <name val="돋움"/>
      <family val="3"/>
      <charset val="129"/>
    </font>
  </fonts>
  <fills count="3">
    <fill>
      <patternFill patternType="none"/>
    </fill>
    <fill>
      <patternFill patternType="gray125"/>
    </fill>
    <fill>
      <patternFill patternType="solid">
        <fgColor rgb="FFD9D9D9"/>
        <bgColor indexed="64"/>
      </patternFill>
    </fill>
  </fills>
  <borders count="34">
    <border>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rgb="FFD9D9D9"/>
      </right>
      <top/>
      <bottom/>
      <diagonal/>
    </border>
    <border>
      <left/>
      <right style="thin">
        <color rgb="FFD9D9D9"/>
      </right>
      <top/>
      <bottom style="thin">
        <color indexed="64"/>
      </bottom>
      <diagonal/>
    </border>
    <border>
      <left style="thin">
        <color indexed="64"/>
      </left>
      <right style="thin">
        <color indexed="64"/>
      </right>
      <top style="double">
        <color indexed="64"/>
      </top>
      <bottom style="thin">
        <color indexed="64"/>
      </bottom>
      <diagonal/>
    </border>
    <border>
      <left style="thin">
        <color rgb="FFD9D9D9"/>
      </left>
      <right/>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16">
    <xf numFmtId="0" fontId="0" fillId="0" borderId="0">
      <alignment vertical="center"/>
    </xf>
    <xf numFmtId="9" fontId="19" fillId="0" borderId="0">
      <alignment vertical="center"/>
    </xf>
    <xf numFmtId="41" fontId="19" fillId="0" borderId="0">
      <alignment vertical="center"/>
    </xf>
    <xf numFmtId="41" fontId="2" fillId="0" borderId="0"/>
    <xf numFmtId="41" fontId="2" fillId="0" borderId="0"/>
    <xf numFmtId="184" fontId="19" fillId="0" borderId="0"/>
    <xf numFmtId="0" fontId="3" fillId="0" borderId="0">
      <alignment vertical="center"/>
    </xf>
    <xf numFmtId="0" fontId="1" fillId="0" borderId="0">
      <alignment vertical="center"/>
    </xf>
    <xf numFmtId="0" fontId="19" fillId="0" borderId="0"/>
    <xf numFmtId="0" fontId="2" fillId="0" borderId="0"/>
    <xf numFmtId="0" fontId="1" fillId="0" borderId="0"/>
    <xf numFmtId="0" fontId="19" fillId="0" borderId="0"/>
    <xf numFmtId="0" fontId="1" fillId="0" borderId="0"/>
    <xf numFmtId="0" fontId="1" fillId="0" borderId="0">
      <alignment vertical="center"/>
    </xf>
    <xf numFmtId="0" fontId="1" fillId="0" borderId="0"/>
    <xf numFmtId="0" fontId="19" fillId="0" borderId="0"/>
  </cellStyleXfs>
  <cellXfs count="772">
    <xf numFmtId="0" fontId="0" fillId="0" borderId="0" xfId="0" applyNumberFormat="1">
      <alignment vertical="center"/>
    </xf>
    <xf numFmtId="0" fontId="0" fillId="0" borderId="0" xfId="0" applyNumberFormat="1" applyAlignment="1"/>
    <xf numFmtId="0" fontId="6" fillId="0" borderId="0" xfId="0" applyNumberFormat="1" applyFont="1" applyAlignment="1"/>
    <xf numFmtId="0" fontId="4" fillId="0" borderId="0" xfId="0" applyNumberFormat="1" applyFont="1" applyBorder="1" applyAlignment="1">
      <alignment horizontal="left"/>
    </xf>
    <xf numFmtId="0" fontId="7" fillId="0" borderId="0" xfId="0" applyNumberFormat="1" applyFont="1" applyBorder="1" applyAlignment="1">
      <alignment horizontal="center"/>
    </xf>
    <xf numFmtId="0" fontId="4" fillId="0" borderId="0" xfId="0" applyNumberFormat="1" applyFont="1" applyAlignment="1"/>
    <xf numFmtId="0" fontId="3" fillId="0" borderId="0" xfId="0" applyNumberFormat="1" applyFont="1" applyAlignment="1"/>
    <xf numFmtId="0" fontId="4" fillId="0" borderId="0" xfId="0" applyNumberFormat="1" applyFont="1" applyBorder="1" applyAlignment="1">
      <alignment horizontal="right"/>
    </xf>
    <xf numFmtId="0" fontId="3" fillId="0" borderId="0" xfId="0" applyNumberFormat="1" applyFont="1" applyAlignment="1">
      <alignment horizontal="center" vertical="center"/>
    </xf>
    <xf numFmtId="0" fontId="3" fillId="0" borderId="1" xfId="0" applyNumberFormat="1" applyFont="1" applyBorder="1" applyAlignment="1">
      <alignment horizontal="center"/>
    </xf>
    <xf numFmtId="0" fontId="3" fillId="0" borderId="2" xfId="0" applyNumberFormat="1" applyFont="1" applyFill="1" applyBorder="1" applyAlignment="1">
      <alignment horizontal="center" vertical="center"/>
    </xf>
    <xf numFmtId="0" fontId="3" fillId="0" borderId="3" xfId="0" applyNumberFormat="1" applyFont="1" applyFill="1" applyBorder="1" applyAlignment="1">
      <alignment horizontal="centerContinuous" vertical="center"/>
    </xf>
    <xf numFmtId="0" fontId="3" fillId="0" borderId="3" xfId="0" applyNumberFormat="1" applyFont="1" applyFill="1" applyBorder="1" applyAlignment="1">
      <alignment horizontal="center" vertical="center"/>
    </xf>
    <xf numFmtId="0" fontId="3" fillId="0" borderId="4" xfId="0" quotePrefix="1" applyNumberFormat="1" applyFont="1" applyBorder="1" applyAlignment="1">
      <alignment horizontal="center" vertical="center"/>
    </xf>
    <xf numFmtId="41" fontId="3" fillId="0" borderId="0" xfId="2" applyNumberFormat="1" applyFont="1" applyBorder="1" applyAlignment="1">
      <alignment horizontal="right" vertical="center" wrapText="1" shrinkToFit="1"/>
    </xf>
    <xf numFmtId="41" fontId="3" fillId="0" borderId="0" xfId="0" applyNumberFormat="1" applyFont="1" applyBorder="1" applyAlignment="1">
      <alignment horizontal="right" vertical="center" wrapText="1"/>
    </xf>
    <xf numFmtId="43" fontId="3" fillId="0" borderId="0" xfId="0" applyNumberFormat="1" applyFont="1" applyBorder="1" applyAlignment="1">
      <alignment horizontal="right" vertical="center" wrapText="1"/>
    </xf>
    <xf numFmtId="0" fontId="3" fillId="0" borderId="0" xfId="0" applyNumberFormat="1" applyFont="1" applyBorder="1" applyAlignment="1">
      <alignment horizontal="right"/>
    </xf>
    <xf numFmtId="0" fontId="3" fillId="0" borderId="4" xfId="0" quotePrefix="1" applyNumberFormat="1" applyFont="1" applyFill="1" applyBorder="1" applyAlignment="1">
      <alignment horizontal="center" vertical="center"/>
    </xf>
    <xf numFmtId="3" fontId="3" fillId="0" borderId="0" xfId="0" quotePrefix="1"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43" fontId="3" fillId="0" borderId="0" xfId="0" applyNumberFormat="1" applyFont="1" applyFill="1" applyBorder="1" applyAlignment="1" applyProtection="1">
      <alignment horizontal="right" vertical="center" wrapText="1" shrinkToFit="1"/>
      <protection locked="0"/>
    </xf>
    <xf numFmtId="4" fontId="3" fillId="0" borderId="0" xfId="0" applyNumberFormat="1" applyFont="1" applyFill="1" applyBorder="1" applyAlignment="1">
      <alignment horizontal="right" vertical="center"/>
    </xf>
    <xf numFmtId="0" fontId="3" fillId="0" borderId="0" xfId="0" applyNumberFormat="1" applyFont="1" applyFill="1" applyBorder="1" applyAlignment="1">
      <alignment horizontal="right"/>
    </xf>
    <xf numFmtId="0" fontId="4" fillId="0" borderId="0" xfId="0" applyNumberFormat="1" applyFont="1" applyBorder="1" applyAlignment="1">
      <alignment horizontal="left" vertical="center"/>
    </xf>
    <xf numFmtId="0" fontId="4" fillId="0" borderId="0" xfId="0" applyNumberFormat="1" applyFont="1" applyAlignment="1">
      <alignment horizontal="left"/>
    </xf>
    <xf numFmtId="0" fontId="4" fillId="0" borderId="0" xfId="0" applyNumberFormat="1" applyFont="1" applyBorder="1" applyAlignment="1"/>
    <xf numFmtId="43" fontId="4" fillId="0" borderId="0" xfId="0" applyNumberFormat="1" applyFont="1" applyAlignment="1"/>
    <xf numFmtId="0" fontId="4" fillId="0" borderId="0" xfId="0" applyNumberFormat="1" applyFont="1" applyBorder="1" applyAlignment="1">
      <alignment horizontal="left"/>
    </xf>
    <xf numFmtId="0" fontId="4" fillId="0" borderId="0" xfId="0" applyNumberFormat="1" applyFont="1" applyBorder="1" applyAlignment="1">
      <alignment horizontal="center" vertical="center"/>
    </xf>
    <xf numFmtId="10" fontId="4" fillId="0" borderId="0" xfId="1" applyNumberFormat="1" applyFont="1" applyBorder="1" applyAlignment="1"/>
    <xf numFmtId="0" fontId="4" fillId="0" borderId="0" xfId="0" quotePrefix="1" applyNumberFormat="1" applyFont="1" applyBorder="1" applyAlignment="1">
      <alignment horizontal="center" vertical="center"/>
    </xf>
    <xf numFmtId="0" fontId="6" fillId="0" borderId="0" xfId="0" applyNumberFormat="1" applyFont="1" applyBorder="1" applyAlignment="1"/>
    <xf numFmtId="0" fontId="6" fillId="0" borderId="0" xfId="0" applyNumberFormat="1" applyFont="1" applyBorder="1" applyAlignment="1"/>
    <xf numFmtId="3" fontId="6" fillId="0" borderId="0" xfId="0" applyNumberFormat="1" applyFont="1" applyBorder="1" applyAlignment="1"/>
    <xf numFmtId="0" fontId="6" fillId="0" borderId="0" xfId="0" applyNumberFormat="1" applyFont="1" applyBorder="1" applyAlignment="1"/>
    <xf numFmtId="0" fontId="6" fillId="0" borderId="0" xfId="0" applyNumberFormat="1" applyFont="1" applyAlignment="1"/>
    <xf numFmtId="10" fontId="6" fillId="0" borderId="0" xfId="1" applyNumberFormat="1" applyFont="1" applyAlignment="1"/>
    <xf numFmtId="0" fontId="6" fillId="0" borderId="0" xfId="0" applyNumberFormat="1" applyFont="1" applyAlignment="1"/>
    <xf numFmtId="41" fontId="6" fillId="0" borderId="0" xfId="0" applyNumberFormat="1" applyFont="1" applyAlignment="1"/>
    <xf numFmtId="0" fontId="6" fillId="0" borderId="0" xfId="0" applyNumberFormat="1" applyFont="1" applyAlignment="1"/>
    <xf numFmtId="10" fontId="6" fillId="0" borderId="0" xfId="1" applyNumberFormat="1" applyFont="1" applyAlignment="1"/>
    <xf numFmtId="0" fontId="6" fillId="0" borderId="0" xfId="0" applyNumberFormat="1" applyFont="1" applyBorder="1" applyAlignment="1">
      <alignment vertical="center"/>
    </xf>
    <xf numFmtId="0" fontId="6" fillId="0" borderId="0" xfId="0" applyNumberFormat="1" applyFont="1" applyAlignment="1"/>
    <xf numFmtId="0" fontId="4" fillId="0" borderId="0" xfId="0" applyNumberFormat="1" applyFont="1" applyBorder="1" applyAlignment="1"/>
    <xf numFmtId="0" fontId="6" fillId="0" borderId="0" xfId="0" applyNumberFormat="1" applyFont="1" applyBorder="1" applyAlignment="1"/>
    <xf numFmtId="0" fontId="4" fillId="0" borderId="0" xfId="0" applyNumberFormat="1" applyFont="1" applyBorder="1" applyAlignment="1"/>
    <xf numFmtId="0" fontId="4" fillId="0" borderId="0" xfId="0" applyNumberFormat="1" applyFont="1" applyBorder="1" applyAlignment="1">
      <alignment horizontal="right"/>
    </xf>
    <xf numFmtId="0" fontId="4" fillId="0" borderId="0" xfId="0" applyNumberFormat="1" applyFont="1" applyBorder="1" applyAlignment="1">
      <alignment horizontal="right"/>
    </xf>
    <xf numFmtId="0" fontId="3" fillId="0" borderId="0" xfId="0" applyNumberFormat="1" applyFont="1" applyAlignment="1">
      <alignment horizontal="center" vertical="center"/>
    </xf>
    <xf numFmtId="0" fontId="3" fillId="0" borderId="0" xfId="0" applyNumberFormat="1" applyFont="1" applyBorder="1" applyAlignment="1">
      <alignment horizontal="centerContinuous" vertical="center"/>
    </xf>
    <xf numFmtId="0" fontId="3" fillId="0" borderId="2"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5" xfId="0" applyNumberFormat="1" applyFont="1" applyBorder="1" applyAlignment="1">
      <alignment horizontal="center" vertical="center"/>
    </xf>
    <xf numFmtId="0" fontId="3" fillId="0" borderId="6" xfId="0" applyNumberFormat="1" applyFont="1" applyBorder="1" applyAlignment="1">
      <alignment horizontal="center" vertical="center"/>
    </xf>
    <xf numFmtId="0" fontId="3" fillId="0" borderId="3" xfId="0" applyNumberFormat="1" applyFont="1" applyBorder="1" applyAlignment="1">
      <alignment horizontal="centerContinuous" vertical="center"/>
    </xf>
    <xf numFmtId="179" fontId="3" fillId="0" borderId="0" xfId="0" applyNumberFormat="1" applyFont="1" applyBorder="1" applyAlignment="1">
      <alignment horizontal="center" vertical="center"/>
    </xf>
    <xf numFmtId="179" fontId="4" fillId="0" borderId="0" xfId="0" applyNumberFormat="1" applyFont="1" applyBorder="1" applyAlignment="1"/>
    <xf numFmtId="41" fontId="3" fillId="0" borderId="0" xfId="2" applyNumberFormat="1" applyFont="1" applyFill="1" applyBorder="1" applyAlignment="1">
      <alignment horizontal="right" vertical="center" wrapText="1"/>
    </xf>
    <xf numFmtId="0" fontId="8" fillId="0" borderId="2" xfId="0" applyNumberFormat="1" applyFont="1" applyBorder="1" applyAlignment="1">
      <alignment horizontal="center" vertical="center"/>
    </xf>
    <xf numFmtId="0" fontId="3" fillId="0" borderId="4" xfId="0" applyNumberFormat="1" applyFont="1" applyBorder="1" applyAlignment="1">
      <alignment horizontal="distributed" vertical="center" wrapText="1"/>
    </xf>
    <xf numFmtId="0" fontId="4" fillId="0" borderId="5" xfId="0" applyNumberFormat="1" applyFont="1" applyBorder="1" applyAlignment="1">
      <alignment horizontal="right" vertical="center" shrinkToFit="1"/>
    </xf>
    <xf numFmtId="0" fontId="4" fillId="0" borderId="0" xfId="0" applyNumberFormat="1" applyFont="1" applyAlignment="1"/>
    <xf numFmtId="0" fontId="4" fillId="0" borderId="0" xfId="0" applyNumberFormat="1" applyFont="1" applyBorder="1" applyAlignment="1">
      <alignment horizontal="left" vertical="center"/>
    </xf>
    <xf numFmtId="0" fontId="6" fillId="0" borderId="0" xfId="0" applyNumberFormat="1" applyFont="1" applyBorder="1" applyAlignment="1"/>
    <xf numFmtId="0" fontId="6" fillId="0" borderId="0" xfId="0" applyNumberFormat="1" applyFont="1" applyAlignment="1"/>
    <xf numFmtId="0" fontId="3" fillId="0" borderId="2" xfId="0" applyNumberFormat="1" applyFont="1" applyBorder="1" applyAlignment="1">
      <alignment horizontal="distributed" vertical="center" wrapText="1"/>
    </xf>
    <xf numFmtId="179" fontId="3" fillId="0" borderId="0" xfId="0" applyNumberFormat="1" applyFont="1" applyFill="1" applyBorder="1" applyAlignment="1">
      <alignment horizontal="center" vertical="center"/>
    </xf>
    <xf numFmtId="179" fontId="4" fillId="0" borderId="0" xfId="0" applyNumberFormat="1" applyFont="1" applyFill="1" applyBorder="1" applyAlignment="1"/>
    <xf numFmtId="41" fontId="3" fillId="2" borderId="0" xfId="2" applyNumberFormat="1" applyFont="1" applyFill="1" applyBorder="1" applyAlignment="1">
      <alignment horizontal="right" vertical="center" wrapText="1"/>
    </xf>
    <xf numFmtId="41" fontId="3" fillId="2" borderId="0" xfId="3" applyNumberFormat="1" applyFont="1" applyFill="1" applyBorder="1" applyAlignment="1" applyProtection="1">
      <alignment horizontal="right" vertical="center"/>
      <protection locked="0"/>
    </xf>
    <xf numFmtId="181" fontId="3" fillId="2" borderId="0" xfId="9" applyNumberFormat="1" applyFont="1" applyFill="1" applyBorder="1" applyAlignment="1" applyProtection="1">
      <alignment horizontal="right" vertical="center"/>
      <protection locked="0"/>
    </xf>
    <xf numFmtId="41" fontId="3" fillId="2" borderId="5" xfId="2" applyNumberFormat="1" applyFont="1" applyFill="1" applyBorder="1" applyAlignment="1">
      <alignment horizontal="right" vertical="center" wrapText="1"/>
    </xf>
    <xf numFmtId="41" fontId="3" fillId="2" borderId="7" xfId="2" applyNumberFormat="1" applyFont="1" applyFill="1" applyBorder="1" applyAlignment="1">
      <alignment horizontal="right" vertical="center" wrapText="1"/>
    </xf>
    <xf numFmtId="41" fontId="3" fillId="2" borderId="7" xfId="3" applyNumberFormat="1" applyFont="1" applyFill="1" applyBorder="1" applyAlignment="1" applyProtection="1">
      <alignment horizontal="right" vertical="center"/>
      <protection locked="0"/>
    </xf>
    <xf numFmtId="181" fontId="3" fillId="2" borderId="7" xfId="9" applyNumberFormat="1" applyFont="1" applyFill="1" applyBorder="1" applyAlignment="1" applyProtection="1">
      <alignment horizontal="right" vertical="center"/>
      <protection locked="0"/>
    </xf>
    <xf numFmtId="0" fontId="9" fillId="0" borderId="0" xfId="0" applyNumberFormat="1" applyFont="1" applyBorder="1" applyAlignment="1">
      <alignment vertical="center"/>
    </xf>
    <xf numFmtId="0" fontId="9" fillId="0" borderId="0" xfId="0" applyNumberFormat="1" applyFont="1" applyBorder="1" applyAlignment="1"/>
    <xf numFmtId="2" fontId="4" fillId="0" borderId="0" xfId="0" applyNumberFormat="1" applyFont="1" applyBorder="1" applyAlignment="1"/>
    <xf numFmtId="178" fontId="4" fillId="0" borderId="0" xfId="0" applyNumberFormat="1" applyFont="1" applyBorder="1" applyAlignment="1"/>
    <xf numFmtId="0" fontId="3" fillId="0" borderId="0" xfId="0" applyNumberFormat="1" applyFont="1" applyBorder="1" applyAlignment="1"/>
    <xf numFmtId="0" fontId="3" fillId="0" borderId="6" xfId="0" applyNumberFormat="1" applyFont="1" applyBorder="1" applyAlignment="1">
      <alignment horizontal="centerContinuous" vertical="center"/>
    </xf>
    <xf numFmtId="0" fontId="3" fillId="0" borderId="5" xfId="0" applyNumberFormat="1" applyFont="1" applyBorder="1" applyAlignment="1">
      <alignment horizontal="centerContinuous" vertical="center"/>
    </xf>
    <xf numFmtId="0" fontId="3" fillId="0" borderId="7" xfId="0" applyNumberFormat="1" applyFont="1" applyBorder="1" applyAlignment="1">
      <alignment horizontal="centerContinuous" vertical="center"/>
    </xf>
    <xf numFmtId="0" fontId="3" fillId="0" borderId="2" xfId="0" applyNumberFormat="1" applyFont="1" applyBorder="1" applyAlignment="1">
      <alignment horizontal="centerContinuous" vertical="center"/>
    </xf>
    <xf numFmtId="0" fontId="8" fillId="0" borderId="2" xfId="0" applyNumberFormat="1" applyFont="1" applyBorder="1" applyAlignment="1">
      <alignment horizontal="center" vertical="center" wrapText="1"/>
    </xf>
    <xf numFmtId="0" fontId="8" fillId="0" borderId="8" xfId="0" applyNumberFormat="1" applyFont="1" applyBorder="1" applyAlignment="1">
      <alignment horizontal="center" vertical="center"/>
    </xf>
    <xf numFmtId="0" fontId="8" fillId="0" borderId="0" xfId="0" applyNumberFormat="1" applyFont="1" applyBorder="1" applyAlignment="1"/>
    <xf numFmtId="0" fontId="3" fillId="0" borderId="9" xfId="0" applyNumberFormat="1" applyFont="1" applyBorder="1" applyAlignment="1">
      <alignment horizontal="center" vertical="center"/>
    </xf>
    <xf numFmtId="0" fontId="4" fillId="0" borderId="0" xfId="0" applyNumberFormat="1" applyFont="1" applyFill="1" applyBorder="1" applyAlignment="1"/>
    <xf numFmtId="2" fontId="4" fillId="0" borderId="0" xfId="0" applyNumberFormat="1" applyFont="1" applyAlignment="1"/>
    <xf numFmtId="178" fontId="4" fillId="0" borderId="0" xfId="0" applyNumberFormat="1" applyFont="1" applyAlignment="1"/>
    <xf numFmtId="0" fontId="4" fillId="0" borderId="0" xfId="0" applyNumberFormat="1" applyFont="1" applyFill="1" applyBorder="1" applyAlignment="1">
      <alignment vertical="center"/>
    </xf>
    <xf numFmtId="0" fontId="4" fillId="0" borderId="0" xfId="0" applyNumberFormat="1" applyFont="1" applyAlignment="1"/>
    <xf numFmtId="0" fontId="3" fillId="0" borderId="10" xfId="0" applyNumberFormat="1" applyFont="1" applyBorder="1" applyAlignment="1">
      <alignment horizontal="center" vertical="center"/>
    </xf>
    <xf numFmtId="41" fontId="3" fillId="2" borderId="0" xfId="2" applyNumberFormat="1" applyFont="1" applyFill="1" applyBorder="1" applyAlignment="1">
      <alignment horizontal="right" vertical="center"/>
    </xf>
    <xf numFmtId="41" fontId="3" fillId="2" borderId="7" xfId="2" applyNumberFormat="1" applyFont="1" applyFill="1" applyBorder="1" applyAlignment="1">
      <alignment horizontal="right" vertical="center"/>
    </xf>
    <xf numFmtId="0" fontId="9" fillId="0" borderId="0" xfId="0" applyNumberFormat="1" applyFont="1" applyAlignment="1">
      <alignment vertical="center"/>
    </xf>
    <xf numFmtId="0" fontId="6" fillId="0" borderId="0" xfId="0" applyNumberFormat="1" applyFont="1" applyAlignment="1"/>
    <xf numFmtId="0" fontId="3" fillId="0" borderId="0" xfId="0" applyNumberFormat="1" applyFont="1" applyAlignment="1"/>
    <xf numFmtId="0" fontId="3" fillId="0" borderId="11" xfId="0" applyNumberFormat="1" applyFont="1" applyBorder="1" applyAlignment="1">
      <alignment horizontal="centerContinuous" vertical="center"/>
    </xf>
    <xf numFmtId="0" fontId="3" fillId="0" borderId="0" xfId="0" applyNumberFormat="1" applyFont="1" applyAlignment="1"/>
    <xf numFmtId="3" fontId="3" fillId="0" borderId="12" xfId="0" applyNumberFormat="1" applyFont="1" applyBorder="1" applyAlignment="1">
      <alignment horizontal="center" vertical="center"/>
    </xf>
    <xf numFmtId="3" fontId="3" fillId="0" borderId="9" xfId="0" applyNumberFormat="1" applyFont="1" applyBorder="1" applyAlignment="1">
      <alignment horizontal="center" vertical="center"/>
    </xf>
    <xf numFmtId="3" fontId="3" fillId="0" borderId="0" xfId="0" applyNumberFormat="1" applyFont="1" applyAlignment="1"/>
    <xf numFmtId="3" fontId="3" fillId="0" borderId="4" xfId="0" applyNumberFormat="1" applyFont="1" applyBorder="1" applyAlignment="1">
      <alignment horizontal="center" vertical="center"/>
    </xf>
    <xf numFmtId="3" fontId="3" fillId="0" borderId="5" xfId="0" applyNumberFormat="1" applyFont="1" applyBorder="1" applyAlignment="1">
      <alignment horizontal="center" vertical="center"/>
    </xf>
    <xf numFmtId="3" fontId="3" fillId="0" borderId="4" xfId="0" applyNumberFormat="1" applyFont="1" applyFill="1" applyBorder="1" applyAlignment="1">
      <alignment horizontal="center" vertical="center"/>
    </xf>
    <xf numFmtId="41" fontId="3" fillId="0" borderId="0" xfId="2" applyNumberFormat="1" applyFont="1" applyAlignment="1"/>
    <xf numFmtId="3" fontId="3" fillId="2" borderId="0" xfId="0" applyNumberFormat="1" applyFont="1" applyFill="1" applyBorder="1" applyAlignment="1">
      <alignment vertical="center"/>
    </xf>
    <xf numFmtId="195" fontId="3" fillId="2" borderId="0" xfId="0" applyNumberFormat="1" applyFont="1" applyFill="1" applyBorder="1" applyAlignment="1">
      <alignment vertical="center"/>
    </xf>
    <xf numFmtId="41" fontId="3" fillId="0" borderId="2" xfId="2" applyNumberFormat="1" applyFont="1" applyBorder="1" applyAlignment="1">
      <alignment horizontal="center" vertical="center"/>
    </xf>
    <xf numFmtId="41" fontId="3" fillId="2" borderId="7" xfId="2" applyNumberFormat="1" applyFont="1" applyFill="1" applyBorder="1" applyAlignment="1">
      <alignment vertical="center"/>
    </xf>
    <xf numFmtId="41" fontId="4" fillId="0" borderId="10" xfId="2" applyNumberFormat="1" applyFont="1" applyBorder="1" applyAlignment="1">
      <alignment horizontal="center" vertical="center"/>
    </xf>
    <xf numFmtId="0" fontId="3" fillId="0" borderId="0" xfId="0" applyNumberFormat="1" applyFont="1" applyBorder="1" applyAlignment="1"/>
    <xf numFmtId="0" fontId="8" fillId="0" borderId="7" xfId="0" applyNumberFormat="1" applyFont="1" applyBorder="1" applyAlignment="1">
      <alignment horizontal="center" vertical="center"/>
    </xf>
    <xf numFmtId="0" fontId="4" fillId="0" borderId="0" xfId="0" applyNumberFormat="1" applyFont="1" applyBorder="1" applyAlignment="1">
      <alignment horizontal="left"/>
    </xf>
    <xf numFmtId="0" fontId="6" fillId="0" borderId="0" xfId="0" applyNumberFormat="1" applyFont="1" applyAlignment="1">
      <alignment horizontal="right"/>
    </xf>
    <xf numFmtId="183" fontId="6" fillId="0" borderId="0" xfId="0" applyNumberFormat="1" applyFont="1" applyAlignment="1">
      <alignment horizontal="right"/>
    </xf>
    <xf numFmtId="0" fontId="3" fillId="0" borderId="9" xfId="0" applyNumberFormat="1" applyFont="1" applyBorder="1" applyAlignment="1">
      <alignment horizontal="centerContinuous" vertical="center"/>
    </xf>
    <xf numFmtId="0" fontId="3" fillId="0" borderId="4" xfId="0" quotePrefix="1" applyNumberFormat="1" applyFont="1" applyBorder="1" applyAlignment="1">
      <alignment horizontal="center" vertical="center"/>
    </xf>
    <xf numFmtId="183" fontId="3" fillId="0" borderId="0" xfId="0" applyNumberFormat="1" applyFont="1" applyBorder="1" applyAlignment="1">
      <alignment horizontal="right"/>
    </xf>
    <xf numFmtId="41" fontId="3" fillId="0" borderId="0" xfId="2" quotePrefix="1" applyNumberFormat="1" applyFont="1" applyFill="1" applyBorder="1" applyAlignment="1">
      <alignment horizontal="right" vertical="center"/>
    </xf>
    <xf numFmtId="41" fontId="3" fillId="2" borderId="0" xfId="10" applyNumberFormat="1" applyFont="1" applyFill="1" applyBorder="1" applyAlignment="1">
      <alignment vertical="center"/>
    </xf>
    <xf numFmtId="41" fontId="3" fillId="2" borderId="0" xfId="12" applyNumberFormat="1" applyFont="1" applyFill="1" applyBorder="1" applyAlignment="1" applyProtection="1">
      <alignment vertical="center"/>
      <protection locked="0"/>
    </xf>
    <xf numFmtId="183" fontId="4" fillId="0" borderId="0" xfId="0" applyNumberFormat="1" applyFont="1" applyBorder="1" applyAlignment="1">
      <alignment horizontal="right"/>
    </xf>
    <xf numFmtId="41" fontId="3" fillId="2" borderId="10" xfId="2" applyNumberFormat="1" applyFont="1" applyFill="1" applyBorder="1" applyAlignment="1">
      <alignment horizontal="right" vertical="center"/>
    </xf>
    <xf numFmtId="41" fontId="3" fillId="2" borderId="7" xfId="10" applyNumberFormat="1" applyFont="1" applyFill="1" applyBorder="1" applyAlignment="1">
      <alignment vertical="center"/>
    </xf>
    <xf numFmtId="41" fontId="3" fillId="2" borderId="7" xfId="12" applyNumberFormat="1" applyFont="1" applyFill="1" applyBorder="1" applyAlignment="1" applyProtection="1">
      <alignment vertical="center"/>
      <protection locked="0"/>
    </xf>
    <xf numFmtId="0" fontId="4" fillId="0" borderId="0" xfId="0" applyNumberFormat="1" applyFont="1" applyAlignment="1">
      <alignment horizontal="right" vertical="center"/>
    </xf>
    <xf numFmtId="41" fontId="4" fillId="0" borderId="0" xfId="0" applyNumberFormat="1" applyFont="1" applyAlignment="1">
      <alignment horizontal="right" vertical="center"/>
    </xf>
    <xf numFmtId="0" fontId="4" fillId="0" borderId="0" xfId="0" applyNumberFormat="1" applyFont="1" applyAlignment="1">
      <alignment horizontal="right" vertical="center"/>
    </xf>
    <xf numFmtId="41" fontId="4" fillId="0" borderId="0" xfId="0" applyNumberFormat="1" applyFont="1" applyAlignment="1"/>
    <xf numFmtId="0" fontId="6" fillId="0" borderId="0" xfId="0" applyNumberFormat="1" applyFont="1" applyAlignment="1" applyProtection="1">
      <alignment vertical="center"/>
    </xf>
    <xf numFmtId="0" fontId="4" fillId="0" borderId="0" xfId="0" applyNumberFormat="1" applyFont="1" applyBorder="1" applyAlignment="1" applyProtection="1"/>
    <xf numFmtId="41" fontId="4" fillId="0" borderId="0" xfId="2" applyNumberFormat="1" applyFont="1" applyAlignment="1" applyProtection="1"/>
    <xf numFmtId="41" fontId="4" fillId="0" borderId="0" xfId="2" applyNumberFormat="1" applyFont="1" applyBorder="1" applyAlignment="1" applyProtection="1"/>
    <xf numFmtId="0" fontId="4" fillId="0" borderId="0" xfId="0" applyNumberFormat="1" applyFont="1" applyAlignment="1" applyProtection="1"/>
    <xf numFmtId="3" fontId="3" fillId="0" borderId="13" xfId="0" applyNumberFormat="1" applyFont="1" applyFill="1" applyBorder="1" applyAlignment="1">
      <alignment horizontal="center" vertical="center"/>
    </xf>
    <xf numFmtId="41" fontId="10" fillId="0" borderId="14" xfId="2" applyNumberFormat="1" applyFont="1" applyFill="1" applyBorder="1" applyAlignment="1">
      <alignment horizontal="centerContinuous" vertical="center"/>
    </xf>
    <xf numFmtId="3" fontId="3" fillId="0" borderId="15" xfId="0" applyNumberFormat="1" applyFont="1" applyFill="1" applyBorder="1" applyAlignment="1">
      <alignment horizontal="center" vertical="center"/>
    </xf>
    <xf numFmtId="3" fontId="10" fillId="0" borderId="0" xfId="0" applyNumberFormat="1" applyFont="1" applyBorder="1" applyAlignment="1">
      <alignment horizontal="center" vertical="center"/>
    </xf>
    <xf numFmtId="41" fontId="10" fillId="0" borderId="9" xfId="2" applyNumberFormat="1" applyFont="1" applyFill="1" applyBorder="1" applyAlignment="1">
      <alignment horizontal="centerContinuous" vertical="center"/>
    </xf>
    <xf numFmtId="41" fontId="10" fillId="0" borderId="7" xfId="2" applyNumberFormat="1" applyFont="1" applyFill="1" applyBorder="1" applyAlignment="1">
      <alignment horizontal="right" vertical="center"/>
    </xf>
    <xf numFmtId="41" fontId="10" fillId="0" borderId="0" xfId="2" applyNumberFormat="1" applyFont="1" applyFill="1" applyBorder="1" applyAlignment="1">
      <alignment horizontal="right" vertical="center"/>
    </xf>
    <xf numFmtId="3" fontId="10" fillId="0" borderId="5" xfId="0" applyNumberFormat="1" applyFont="1" applyFill="1" applyBorder="1" applyAlignment="1">
      <alignment horizontal="centerContinuous" vertical="center"/>
    </xf>
    <xf numFmtId="41" fontId="10" fillId="0" borderId="4" xfId="2" applyNumberFormat="1" applyFont="1" applyFill="1" applyBorder="1" applyAlignment="1">
      <alignment horizontal="right" vertical="center"/>
    </xf>
    <xf numFmtId="41" fontId="10" fillId="0" borderId="0" xfId="2" applyNumberFormat="1" applyFont="1" applyFill="1" applyBorder="1" applyAlignment="1">
      <alignment horizontal="centerContinuous" vertical="center"/>
    </xf>
    <xf numFmtId="41" fontId="10" fillId="0" borderId="5" xfId="2" applyNumberFormat="1" applyFont="1" applyFill="1" applyBorder="1" applyAlignment="1">
      <alignment horizontal="centerContinuous" vertical="center"/>
    </xf>
    <xf numFmtId="3" fontId="3" fillId="0" borderId="5" xfId="0" applyNumberFormat="1" applyFont="1" applyFill="1" applyBorder="1" applyAlignment="1">
      <alignment horizontal="center" vertical="center"/>
    </xf>
    <xf numFmtId="41" fontId="10" fillId="0" borderId="1" xfId="2" applyNumberFormat="1" applyFont="1" applyFill="1" applyBorder="1" applyAlignment="1">
      <alignment horizontal="center" vertical="center"/>
    </xf>
    <xf numFmtId="41" fontId="10" fillId="0" borderId="6" xfId="2" applyNumberFormat="1" applyFont="1" applyFill="1" applyBorder="1" applyAlignment="1">
      <alignment horizontal="center" vertical="center"/>
    </xf>
    <xf numFmtId="3" fontId="10" fillId="0" borderId="5" xfId="0" applyNumberFormat="1" applyFont="1" applyFill="1" applyBorder="1" applyAlignment="1">
      <alignment horizontal="center" vertical="center"/>
    </xf>
    <xf numFmtId="41" fontId="10" fillId="0" borderId="5" xfId="2" applyNumberFormat="1" applyFont="1" applyFill="1" applyBorder="1" applyAlignment="1">
      <alignment horizontal="center" vertical="center"/>
    </xf>
    <xf numFmtId="41" fontId="10" fillId="0" borderId="4" xfId="2" applyNumberFormat="1" applyFont="1" applyFill="1" applyBorder="1" applyAlignment="1">
      <alignment horizontal="center" vertical="center"/>
    </xf>
    <xf numFmtId="3" fontId="3" fillId="0" borderId="2" xfId="0" applyNumberFormat="1" applyFont="1" applyFill="1" applyBorder="1" applyAlignment="1">
      <alignment horizontal="center" vertical="center" wrapText="1"/>
    </xf>
    <xf numFmtId="41" fontId="10" fillId="0" borderId="10" xfId="2" applyNumberFormat="1" applyFont="1" applyFill="1" applyBorder="1" applyAlignment="1">
      <alignment horizontal="center" vertical="center" wrapText="1"/>
    </xf>
    <xf numFmtId="41" fontId="10" fillId="0" borderId="3" xfId="2" applyNumberFormat="1" applyFont="1" applyFill="1" applyBorder="1" applyAlignment="1">
      <alignment horizontal="center" vertical="center" wrapText="1"/>
    </xf>
    <xf numFmtId="3" fontId="10" fillId="0" borderId="10" xfId="0" applyNumberFormat="1" applyFont="1" applyFill="1" applyBorder="1" applyAlignment="1">
      <alignment horizontal="center" vertical="center" wrapText="1"/>
    </xf>
    <xf numFmtId="3" fontId="3" fillId="0" borderId="10" xfId="0" applyNumberFormat="1" applyFont="1" applyFill="1" applyBorder="1" applyAlignment="1">
      <alignment horizontal="center" vertical="center" wrapText="1"/>
    </xf>
    <xf numFmtId="0" fontId="3" fillId="0" borderId="4" xfId="0" quotePrefix="1" applyNumberFormat="1" applyFont="1" applyBorder="1" applyAlignment="1" applyProtection="1">
      <alignment horizontal="center" vertical="center"/>
    </xf>
    <xf numFmtId="3" fontId="4" fillId="0" borderId="0" xfId="2" quotePrefix="1" applyNumberFormat="1" applyFont="1" applyBorder="1" applyAlignment="1" applyProtection="1">
      <alignment horizontal="right" vertical="center"/>
    </xf>
    <xf numFmtId="3" fontId="4" fillId="0" borderId="0" xfId="2" applyNumberFormat="1" applyFont="1" applyBorder="1" applyAlignment="1" applyProtection="1">
      <alignment horizontal="right" vertical="center"/>
    </xf>
    <xf numFmtId="3" fontId="4" fillId="0" borderId="4" xfId="2" applyNumberFormat="1" applyFont="1" applyBorder="1" applyAlignment="1" applyProtection="1">
      <alignment horizontal="right" vertical="center"/>
    </xf>
    <xf numFmtId="0" fontId="3" fillId="0" borderId="5" xfId="0" applyNumberFormat="1" applyFont="1" applyBorder="1" applyAlignment="1" applyProtection="1">
      <alignment horizontal="center" vertical="center"/>
    </xf>
    <xf numFmtId="0" fontId="3" fillId="0" borderId="0" xfId="0" applyNumberFormat="1" applyFont="1" applyBorder="1" applyAlignment="1" applyProtection="1"/>
    <xf numFmtId="3" fontId="4" fillId="0" borderId="0" xfId="0" quotePrefix="1" applyNumberFormat="1" applyFont="1" applyBorder="1" applyAlignment="1" applyProtection="1">
      <alignment horizontal="right" vertical="center"/>
    </xf>
    <xf numFmtId="0" fontId="8" fillId="0" borderId="0" xfId="0" applyNumberFormat="1" applyFont="1" applyBorder="1" applyAlignment="1" applyProtection="1"/>
    <xf numFmtId="0" fontId="3" fillId="0" borderId="4" xfId="0" applyNumberFormat="1" applyFont="1" applyBorder="1" applyAlignment="1" applyProtection="1">
      <alignment horizontal="center" vertical="center"/>
    </xf>
    <xf numFmtId="0" fontId="3" fillId="0" borderId="2" xfId="0" applyNumberFormat="1" applyFont="1" applyBorder="1" applyAlignment="1" applyProtection="1">
      <alignment horizontal="center" vertical="center"/>
    </xf>
    <xf numFmtId="0" fontId="3" fillId="0" borderId="10" xfId="0" applyNumberFormat="1" applyFont="1" applyBorder="1" applyAlignment="1" applyProtection="1">
      <alignment horizontal="center" vertical="center"/>
    </xf>
    <xf numFmtId="41" fontId="6" fillId="0" borderId="0" xfId="2" applyNumberFormat="1" applyFont="1" applyAlignment="1" applyProtection="1"/>
    <xf numFmtId="41" fontId="6" fillId="0" borderId="0" xfId="2" applyNumberFormat="1" applyFont="1" applyBorder="1" applyAlignment="1" applyProtection="1"/>
    <xf numFmtId="0" fontId="6" fillId="0" borderId="0" xfId="0" applyNumberFormat="1" applyFont="1" applyAlignment="1" applyProtection="1"/>
    <xf numFmtId="0" fontId="6" fillId="0" borderId="0" xfId="0" applyNumberFormat="1" applyFont="1" applyAlignment="1" applyProtection="1"/>
    <xf numFmtId="0" fontId="6" fillId="0" borderId="0" xfId="0" applyNumberFormat="1" applyFont="1" applyAlignment="1">
      <alignment vertical="center"/>
    </xf>
    <xf numFmtId="3" fontId="4" fillId="0" borderId="0" xfId="0" applyNumberFormat="1" applyFont="1" applyBorder="1" applyAlignment="1"/>
    <xf numFmtId="3" fontId="4" fillId="0" borderId="0" xfId="0" applyNumberFormat="1" applyFont="1" applyBorder="1" applyAlignment="1">
      <alignment horizontal="centerContinuous" vertical="top"/>
    </xf>
    <xf numFmtId="3" fontId="4" fillId="0" borderId="0" xfId="0" applyNumberFormat="1" applyFont="1" applyBorder="1" applyAlignment="1">
      <alignment vertical="top"/>
    </xf>
    <xf numFmtId="0" fontId="3" fillId="0" borderId="10" xfId="0" applyNumberFormat="1" applyFont="1" applyBorder="1" applyAlignment="1">
      <alignment horizontal="center" vertical="center" shrinkToFit="1"/>
    </xf>
    <xf numFmtId="41" fontId="3" fillId="0" borderId="0" xfId="2" applyNumberFormat="1" applyFont="1" applyBorder="1" applyAlignment="1">
      <alignment horizontal="right" vertical="center" wrapText="1"/>
    </xf>
    <xf numFmtId="0" fontId="3" fillId="0" borderId="4" xfId="0" applyNumberFormat="1" applyFont="1" applyFill="1" applyBorder="1" applyAlignment="1">
      <alignment horizontal="center" vertical="center"/>
    </xf>
    <xf numFmtId="41" fontId="3" fillId="0" borderId="0" xfId="2" applyNumberFormat="1" applyFont="1" applyFill="1" applyBorder="1" applyAlignment="1">
      <alignment horizontal="right" vertical="center" wrapText="1" shrinkToFit="1"/>
    </xf>
    <xf numFmtId="180" fontId="3" fillId="0" borderId="0" xfId="2" applyNumberFormat="1" applyFont="1" applyFill="1" applyBorder="1" applyAlignment="1">
      <alignment horizontal="right" vertical="center" wrapText="1" shrinkToFit="1"/>
    </xf>
    <xf numFmtId="180" fontId="3" fillId="0" borderId="0" xfId="2" applyNumberFormat="1" applyFont="1" applyFill="1" applyBorder="1" applyAlignment="1">
      <alignment horizontal="right" vertical="center" wrapText="1"/>
    </xf>
    <xf numFmtId="0" fontId="3" fillId="0" borderId="0" xfId="0" applyNumberFormat="1" applyFont="1" applyFill="1" applyBorder="1" applyAlignment="1">
      <alignment horizontal="center" vertical="center"/>
    </xf>
    <xf numFmtId="41" fontId="8" fillId="0" borderId="0" xfId="2" applyNumberFormat="1" applyFont="1" applyFill="1" applyBorder="1" applyAlignment="1">
      <alignment horizontal="right" vertical="center" wrapText="1" shrinkToFit="1"/>
    </xf>
    <xf numFmtId="180" fontId="8" fillId="0" borderId="0" xfId="2" applyNumberFormat="1" applyFont="1" applyFill="1" applyBorder="1" applyAlignment="1">
      <alignment horizontal="right" vertical="center" wrapText="1" shrinkToFit="1"/>
    </xf>
    <xf numFmtId="180" fontId="8" fillId="0" borderId="0" xfId="2" applyNumberFormat="1" applyFont="1" applyFill="1" applyBorder="1" applyAlignment="1">
      <alignment horizontal="right" vertical="center" wrapText="1"/>
    </xf>
    <xf numFmtId="0" fontId="8" fillId="0" borderId="0" xfId="0" applyNumberFormat="1" applyFont="1" applyFill="1" applyBorder="1" applyAlignment="1">
      <alignment horizontal="center" vertical="center"/>
    </xf>
    <xf numFmtId="0" fontId="8" fillId="0" borderId="0" xfId="0" applyNumberFormat="1" applyFont="1" applyFill="1" applyAlignment="1">
      <alignment horizontal="center" vertical="center"/>
    </xf>
    <xf numFmtId="0" fontId="6" fillId="0" borderId="0" xfId="0" applyNumberFormat="1" applyFont="1" applyBorder="1" applyAlignment="1">
      <alignment horizontal="right"/>
    </xf>
    <xf numFmtId="0" fontId="4" fillId="0" borderId="0" xfId="0" applyNumberFormat="1" applyFont="1" applyFill="1" applyBorder="1" applyAlignment="1">
      <alignment horizontal="left" vertical="center"/>
    </xf>
    <xf numFmtId="0" fontId="9" fillId="0" borderId="0" xfId="0" applyNumberFormat="1" applyFont="1" applyBorder="1" applyAlignment="1">
      <alignment horizontal="center" vertical="center"/>
    </xf>
    <xf numFmtId="1" fontId="9" fillId="0" borderId="0" xfId="0" applyNumberFormat="1" applyFont="1" applyBorder="1" applyAlignment="1">
      <alignment horizontal="center" vertical="center"/>
    </xf>
    <xf numFmtId="0" fontId="4" fillId="0" borderId="0" xfId="0" applyNumberFormat="1" applyFont="1" applyAlignment="1">
      <alignment horizontal="right"/>
    </xf>
    <xf numFmtId="3" fontId="4" fillId="0" borderId="6" xfId="0" applyNumberFormat="1" applyFont="1" applyFill="1" applyBorder="1" applyAlignment="1">
      <alignment horizontal="centerContinuous" vertical="center"/>
    </xf>
    <xf numFmtId="3" fontId="10" fillId="0" borderId="3" xfId="0" applyNumberFormat="1" applyFont="1" applyFill="1" applyBorder="1" applyAlignment="1">
      <alignment horizontal="centerContinuous" vertical="center" shrinkToFit="1"/>
    </xf>
    <xf numFmtId="41" fontId="3" fillId="0" borderId="0" xfId="4" applyNumberFormat="1" applyFont="1" applyFill="1" applyBorder="1" applyAlignment="1" applyProtection="1">
      <alignment horizontal="right" vertical="center" wrapText="1" shrinkToFit="1"/>
    </xf>
    <xf numFmtId="0" fontId="3" fillId="0" borderId="0" xfId="0" applyNumberFormat="1" applyFont="1" applyFill="1" applyBorder="1" applyAlignment="1"/>
    <xf numFmtId="0" fontId="4" fillId="0" borderId="0" xfId="0" applyNumberFormat="1" applyFont="1" applyBorder="1" applyAlignment="1"/>
    <xf numFmtId="4" fontId="4" fillId="0" borderId="0" xfId="0" applyNumberFormat="1" applyFont="1" applyAlignment="1"/>
    <xf numFmtId="178" fontId="4" fillId="0" borderId="0" xfId="0" applyNumberFormat="1" applyFont="1" applyAlignment="1">
      <alignment horizontal="center"/>
    </xf>
    <xf numFmtId="0" fontId="4" fillId="0" borderId="0" xfId="0" applyNumberFormat="1" applyFont="1" applyAlignment="1">
      <alignment horizontal="right"/>
    </xf>
    <xf numFmtId="181" fontId="6" fillId="0" borderId="0" xfId="0" applyNumberFormat="1" applyFont="1" applyAlignment="1"/>
    <xf numFmtId="0" fontId="6" fillId="0" borderId="0" xfId="0" quotePrefix="1" applyNumberFormat="1" applyFont="1" applyAlignment="1"/>
    <xf numFmtId="0" fontId="3" fillId="0" borderId="16" xfId="0" applyNumberFormat="1" applyFont="1" applyBorder="1" applyAlignment="1">
      <alignment horizontal="centerContinuous" vertical="center"/>
    </xf>
    <xf numFmtId="0" fontId="4" fillId="0" borderId="0" xfId="7" applyNumberFormat="1" applyFont="1">
      <alignment vertical="center"/>
    </xf>
    <xf numFmtId="0" fontId="4" fillId="0" borderId="0" xfId="7" applyNumberFormat="1" applyFont="1" applyAlignment="1">
      <alignment vertical="center"/>
    </xf>
    <xf numFmtId="0" fontId="4" fillId="0" borderId="16" xfId="0" applyNumberFormat="1" applyFont="1" applyFill="1" applyBorder="1" applyAlignment="1">
      <alignment horizontal="center" vertical="center" wrapText="1"/>
    </xf>
    <xf numFmtId="0" fontId="4" fillId="0" borderId="5" xfId="0" applyNumberFormat="1" applyFont="1" applyFill="1" applyBorder="1" applyAlignment="1">
      <alignment horizontal="center"/>
    </xf>
    <xf numFmtId="0" fontId="4" fillId="0" borderId="9" xfId="0" applyNumberFormat="1" applyFont="1" applyFill="1" applyBorder="1" applyAlignment="1">
      <alignment horizontal="center" vertical="center"/>
    </xf>
    <xf numFmtId="0" fontId="4" fillId="0" borderId="10" xfId="0" applyNumberFormat="1" applyFont="1" applyFill="1" applyBorder="1" applyAlignment="1">
      <alignment horizontal="center" vertical="top"/>
    </xf>
    <xf numFmtId="0" fontId="4" fillId="0" borderId="10" xfId="0" applyNumberFormat="1" applyFont="1" applyFill="1" applyBorder="1" applyAlignment="1">
      <alignment horizontal="center" vertical="center"/>
    </xf>
    <xf numFmtId="0" fontId="4" fillId="0" borderId="2" xfId="0" applyNumberFormat="1" applyFont="1" applyBorder="1" applyAlignment="1">
      <alignment horizontal="center" vertical="center"/>
    </xf>
    <xf numFmtId="0" fontId="4" fillId="0" borderId="10" xfId="0" applyNumberFormat="1" applyFont="1" applyBorder="1" applyAlignment="1">
      <alignment horizontal="center" vertical="center"/>
    </xf>
    <xf numFmtId="195" fontId="3" fillId="2" borderId="17" xfId="0" applyNumberFormat="1" applyFont="1" applyFill="1" applyBorder="1" applyAlignment="1">
      <alignment vertical="center"/>
    </xf>
    <xf numFmtId="41" fontId="3" fillId="2" borderId="18" xfId="2" applyNumberFormat="1" applyFont="1" applyFill="1" applyBorder="1" applyAlignment="1">
      <alignment vertical="center"/>
    </xf>
    <xf numFmtId="0" fontId="4" fillId="0" borderId="19" xfId="0" applyNumberFormat="1" applyFont="1" applyFill="1" applyBorder="1" applyAlignment="1">
      <alignment horizontal="center" vertical="center"/>
    </xf>
    <xf numFmtId="3" fontId="3" fillId="2" borderId="0" xfId="0" applyNumberFormat="1" applyFont="1" applyFill="1" applyAlignment="1">
      <alignment horizontal="center" vertical="center"/>
    </xf>
    <xf numFmtId="41" fontId="3" fillId="2" borderId="20" xfId="2" applyNumberFormat="1" applyFont="1" applyFill="1" applyBorder="1" applyAlignment="1">
      <alignment horizontal="center" vertical="center"/>
    </xf>
    <xf numFmtId="41" fontId="3" fillId="2" borderId="7" xfId="2" applyNumberFormat="1" applyFont="1" applyFill="1" applyBorder="1" applyAlignment="1">
      <alignment horizontal="center" vertical="center"/>
    </xf>
    <xf numFmtId="195" fontId="3" fillId="2" borderId="0" xfId="0" applyNumberFormat="1" applyFont="1" applyFill="1" applyAlignment="1">
      <alignment horizontal="center" vertical="center"/>
    </xf>
    <xf numFmtId="41" fontId="3" fillId="2" borderId="7" xfId="2" applyNumberFormat="1" applyFont="1" applyFill="1" applyBorder="1" applyAlignment="1">
      <alignment horizontal="center" vertical="center"/>
    </xf>
    <xf numFmtId="0" fontId="4" fillId="0" borderId="0" xfId="0" applyNumberFormat="1" applyFont="1" applyFill="1" applyBorder="1" applyAlignment="1"/>
    <xf numFmtId="3" fontId="4" fillId="0" borderId="0" xfId="2" quotePrefix="1" applyNumberFormat="1" applyFont="1" applyFill="1" applyBorder="1" applyAlignment="1" applyProtection="1">
      <alignment horizontal="right" vertical="center"/>
    </xf>
    <xf numFmtId="3" fontId="4" fillId="0" borderId="0" xfId="0" quotePrefix="1" applyNumberFormat="1" applyFont="1" applyFill="1" applyBorder="1" applyAlignment="1" applyProtection="1">
      <alignment horizontal="right" vertical="center"/>
    </xf>
    <xf numFmtId="0" fontId="3" fillId="0" borderId="0" xfId="0" quotePrefix="1" applyNumberFormat="1" applyFont="1" applyBorder="1" applyAlignment="1">
      <alignment horizontal="center" vertical="center"/>
    </xf>
    <xf numFmtId="0" fontId="3" fillId="0" borderId="0" xfId="0" quotePrefix="1" applyNumberFormat="1" applyFont="1" applyFill="1" applyBorder="1" applyAlignment="1">
      <alignment horizontal="center" vertical="center"/>
    </xf>
    <xf numFmtId="4" fontId="3" fillId="0" borderId="4" xfId="0" applyNumberFormat="1" applyFont="1" applyFill="1" applyBorder="1" applyAlignment="1">
      <alignment horizontal="right" vertical="center"/>
    </xf>
    <xf numFmtId="0" fontId="4" fillId="0" borderId="0" xfId="0" applyNumberFormat="1" applyFont="1" applyFill="1" applyBorder="1" applyAlignment="1">
      <alignment horizontal="center" vertical="center"/>
    </xf>
    <xf numFmtId="41" fontId="3" fillId="0" borderId="4" xfId="2" quotePrefix="1" applyNumberFormat="1" applyFont="1" applyFill="1" applyBorder="1" applyAlignment="1">
      <alignment horizontal="right" vertical="center"/>
    </xf>
    <xf numFmtId="3" fontId="4" fillId="0" borderId="4" xfId="2" quotePrefix="1" applyNumberFormat="1" applyFont="1" applyFill="1" applyBorder="1" applyAlignment="1" applyProtection="1">
      <alignment horizontal="right" vertical="center"/>
    </xf>
    <xf numFmtId="3" fontId="3" fillId="0" borderId="0" xfId="4" applyNumberFormat="1" applyFont="1" applyFill="1" applyBorder="1" applyAlignment="1" applyProtection="1">
      <alignment horizontal="right" vertical="center" shrinkToFit="1"/>
    </xf>
    <xf numFmtId="41" fontId="3" fillId="0" borderId="0" xfId="2" applyNumberFormat="1" applyFont="1" applyFill="1" applyBorder="1" applyAlignment="1" applyProtection="1">
      <alignment horizontal="right" vertical="center" shrinkToFit="1"/>
    </xf>
    <xf numFmtId="3" fontId="3" fillId="2" borderId="11" xfId="0" applyNumberFormat="1" applyFont="1" applyFill="1" applyBorder="1" applyAlignment="1">
      <alignment horizontal="center" vertical="center"/>
    </xf>
    <xf numFmtId="3" fontId="3" fillId="2"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3" xfId="0" applyNumberFormat="1" applyFont="1" applyBorder="1" applyAlignment="1">
      <alignment horizontal="center" vertical="center" shrinkToFit="1"/>
    </xf>
    <xf numFmtId="0" fontId="3" fillId="0" borderId="5"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0" xfId="0" applyNumberFormat="1" applyFont="1" applyBorder="1" applyAlignment="1">
      <alignment horizontal="center" vertical="center"/>
    </xf>
    <xf numFmtId="0" fontId="8" fillId="0" borderId="7" xfId="0" quotePrefix="1" applyNumberFormat="1" applyFont="1" applyBorder="1" applyAlignment="1">
      <alignment horizontal="center" vertical="center"/>
    </xf>
    <xf numFmtId="41" fontId="8" fillId="2" borderId="7" xfId="2" applyNumberFormat="1" applyFont="1" applyFill="1" applyBorder="1" applyAlignment="1">
      <alignment horizontal="right" vertical="center" wrapText="1"/>
    </xf>
    <xf numFmtId="43" fontId="8" fillId="2" borderId="7" xfId="0" applyNumberFormat="1" applyFont="1" applyFill="1" applyBorder="1" applyAlignment="1" applyProtection="1">
      <alignment horizontal="right" vertical="center" wrapText="1" shrinkToFit="1"/>
      <protection locked="0"/>
    </xf>
    <xf numFmtId="3" fontId="8" fillId="2" borderId="7" xfId="0" applyNumberFormat="1" applyFont="1" applyFill="1" applyBorder="1" applyAlignment="1">
      <alignment horizontal="right" vertical="center"/>
    </xf>
    <xf numFmtId="0" fontId="8" fillId="0" borderId="2" xfId="0" quotePrefix="1" applyNumberFormat="1" applyFont="1" applyBorder="1" applyAlignment="1">
      <alignment horizontal="center" vertical="center"/>
    </xf>
    <xf numFmtId="4" fontId="8" fillId="2" borderId="2" xfId="0" applyNumberFormat="1" applyFont="1" applyFill="1" applyBorder="1" applyAlignment="1">
      <alignment horizontal="right" vertical="center"/>
    </xf>
    <xf numFmtId="41" fontId="3" fillId="0" borderId="0" xfId="2" applyNumberFormat="1" applyFont="1" applyFill="1" applyBorder="1" applyAlignment="1">
      <alignment horizontal="right" vertical="center" wrapText="1" shrinkToFit="1"/>
    </xf>
    <xf numFmtId="41" fontId="3" fillId="0" borderId="0" xfId="0" applyNumberFormat="1" applyFont="1" applyFill="1" applyBorder="1" applyAlignment="1">
      <alignment horizontal="right" vertical="center" wrapText="1"/>
    </xf>
    <xf numFmtId="43" fontId="3" fillId="0" borderId="0" xfId="0" applyNumberFormat="1" applyFont="1" applyFill="1" applyBorder="1" applyAlignment="1">
      <alignment horizontal="right" vertical="center" wrapText="1"/>
    </xf>
    <xf numFmtId="41" fontId="8" fillId="2" borderId="7" xfId="2" applyNumberFormat="1" applyFont="1" applyFill="1" applyBorder="1" applyAlignment="1">
      <alignment horizontal="right" vertical="center" wrapText="1" shrinkToFit="1"/>
    </xf>
    <xf numFmtId="180" fontId="8" fillId="2" borderId="7" xfId="2" applyNumberFormat="1" applyFont="1" applyFill="1" applyBorder="1" applyAlignment="1">
      <alignment horizontal="right" vertical="center" wrapText="1" shrinkToFit="1"/>
    </xf>
    <xf numFmtId="180" fontId="8" fillId="2" borderId="7" xfId="2" applyNumberFormat="1" applyFont="1" applyFill="1" applyBorder="1" applyAlignment="1">
      <alignment horizontal="right" vertical="center" wrapText="1"/>
    </xf>
    <xf numFmtId="3" fontId="8" fillId="2" borderId="7" xfId="4" applyNumberFormat="1" applyFont="1" applyFill="1" applyBorder="1" applyAlignment="1" applyProtection="1">
      <alignment horizontal="right" vertical="center" shrinkToFit="1"/>
    </xf>
    <xf numFmtId="41" fontId="8" fillId="2" borderId="7" xfId="2" applyNumberFormat="1" applyFont="1" applyFill="1" applyBorder="1" applyAlignment="1" applyProtection="1">
      <alignment horizontal="right" vertical="center" shrinkToFit="1"/>
    </xf>
    <xf numFmtId="0" fontId="8" fillId="0" borderId="7" xfId="0" quotePrefix="1" applyNumberFormat="1" applyFont="1" applyBorder="1" applyAlignment="1">
      <alignment horizontal="center" vertical="center"/>
    </xf>
    <xf numFmtId="3" fontId="8" fillId="2" borderId="2" xfId="4" applyNumberFormat="1" applyFont="1" applyFill="1" applyBorder="1" applyAlignment="1" applyProtection="1">
      <alignment horizontal="right" vertical="center" shrinkToFit="1"/>
    </xf>
    <xf numFmtId="0" fontId="3" fillId="0" borderId="0" xfId="0" quotePrefix="1" applyNumberFormat="1" applyFont="1" applyBorder="1" applyAlignment="1">
      <alignment horizontal="center" vertical="center"/>
    </xf>
    <xf numFmtId="43" fontId="3" fillId="0" borderId="4" xfId="0" applyNumberFormat="1" applyFont="1" applyBorder="1" applyAlignment="1">
      <alignment horizontal="right" vertical="center" wrapText="1"/>
    </xf>
    <xf numFmtId="0" fontId="4" fillId="0" borderId="0" xfId="0" applyNumberFormat="1" applyFont="1" applyBorder="1" applyAlignment="1">
      <alignment horizontal="center" vertical="center"/>
    </xf>
    <xf numFmtId="0" fontId="8" fillId="0" borderId="2" xfId="0" applyNumberFormat="1" applyFont="1" applyFill="1" applyBorder="1" applyAlignment="1">
      <alignment horizontal="center" vertical="center"/>
    </xf>
    <xf numFmtId="0" fontId="7" fillId="0" borderId="7" xfId="0" applyNumberFormat="1" applyFont="1" applyFill="1" applyBorder="1" applyAlignment="1">
      <alignment horizontal="center" vertical="center"/>
    </xf>
    <xf numFmtId="0" fontId="8" fillId="0" borderId="2" xfId="0" quotePrefix="1" applyNumberFormat="1" applyFont="1" applyBorder="1" applyAlignment="1">
      <alignment horizontal="center" vertical="center"/>
    </xf>
    <xf numFmtId="0" fontId="3" fillId="0" borderId="0" xfId="0" applyNumberFormat="1" applyFont="1" applyBorder="1" applyAlignment="1" applyProtection="1">
      <alignment horizontal="center" vertical="center"/>
    </xf>
    <xf numFmtId="0" fontId="8" fillId="0" borderId="7" xfId="0" applyNumberFormat="1" applyFont="1" applyBorder="1" applyAlignment="1" applyProtection="1">
      <alignment horizontal="center" vertical="center"/>
    </xf>
    <xf numFmtId="0" fontId="8" fillId="0" borderId="2" xfId="0" quotePrefix="1" applyNumberFormat="1" applyFont="1" applyBorder="1" applyAlignment="1" applyProtection="1">
      <alignment horizontal="center" vertical="center"/>
    </xf>
    <xf numFmtId="0" fontId="3" fillId="0" borderId="0" xfId="0" applyNumberFormat="1" applyFont="1" applyBorder="1" applyAlignment="1">
      <alignment horizontal="center" vertical="center"/>
    </xf>
    <xf numFmtId="0" fontId="3" fillId="0" borderId="0" xfId="0" quotePrefix="1" applyNumberFormat="1" applyFont="1" applyFill="1" applyBorder="1" applyAlignment="1">
      <alignment horizontal="center" vertical="center"/>
    </xf>
    <xf numFmtId="41" fontId="3" fillId="0" borderId="4" xfId="4" applyNumberFormat="1" applyFont="1" applyFill="1" applyBorder="1" applyAlignment="1" applyProtection="1">
      <alignment horizontal="right" vertical="center" wrapText="1" shrinkToFit="1"/>
    </xf>
    <xf numFmtId="3" fontId="3" fillId="0" borderId="4" xfId="4" applyNumberFormat="1" applyFont="1" applyFill="1" applyBorder="1" applyAlignment="1" applyProtection="1">
      <alignment horizontal="right" vertical="center" shrinkToFit="1"/>
    </xf>
    <xf numFmtId="0" fontId="3" fillId="0" borderId="0" xfId="0" applyNumberFormat="1" applyFont="1" applyFill="1" applyBorder="1" applyAlignment="1">
      <alignment vertical="center"/>
    </xf>
    <xf numFmtId="0" fontId="8" fillId="0" borderId="2" xfId="7" applyNumberFormat="1" applyFont="1" applyFill="1" applyBorder="1" applyAlignment="1">
      <alignment horizontal="center" vertical="center" wrapText="1"/>
    </xf>
    <xf numFmtId="180" fontId="8" fillId="2" borderId="21" xfId="0" applyNumberFormat="1" applyFont="1" applyFill="1" applyBorder="1" applyAlignment="1">
      <alignment horizontal="center" vertical="center"/>
    </xf>
    <xf numFmtId="41" fontId="8" fillId="2" borderId="7" xfId="2" quotePrefix="1" applyNumberFormat="1" applyFont="1" applyFill="1" applyBorder="1" applyAlignment="1">
      <alignment horizontal="right" vertical="center"/>
    </xf>
    <xf numFmtId="41" fontId="8" fillId="2" borderId="2" xfId="2" quotePrefix="1" applyNumberFormat="1" applyFont="1" applyFill="1" applyBorder="1" applyAlignment="1">
      <alignment horizontal="right" vertical="center"/>
    </xf>
    <xf numFmtId="0" fontId="11" fillId="0" borderId="0" xfId="0" applyNumberFormat="1" applyFont="1" applyFill="1" applyAlignment="1">
      <alignment vertical="center"/>
    </xf>
    <xf numFmtId="0" fontId="10" fillId="0" borderId="0" xfId="0" applyNumberFormat="1" applyFont="1" applyFill="1" applyAlignment="1"/>
    <xf numFmtId="3" fontId="4" fillId="0" borderId="9" xfId="0" applyNumberFormat="1" applyFont="1" applyFill="1" applyBorder="1" applyAlignment="1">
      <alignment horizontal="center" vertical="center"/>
    </xf>
    <xf numFmtId="0" fontId="4" fillId="0" borderId="0" xfId="0" applyNumberFormat="1" applyFont="1" applyFill="1" applyAlignment="1">
      <alignment vertical="center"/>
    </xf>
    <xf numFmtId="3" fontId="4" fillId="0" borderId="0" xfId="0" applyNumberFormat="1" applyFont="1" applyFill="1" applyBorder="1" applyAlignment="1">
      <alignment horizontal="center" vertical="center"/>
    </xf>
    <xf numFmtId="3" fontId="4" fillId="0" borderId="0" xfId="0" applyNumberFormat="1" applyFont="1" applyFill="1" applyBorder="1" applyAlignment="1">
      <alignment vertical="center"/>
    </xf>
    <xf numFmtId="3" fontId="4" fillId="0" borderId="6" xfId="0" applyNumberFormat="1" applyFont="1" applyFill="1" applyBorder="1" applyAlignment="1">
      <alignment horizontal="centerContinuous" vertical="center"/>
    </xf>
    <xf numFmtId="3" fontId="4" fillId="0" borderId="6" xfId="0" applyNumberFormat="1" applyFont="1" applyFill="1" applyBorder="1" applyAlignment="1">
      <alignment horizontal="center" vertical="center"/>
    </xf>
    <xf numFmtId="3" fontId="10" fillId="0" borderId="0" xfId="0" applyNumberFormat="1" applyFont="1" applyFill="1" applyBorder="1" applyAlignment="1">
      <alignment vertical="center"/>
    </xf>
    <xf numFmtId="3" fontId="10" fillId="0" borderId="0" xfId="0" applyNumberFormat="1" applyFont="1" applyFill="1" applyAlignment="1">
      <alignment horizontal="right"/>
    </xf>
    <xf numFmtId="3" fontId="10" fillId="0" borderId="0" xfId="0" applyNumberFormat="1" applyFont="1" applyFill="1" applyAlignment="1"/>
    <xf numFmtId="3" fontId="10" fillId="0" borderId="0" xfId="0" applyNumberFormat="1" applyFont="1" applyFill="1" applyBorder="1" applyAlignment="1">
      <alignment horizontal="right"/>
    </xf>
    <xf numFmtId="3" fontId="10" fillId="0" borderId="0" xfId="0" applyNumberFormat="1" applyFont="1" applyFill="1" applyBorder="1" applyAlignment="1"/>
    <xf numFmtId="3" fontId="4" fillId="0" borderId="0" xfId="0" applyNumberFormat="1" applyFont="1" applyFill="1" applyBorder="1" applyAlignment="1"/>
    <xf numFmtId="3" fontId="4" fillId="0" borderId="22" xfId="0" applyNumberFormat="1" applyFont="1" applyFill="1" applyBorder="1" applyAlignment="1">
      <alignment horizontal="right"/>
    </xf>
    <xf numFmtId="3" fontId="4" fillId="0" borderId="22" xfId="0" applyNumberFormat="1" applyFont="1" applyFill="1" applyBorder="1" applyAlignment="1"/>
    <xf numFmtId="3" fontId="9" fillId="0" borderId="0" xfId="0" applyNumberFormat="1" applyFont="1" applyFill="1" applyBorder="1" applyAlignment="1"/>
    <xf numFmtId="3" fontId="4" fillId="0" borderId="3" xfId="0" applyNumberFormat="1" applyFont="1" applyFill="1" applyBorder="1" applyAlignment="1">
      <alignment horizontal="centerContinuous" vertical="center" shrinkToFit="1"/>
    </xf>
    <xf numFmtId="3" fontId="4" fillId="0" borderId="0" xfId="0" applyNumberFormat="1" applyFont="1" applyFill="1" applyBorder="1" applyAlignment="1">
      <alignment horizontal="center" vertical="center" shrinkToFit="1"/>
    </xf>
    <xf numFmtId="3" fontId="4" fillId="0" borderId="0" xfId="0" applyNumberFormat="1" applyFont="1" applyFill="1" applyAlignment="1"/>
    <xf numFmtId="3" fontId="4" fillId="0" borderId="0" xfId="0" applyNumberFormat="1" applyFont="1" applyFill="1" applyBorder="1" applyAlignment="1">
      <alignment horizontal="right" vertical="top"/>
    </xf>
    <xf numFmtId="3" fontId="6" fillId="0" borderId="0" xfId="0" applyNumberFormat="1" applyFont="1" applyFill="1" applyAlignment="1"/>
    <xf numFmtId="3" fontId="6" fillId="0" borderId="0" xfId="0" applyNumberFormat="1" applyFont="1" applyFill="1" applyBorder="1" applyAlignment="1"/>
    <xf numFmtId="3" fontId="6" fillId="0" borderId="0" xfId="0" applyNumberFormat="1" applyFont="1" applyFill="1" applyAlignment="1">
      <alignment horizontal="right"/>
    </xf>
    <xf numFmtId="3" fontId="10" fillId="0" borderId="0" xfId="0" applyNumberFormat="1" applyFont="1" applyFill="1" applyBorder="1" applyAlignment="1">
      <alignment horizontal="right" vertical="top"/>
    </xf>
    <xf numFmtId="3" fontId="9" fillId="0" borderId="0" xfId="0" applyNumberFormat="1" applyFont="1" applyBorder="1" applyAlignment="1">
      <alignment horizontal="left"/>
    </xf>
    <xf numFmtId="3" fontId="9" fillId="0" borderId="0" xfId="0" applyNumberFormat="1" applyFont="1" applyBorder="1" applyAlignment="1"/>
    <xf numFmtId="3" fontId="10" fillId="0" borderId="0" xfId="0" applyNumberFormat="1" applyFont="1" applyBorder="1" applyAlignment="1"/>
    <xf numFmtId="3" fontId="4" fillId="0" borderId="15" xfId="0" applyNumberFormat="1" applyFont="1" applyBorder="1" applyAlignment="1">
      <alignment horizontal="centerContinuous" vertical="center"/>
    </xf>
    <xf numFmtId="3" fontId="4" fillId="0" borderId="0" xfId="0" applyNumberFormat="1" applyFont="1" applyBorder="1" applyAlignment="1">
      <alignment horizontal="center" vertical="center"/>
    </xf>
    <xf numFmtId="3" fontId="4" fillId="0" borderId="1" xfId="0" applyNumberFormat="1" applyFont="1" applyFill="1" applyBorder="1" applyAlignment="1">
      <alignment horizontal="centerContinuous" vertical="center"/>
    </xf>
    <xf numFmtId="3" fontId="4" fillId="0" borderId="7" xfId="0" applyNumberFormat="1" applyFont="1" applyFill="1" applyBorder="1" applyAlignment="1">
      <alignment horizontal="center" vertical="center" shrinkToFit="1"/>
    </xf>
    <xf numFmtId="0" fontId="10" fillId="0" borderId="0" xfId="13" applyNumberFormat="1" applyFont="1" applyFill="1">
      <alignment vertical="center"/>
    </xf>
    <xf numFmtId="38" fontId="10" fillId="0" borderId="0" xfId="2" applyNumberFormat="1" applyFont="1" applyFill="1" applyAlignment="1" applyProtection="1">
      <protection locked="0"/>
    </xf>
    <xf numFmtId="3" fontId="10" fillId="0" borderId="0" xfId="0" applyNumberFormat="1" applyFont="1" applyFill="1" applyBorder="1" applyAlignment="1">
      <alignment horizontal="left"/>
    </xf>
    <xf numFmtId="0" fontId="10" fillId="0" borderId="0" xfId="0" applyNumberFormat="1" applyFont="1" applyFill="1" applyBorder="1" applyAlignment="1"/>
    <xf numFmtId="3" fontId="10" fillId="0" borderId="0" xfId="0" applyNumberFormat="1" applyFont="1" applyBorder="1" applyAlignment="1">
      <alignment horizontal="left"/>
    </xf>
    <xf numFmtId="3" fontId="10" fillId="0" borderId="0" xfId="0" applyNumberFormat="1" applyFont="1" applyAlignment="1">
      <alignment horizontal="right"/>
    </xf>
    <xf numFmtId="3" fontId="6" fillId="0" borderId="0" xfId="0" applyNumberFormat="1" applyFont="1" applyAlignment="1"/>
    <xf numFmtId="3" fontId="6" fillId="0" borderId="0" xfId="0" applyNumberFormat="1" applyFont="1" applyBorder="1" applyAlignment="1">
      <alignment horizontal="left"/>
    </xf>
    <xf numFmtId="3" fontId="6" fillId="0" borderId="0" xfId="0" applyNumberFormat="1" applyFont="1" applyAlignment="1">
      <alignment horizontal="right"/>
    </xf>
    <xf numFmtId="3" fontId="4" fillId="0" borderId="22" xfId="0" applyNumberFormat="1" applyFont="1" applyBorder="1" applyAlignment="1"/>
    <xf numFmtId="3" fontId="4" fillId="0" borderId="22" xfId="0" applyNumberFormat="1" applyFont="1" applyBorder="1" applyAlignment="1">
      <alignment horizontal="left"/>
    </xf>
    <xf numFmtId="3" fontId="4" fillId="0" borderId="22" xfId="0" applyNumberFormat="1" applyFont="1" applyBorder="1" applyAlignment="1">
      <alignment horizontal="right"/>
    </xf>
    <xf numFmtId="3" fontId="4" fillId="0" borderId="5" xfId="0" applyNumberFormat="1" applyFont="1" applyBorder="1" applyAlignment="1">
      <alignment horizontal="centerContinuous" vertical="center"/>
    </xf>
    <xf numFmtId="3" fontId="4" fillId="0" borderId="0" xfId="0" applyNumberFormat="1" applyFont="1" applyBorder="1" applyAlignment="1">
      <alignment horizontal="centerContinuous" vertical="center"/>
    </xf>
    <xf numFmtId="3" fontId="4" fillId="0" borderId="0" xfId="0" applyNumberFormat="1" applyFont="1" applyBorder="1" applyAlignment="1">
      <alignment horizontal="left" vertical="center"/>
    </xf>
    <xf numFmtId="3" fontId="4" fillId="0" borderId="10" xfId="0" quotePrefix="1" applyNumberFormat="1" applyFont="1" applyBorder="1" applyAlignment="1">
      <alignment horizontal="center" vertical="center"/>
    </xf>
    <xf numFmtId="3" fontId="4" fillId="0" borderId="3" xfId="0" applyNumberFormat="1" applyFont="1" applyBorder="1" applyAlignment="1">
      <alignment horizontal="center" vertical="center"/>
    </xf>
    <xf numFmtId="3" fontId="4" fillId="0" borderId="7" xfId="0" quotePrefix="1" applyNumberFormat="1" applyFont="1" applyBorder="1" applyAlignment="1">
      <alignment horizontal="center" vertical="center"/>
    </xf>
    <xf numFmtId="0" fontId="4" fillId="0" borderId="0" xfId="0" applyNumberFormat="1" applyFont="1" applyFill="1" applyBorder="1" applyAlignment="1"/>
    <xf numFmtId="38" fontId="4" fillId="0" borderId="0" xfId="2" applyNumberFormat="1" applyFont="1" applyFill="1" applyAlignment="1" applyProtection="1">
      <protection locked="0"/>
    </xf>
    <xf numFmtId="182" fontId="4" fillId="0" borderId="0" xfId="0" applyNumberFormat="1" applyFont="1" applyFill="1" applyBorder="1" applyAlignment="1">
      <alignment horizontal="right" vertical="center"/>
    </xf>
    <xf numFmtId="0" fontId="6" fillId="0" borderId="0" xfId="0" applyNumberFormat="1" applyFont="1" applyFill="1" applyAlignment="1"/>
    <xf numFmtId="0" fontId="10" fillId="0" borderId="0" xfId="0" applyNumberFormat="1" applyFont="1" applyFill="1" applyAlignment="1"/>
    <xf numFmtId="178" fontId="4" fillId="0" borderId="16" xfId="0" applyNumberFormat="1" applyFont="1" applyFill="1" applyBorder="1" applyAlignment="1">
      <alignment vertical="center"/>
    </xf>
    <xf numFmtId="178" fontId="4" fillId="0" borderId="13" xfId="0" applyNumberFormat="1" applyFont="1" applyFill="1" applyBorder="1" applyAlignment="1">
      <alignment vertical="center"/>
    </xf>
    <xf numFmtId="178" fontId="4" fillId="0" borderId="15" xfId="0" applyNumberFormat="1" applyFont="1" applyFill="1" applyBorder="1" applyAlignment="1">
      <alignment horizontal="centerContinuous" vertical="center"/>
    </xf>
    <xf numFmtId="178" fontId="4" fillId="0" borderId="16" xfId="0" applyNumberFormat="1" applyFont="1" applyFill="1" applyBorder="1" applyAlignment="1">
      <alignment horizontal="centerContinuous" vertical="center"/>
    </xf>
    <xf numFmtId="178" fontId="4" fillId="0" borderId="13" xfId="0" applyNumberFormat="1" applyFont="1" applyFill="1" applyBorder="1" applyAlignment="1">
      <alignment horizontal="centerContinuous" vertical="center"/>
    </xf>
    <xf numFmtId="178" fontId="4" fillId="0" borderId="4" xfId="0" applyNumberFormat="1" applyFont="1" applyFill="1" applyBorder="1" applyAlignment="1">
      <alignment vertical="center"/>
    </xf>
    <xf numFmtId="178" fontId="4" fillId="0" borderId="7" xfId="0" applyNumberFormat="1" applyFont="1" applyFill="1" applyBorder="1" applyAlignment="1">
      <alignment vertical="center"/>
    </xf>
    <xf numFmtId="178" fontId="4" fillId="0" borderId="2" xfId="0" applyNumberFormat="1" applyFont="1" applyFill="1" applyBorder="1" applyAlignment="1">
      <alignment vertical="center"/>
    </xf>
    <xf numFmtId="178" fontId="4" fillId="0" borderId="6" xfId="0" applyNumberFormat="1" applyFont="1" applyFill="1" applyBorder="1" applyAlignment="1">
      <alignment horizontal="centerContinuous" vertical="center"/>
    </xf>
    <xf numFmtId="178" fontId="4" fillId="0" borderId="6" xfId="0" applyNumberFormat="1" applyFont="1" applyFill="1" applyBorder="1" applyAlignment="1">
      <alignment horizontal="center" vertical="center"/>
    </xf>
    <xf numFmtId="178" fontId="4" fillId="0" borderId="9" xfId="0" applyNumberFormat="1" applyFont="1" applyFill="1" applyBorder="1" applyAlignment="1">
      <alignment horizontal="center" vertical="center"/>
    </xf>
    <xf numFmtId="178" fontId="4" fillId="0" borderId="1" xfId="0" quotePrefix="1" applyNumberFormat="1" applyFont="1" applyFill="1" applyBorder="1" applyAlignment="1">
      <alignment horizontal="centerContinuous" vertical="center"/>
    </xf>
    <xf numFmtId="178" fontId="4" fillId="0" borderId="5" xfId="0" quotePrefix="1" applyNumberFormat="1" applyFont="1" applyFill="1" applyBorder="1" applyAlignment="1">
      <alignment horizontal="centerContinuous" vertical="center"/>
    </xf>
    <xf numFmtId="178" fontId="4" fillId="0" borderId="7" xfId="0" applyNumberFormat="1" applyFont="1" applyFill="1" applyBorder="1" applyAlignment="1">
      <alignment horizontal="center" vertical="center" shrinkToFit="1"/>
    </xf>
    <xf numFmtId="178" fontId="4" fillId="0" borderId="3"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0" fontId="4" fillId="0" borderId="0" xfId="0" applyNumberFormat="1" applyFont="1" applyFill="1" applyAlignment="1">
      <alignment vertical="center" shrinkToFit="1"/>
    </xf>
    <xf numFmtId="178" fontId="10" fillId="0" borderId="0" xfId="0" applyNumberFormat="1" applyFont="1" applyFill="1" applyAlignment="1"/>
    <xf numFmtId="178" fontId="4" fillId="0" borderId="22" xfId="0" applyNumberFormat="1" applyFont="1" applyFill="1" applyBorder="1" applyAlignment="1"/>
    <xf numFmtId="0" fontId="4" fillId="0" borderId="0" xfId="0" applyNumberFormat="1" applyFont="1" applyFill="1" applyAlignment="1"/>
    <xf numFmtId="0" fontId="8"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178" fontId="4" fillId="0" borderId="5" xfId="0" applyNumberFormat="1" applyFont="1" applyFill="1" applyBorder="1" applyAlignment="1">
      <alignment horizontal="center" vertical="center"/>
    </xf>
    <xf numFmtId="178" fontId="4" fillId="0" borderId="15" xfId="0" applyNumberFormat="1" applyFont="1" applyFill="1" applyBorder="1" applyAlignment="1">
      <alignment horizontal="center" vertical="center"/>
    </xf>
    <xf numFmtId="195" fontId="3" fillId="2" borderId="0" xfId="0" applyNumberFormat="1" applyFont="1" applyFill="1" applyBorder="1" applyAlignment="1">
      <alignment horizontal="center" vertical="center"/>
    </xf>
    <xf numFmtId="183" fontId="3" fillId="0" borderId="0" xfId="0" applyNumberFormat="1" applyFont="1" applyFill="1" applyBorder="1" applyAlignment="1">
      <alignment horizontal="right"/>
    </xf>
    <xf numFmtId="0" fontId="3"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xf numFmtId="0" fontId="8" fillId="0" borderId="2" xfId="11" applyNumberFormat="1" applyFont="1" applyFill="1" applyBorder="1" applyAlignment="1" applyProtection="1">
      <alignment horizontal="center" vertical="center"/>
    </xf>
    <xf numFmtId="0" fontId="8" fillId="0" borderId="10" xfId="11" applyNumberFormat="1" applyFont="1" applyFill="1" applyBorder="1" applyAlignment="1" applyProtection="1">
      <alignment horizontal="center" vertical="center"/>
    </xf>
    <xf numFmtId="3" fontId="8" fillId="2" borderId="7" xfId="0" applyNumberFormat="1" applyFont="1" applyFill="1" applyBorder="1" applyAlignment="1">
      <alignment horizontal="right" vertical="center" wrapText="1"/>
    </xf>
    <xf numFmtId="3" fontId="3" fillId="0" borderId="0" xfId="0" applyNumberFormat="1" applyFont="1" applyFill="1" applyBorder="1" applyAlignment="1">
      <alignment horizontal="right" vertical="center" wrapText="1"/>
    </xf>
    <xf numFmtId="0" fontId="3" fillId="0" borderId="0" xfId="0" applyNumberFormat="1" applyFont="1" applyFill="1" applyBorder="1" applyAlignment="1">
      <alignment vertical="center"/>
    </xf>
    <xf numFmtId="198" fontId="8" fillId="2" borderId="7" xfId="0" applyNumberFormat="1" applyFont="1" applyFill="1" applyBorder="1" applyAlignment="1">
      <alignment vertical="center"/>
    </xf>
    <xf numFmtId="198" fontId="8" fillId="2" borderId="7" xfId="2" quotePrefix="1" applyNumberFormat="1" applyFont="1" applyFill="1" applyBorder="1" applyAlignment="1">
      <alignment vertical="center"/>
    </xf>
    <xf numFmtId="198" fontId="8" fillId="2" borderId="7" xfId="2" applyNumberFormat="1" applyFont="1" applyFill="1" applyBorder="1" applyAlignment="1">
      <alignment vertical="center"/>
    </xf>
    <xf numFmtId="198" fontId="8" fillId="2" borderId="2" xfId="2" quotePrefix="1" applyNumberFormat="1" applyFont="1" applyFill="1" applyBorder="1" applyAlignment="1">
      <alignment vertical="center"/>
    </xf>
    <xf numFmtId="198" fontId="3" fillId="0" borderId="0" xfId="0" applyNumberFormat="1" applyFont="1" applyFill="1" applyBorder="1" applyAlignment="1">
      <alignment vertical="center"/>
    </xf>
    <xf numFmtId="198" fontId="3" fillId="0" borderId="0" xfId="2" quotePrefix="1" applyNumberFormat="1" applyFont="1" applyFill="1" applyBorder="1" applyAlignment="1">
      <alignment vertical="center"/>
    </xf>
    <xf numFmtId="198" fontId="3" fillId="0" borderId="0" xfId="2" applyNumberFormat="1" applyFont="1" applyFill="1" applyBorder="1" applyAlignment="1">
      <alignment vertical="center"/>
    </xf>
    <xf numFmtId="0" fontId="3" fillId="0" borderId="4" xfId="0" quotePrefix="1" applyNumberFormat="1" applyFont="1" applyFill="1" applyBorder="1" applyAlignment="1">
      <alignment horizontal="center" vertical="center"/>
    </xf>
    <xf numFmtId="0" fontId="3" fillId="0" borderId="4" xfId="0" quotePrefix="1" applyNumberFormat="1" applyFont="1" applyFill="1" applyBorder="1" applyAlignment="1" applyProtection="1">
      <alignment horizontal="center" vertical="center"/>
    </xf>
    <xf numFmtId="0" fontId="3" fillId="0" borderId="4" xfId="11" applyNumberFormat="1" applyFont="1" applyFill="1" applyBorder="1" applyAlignment="1" applyProtection="1">
      <alignment horizontal="center" vertical="center"/>
    </xf>
    <xf numFmtId="3" fontId="4" fillId="0" borderId="23" xfId="0" applyNumberFormat="1" applyFont="1" applyBorder="1" applyAlignment="1">
      <alignment horizontal="center" vertical="center"/>
    </xf>
    <xf numFmtId="198" fontId="3" fillId="0" borderId="4" xfId="2" quotePrefix="1" applyNumberFormat="1" applyFont="1" applyFill="1" applyBorder="1" applyAlignment="1">
      <alignment vertical="center"/>
    </xf>
    <xf numFmtId="178" fontId="4" fillId="0" borderId="0" xfId="0" quotePrefix="1" applyNumberFormat="1" applyFont="1" applyFill="1" applyBorder="1" applyAlignment="1">
      <alignment horizontal="centerContinuous" vertical="center"/>
    </xf>
    <xf numFmtId="178" fontId="4" fillId="0" borderId="0" xfId="0" applyNumberFormat="1" applyFont="1" applyFill="1" applyBorder="1" applyAlignment="1">
      <alignment vertical="center"/>
    </xf>
    <xf numFmtId="178" fontId="4" fillId="0" borderId="0" xfId="0" applyNumberFormat="1" applyFont="1" applyFill="1" applyBorder="1" applyAlignment="1">
      <alignment horizontal="centerContinuous" vertical="center"/>
    </xf>
    <xf numFmtId="178" fontId="4" fillId="0" borderId="0" xfId="0" applyNumberFormat="1" applyFont="1" applyFill="1" applyBorder="1" applyAlignment="1">
      <alignment horizontal="center" vertical="center"/>
    </xf>
    <xf numFmtId="0" fontId="9" fillId="0" borderId="0" xfId="0" applyNumberFormat="1" applyFont="1" applyAlignment="1">
      <alignment horizontal="center" vertical="center"/>
    </xf>
    <xf numFmtId="0" fontId="3" fillId="0" borderId="0" xfId="0" applyNumberFormat="1" applyFont="1" applyFill="1" applyBorder="1" applyAlignment="1">
      <alignment horizontal="center" vertical="center"/>
    </xf>
    <xf numFmtId="0" fontId="9" fillId="0" borderId="0" xfId="0" applyNumberFormat="1" applyFont="1" applyBorder="1" applyAlignment="1">
      <alignment horizontal="center" vertical="center"/>
    </xf>
    <xf numFmtId="0" fontId="3" fillId="0" borderId="6" xfId="0" applyNumberFormat="1" applyFont="1" applyBorder="1" applyAlignment="1">
      <alignment horizontal="center" vertical="center"/>
    </xf>
    <xf numFmtId="3" fontId="4" fillId="0" borderId="4" xfId="0" applyNumberFormat="1" applyFont="1" applyFill="1" applyBorder="1" applyAlignment="1">
      <alignment horizontal="center" vertical="center"/>
    </xf>
    <xf numFmtId="3" fontId="4" fillId="0" borderId="3" xfId="0" applyNumberFormat="1" applyFont="1" applyFill="1" applyBorder="1" applyAlignment="1">
      <alignment horizontal="center" vertical="center" shrinkToFit="1"/>
    </xf>
    <xf numFmtId="3" fontId="4" fillId="0" borderId="2" xfId="0" applyNumberFormat="1" applyFont="1" applyBorder="1" applyAlignment="1">
      <alignment horizontal="center" vertical="center"/>
    </xf>
    <xf numFmtId="41" fontId="8" fillId="2" borderId="2" xfId="2" applyNumberFormat="1" applyFont="1" applyFill="1" applyBorder="1" applyAlignment="1">
      <alignment horizontal="right" vertical="center" wrapText="1" shrinkToFit="1"/>
    </xf>
    <xf numFmtId="0" fontId="3" fillId="0" borderId="5" xfId="11" applyNumberFormat="1" applyFont="1" applyFill="1" applyBorder="1" applyAlignment="1" applyProtection="1">
      <alignment horizontal="center" vertical="center"/>
    </xf>
    <xf numFmtId="3" fontId="10" fillId="0" borderId="22" xfId="0" applyNumberFormat="1" applyFont="1" applyFill="1" applyBorder="1" applyAlignment="1"/>
    <xf numFmtId="3" fontId="4" fillId="0" borderId="0" xfId="0" applyNumberFormat="1" applyFont="1" applyFill="1" applyBorder="1" applyAlignment="1">
      <alignment vertical="top"/>
    </xf>
    <xf numFmtId="0" fontId="10" fillId="0" borderId="0" xfId="6" applyNumberFormat="1" applyFont="1" applyFill="1" applyAlignment="1">
      <alignment horizontal="right" vertical="center"/>
    </xf>
    <xf numFmtId="0" fontId="12" fillId="0" borderId="0" xfId="6" applyNumberFormat="1" applyFont="1" applyFill="1" applyAlignment="1">
      <alignment horizontal="right" vertical="center"/>
    </xf>
    <xf numFmtId="0" fontId="4" fillId="0" borderId="2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3" fontId="10" fillId="0" borderId="22" xfId="0" applyNumberFormat="1" applyFont="1" applyFill="1" applyBorder="1" applyAlignment="1">
      <alignment horizontal="left"/>
    </xf>
    <xf numFmtId="3" fontId="10" fillId="0" borderId="22" xfId="0" applyNumberFormat="1" applyFont="1" applyFill="1" applyBorder="1" applyAlignment="1">
      <alignment horizontal="right"/>
    </xf>
    <xf numFmtId="0" fontId="4" fillId="0" borderId="23" xfId="0" applyNumberFormat="1" applyFont="1" applyFill="1" applyBorder="1" applyAlignment="1">
      <alignment horizontal="centerContinuous" vertical="center"/>
    </xf>
    <xf numFmtId="3" fontId="7" fillId="0" borderId="0" xfId="0" applyNumberFormat="1" applyFont="1" applyFill="1" applyBorder="1" applyAlignment="1">
      <alignment vertical="top"/>
    </xf>
    <xf numFmtId="3" fontId="6" fillId="0" borderId="0" xfId="0" applyNumberFormat="1" applyFont="1" applyFill="1" applyBorder="1" applyAlignment="1">
      <alignment horizontal="left"/>
    </xf>
    <xf numFmtId="0" fontId="4" fillId="0" borderId="0" xfId="6" applyNumberFormat="1" applyFont="1" applyFill="1" applyAlignment="1">
      <alignment horizontal="right" vertical="center"/>
    </xf>
    <xf numFmtId="3" fontId="4" fillId="0" borderId="8" xfId="0" applyNumberFormat="1" applyFont="1" applyFill="1" applyBorder="1" applyAlignment="1">
      <alignment horizontal="center" vertical="center"/>
    </xf>
    <xf numFmtId="3" fontId="4" fillId="0" borderId="24" xfId="0" applyNumberFormat="1" applyFont="1" applyFill="1" applyBorder="1" applyAlignment="1">
      <alignment horizontal="centerContinuous" vertical="center"/>
    </xf>
    <xf numFmtId="195" fontId="8" fillId="2" borderId="21" xfId="0" applyNumberFormat="1" applyFont="1" applyFill="1" applyBorder="1" applyAlignment="1">
      <alignment horizontal="center" vertical="center"/>
    </xf>
    <xf numFmtId="180" fontId="3" fillId="2" borderId="21" xfId="0" applyNumberFormat="1" applyFont="1" applyFill="1" applyBorder="1" applyAlignment="1">
      <alignment horizontal="center" vertical="center"/>
    </xf>
    <xf numFmtId="0" fontId="3" fillId="2" borderId="21" xfId="0" applyNumberFormat="1" applyFont="1" applyFill="1" applyBorder="1" applyAlignment="1">
      <alignment horizontal="center" vertical="center"/>
    </xf>
    <xf numFmtId="41" fontId="8" fillId="2" borderId="7" xfId="2" applyNumberFormat="1" applyFont="1" applyFill="1" applyBorder="1" applyAlignment="1">
      <alignment horizontal="center" vertical="center"/>
    </xf>
    <xf numFmtId="41" fontId="7" fillId="2" borderId="7" xfId="2" quotePrefix="1" applyNumberFormat="1" applyFont="1" applyFill="1" applyBorder="1" applyAlignment="1" applyProtection="1">
      <alignment horizontal="right" vertical="center"/>
    </xf>
    <xf numFmtId="41" fontId="4" fillId="2" borderId="5" xfId="2" applyNumberFormat="1" applyFont="1" applyFill="1" applyBorder="1" applyAlignment="1">
      <alignment horizontal="right" vertical="center" shrinkToFit="1"/>
    </xf>
    <xf numFmtId="41" fontId="4" fillId="2" borderId="0" xfId="2" applyNumberFormat="1" applyFont="1" applyFill="1" applyBorder="1" applyAlignment="1">
      <alignment horizontal="right" vertical="center" shrinkToFit="1"/>
    </xf>
    <xf numFmtId="41" fontId="4" fillId="2" borderId="0" xfId="2" quotePrefix="1" applyNumberFormat="1" applyFont="1" applyFill="1" applyBorder="1" applyAlignment="1" applyProtection="1">
      <alignment horizontal="right" vertical="center"/>
    </xf>
    <xf numFmtId="41" fontId="4" fillId="2" borderId="10" xfId="2" applyNumberFormat="1" applyFont="1" applyFill="1" applyBorder="1" applyAlignment="1">
      <alignment horizontal="right" vertical="center" shrinkToFit="1"/>
    </xf>
    <xf numFmtId="41" fontId="4" fillId="2" borderId="7" xfId="2" applyNumberFormat="1" applyFont="1" applyFill="1" applyBorder="1" applyAlignment="1">
      <alignment horizontal="right" vertical="center" shrinkToFit="1"/>
    </xf>
    <xf numFmtId="41" fontId="4" fillId="2" borderId="7" xfId="2" quotePrefix="1" applyNumberFormat="1" applyFont="1" applyFill="1" applyBorder="1" applyAlignment="1" applyProtection="1">
      <alignment horizontal="right" vertical="center"/>
    </xf>
    <xf numFmtId="41" fontId="7" fillId="2" borderId="7" xfId="0" quotePrefix="1" applyNumberFormat="1" applyFont="1" applyFill="1" applyBorder="1" applyAlignment="1" applyProtection="1">
      <alignment horizontal="right" vertical="center"/>
    </xf>
    <xf numFmtId="41" fontId="7" fillId="2" borderId="2" xfId="2" quotePrefix="1" applyNumberFormat="1" applyFont="1" applyFill="1" applyBorder="1" applyAlignment="1" applyProtection="1">
      <alignment horizontal="right" vertical="center"/>
    </xf>
    <xf numFmtId="41" fontId="4" fillId="2" borderId="0" xfId="0" applyNumberFormat="1" applyFont="1" applyFill="1" applyBorder="1" applyAlignment="1">
      <alignment horizontal="right" vertical="center" shrinkToFit="1"/>
    </xf>
    <xf numFmtId="41" fontId="4" fillId="2" borderId="0" xfId="2" quotePrefix="1" applyNumberFormat="1" applyFont="1" applyFill="1" applyBorder="1" applyAlignment="1" applyProtection="1">
      <alignment horizontal="right" vertical="center"/>
      <protection locked="0"/>
    </xf>
    <xf numFmtId="41" fontId="4" fillId="2" borderId="7" xfId="0" applyNumberFormat="1" applyFont="1" applyFill="1" applyBorder="1" applyAlignment="1">
      <alignment horizontal="right" vertical="center" shrinkToFit="1"/>
    </xf>
    <xf numFmtId="41" fontId="4" fillId="2" borderId="7" xfId="2" quotePrefix="1" applyNumberFormat="1" applyFont="1" applyFill="1" applyBorder="1" applyAlignment="1" applyProtection="1">
      <alignment horizontal="right" vertical="center"/>
      <protection locked="0"/>
    </xf>
    <xf numFmtId="41" fontId="3" fillId="0" borderId="4" xfId="2" applyNumberFormat="1" applyFont="1" applyBorder="1" applyAlignment="1">
      <alignment horizontal="right" vertical="center" wrapText="1"/>
    </xf>
    <xf numFmtId="0" fontId="4" fillId="0" borderId="7" xfId="0" applyNumberFormat="1" applyFont="1" applyBorder="1" applyAlignment="1" applyProtection="1">
      <alignment horizontal="right" vertical="center" wrapText="1" shrinkToFit="1"/>
    </xf>
    <xf numFmtId="0" fontId="9" fillId="0" borderId="0" xfId="0" applyNumberFormat="1" applyFont="1" applyAlignment="1">
      <alignment horizontal="center" vertical="center"/>
    </xf>
    <xf numFmtId="0" fontId="3" fillId="0" borderId="0" xfId="0" applyNumberFormat="1" applyFont="1" applyFill="1" applyBorder="1" applyAlignment="1">
      <alignment horizontal="center" vertical="center"/>
    </xf>
    <xf numFmtId="0" fontId="3" fillId="0" borderId="4" xfId="0" applyNumberFormat="1" applyFont="1" applyBorder="1" applyAlignment="1">
      <alignment horizontal="center" vertical="center"/>
    </xf>
    <xf numFmtId="3" fontId="4" fillId="0" borderId="1" xfId="0" applyNumberFormat="1" applyFont="1" applyFill="1" applyBorder="1" applyAlignment="1">
      <alignment horizontal="centerContinuous" vertical="center"/>
    </xf>
    <xf numFmtId="3" fontId="4" fillId="0" borderId="3" xfId="0" applyNumberFormat="1" applyFont="1" applyFill="1" applyBorder="1" applyAlignment="1">
      <alignment horizontal="centerContinuous" vertical="center"/>
    </xf>
    <xf numFmtId="3" fontId="4" fillId="0" borderId="25" xfId="0" applyNumberFormat="1" applyFont="1" applyFill="1" applyBorder="1" applyAlignment="1">
      <alignment horizontal="center" vertical="center"/>
    </xf>
    <xf numFmtId="43" fontId="3" fillId="0" borderId="4" xfId="0" applyNumberFormat="1" applyFont="1" applyFill="1" applyBorder="1" applyAlignment="1">
      <alignment horizontal="right" vertical="center" wrapText="1"/>
    </xf>
    <xf numFmtId="0" fontId="4" fillId="0" borderId="0" xfId="0" applyNumberFormat="1" applyFont="1" applyFill="1" applyAlignment="1"/>
    <xf numFmtId="0" fontId="3" fillId="0" borderId="5" xfId="0" applyNumberFormat="1" applyFont="1" applyBorder="1" applyAlignment="1">
      <alignment horizontal="center" vertical="center"/>
    </xf>
    <xf numFmtId="0" fontId="3" fillId="0" borderId="4" xfId="0" applyNumberFormat="1" applyFont="1" applyBorder="1" applyAlignment="1">
      <alignment horizontal="center" vertical="center"/>
    </xf>
    <xf numFmtId="41" fontId="3" fillId="0" borderId="5" xfId="2" applyNumberFormat="1" applyFont="1" applyFill="1" applyBorder="1" applyAlignment="1">
      <alignment horizontal="right" vertical="center" wrapText="1"/>
    </xf>
    <xf numFmtId="180" fontId="8" fillId="2" borderId="21" xfId="0" applyNumberFormat="1" applyFont="1" applyFill="1" applyBorder="1" applyAlignment="1">
      <alignment horizontal="center" vertical="center"/>
    </xf>
    <xf numFmtId="195" fontId="3" fillId="2" borderId="21" xfId="0" applyNumberFormat="1" applyFont="1" applyFill="1" applyBorder="1" applyAlignment="1">
      <alignment horizontal="center" vertical="center"/>
    </xf>
    <xf numFmtId="195" fontId="3" fillId="2" borderId="11" xfId="0" applyNumberFormat="1" applyFont="1" applyFill="1" applyBorder="1" applyAlignment="1">
      <alignment horizontal="center" vertical="center"/>
    </xf>
    <xf numFmtId="41" fontId="4" fillId="0" borderId="0" xfId="2" quotePrefix="1" applyNumberFormat="1" applyFont="1" applyFill="1" applyBorder="1" applyAlignment="1" applyProtection="1">
      <alignment horizontal="right" vertical="center"/>
    </xf>
    <xf numFmtId="41" fontId="4" fillId="0" borderId="0" xfId="0" quotePrefix="1" applyNumberFormat="1" applyFont="1" applyFill="1" applyBorder="1" applyAlignment="1" applyProtection="1">
      <alignment horizontal="right" vertical="center"/>
    </xf>
    <xf numFmtId="41" fontId="4" fillId="0" borderId="4" xfId="2" quotePrefix="1" applyNumberFormat="1" applyFont="1" applyFill="1" applyBorder="1" applyAlignment="1" applyProtection="1">
      <alignment horizontal="right" vertical="center"/>
    </xf>
    <xf numFmtId="41" fontId="3" fillId="0" borderId="4" xfId="2" applyNumberFormat="1" applyFont="1" applyFill="1" applyBorder="1" applyAlignment="1">
      <alignment horizontal="right" vertical="center" wrapText="1" shrinkToFit="1"/>
    </xf>
    <xf numFmtId="180" fontId="3" fillId="0" borderId="5" xfId="2" applyNumberFormat="1" applyFont="1" applyFill="1" applyBorder="1" applyAlignment="1">
      <alignment horizontal="right" vertical="center" wrapText="1"/>
    </xf>
    <xf numFmtId="180" fontId="3" fillId="0" borderId="4" xfId="2" applyNumberFormat="1" applyFont="1" applyFill="1" applyBorder="1" applyAlignment="1">
      <alignment horizontal="right" vertical="center" wrapText="1"/>
    </xf>
    <xf numFmtId="0" fontId="3" fillId="0" borderId="1" xfId="11" applyNumberFormat="1" applyFont="1" applyFill="1" applyBorder="1" applyAlignment="1" applyProtection="1">
      <alignment horizontal="center" vertical="center"/>
    </xf>
    <xf numFmtId="178" fontId="4" fillId="0" borderId="1" xfId="5"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78" fontId="4" fillId="0" borderId="23" xfId="5" applyNumberFormat="1" applyFont="1" applyFill="1" applyBorder="1" applyAlignment="1">
      <alignment horizontal="center" vertical="center"/>
    </xf>
    <xf numFmtId="0" fontId="4" fillId="0" borderId="23" xfId="0" applyNumberFormat="1" applyFont="1" applyFill="1" applyBorder="1" applyAlignment="1">
      <alignment horizontal="center" vertical="center"/>
    </xf>
    <xf numFmtId="38" fontId="4" fillId="0" borderId="3" xfId="5" applyNumberFormat="1" applyFont="1" applyFill="1" applyBorder="1" applyAlignment="1">
      <alignment horizontal="center" vertical="center" wrapText="1"/>
    </xf>
    <xf numFmtId="3" fontId="4" fillId="0" borderId="10" xfId="8" applyNumberFormat="1" applyFont="1" applyFill="1" applyBorder="1" applyAlignment="1">
      <alignment horizontal="center" vertical="center"/>
    </xf>
    <xf numFmtId="197" fontId="3" fillId="2" borderId="0" xfId="3" applyNumberFormat="1" applyFont="1" applyFill="1" applyBorder="1" applyAlignment="1" applyProtection="1">
      <alignment horizontal="right" vertical="center"/>
      <protection locked="0"/>
    </xf>
    <xf numFmtId="197" fontId="3" fillId="2" borderId="7" xfId="3" applyNumberFormat="1" applyFont="1" applyFill="1" applyBorder="1" applyAlignment="1" applyProtection="1">
      <alignment horizontal="right" vertical="center"/>
      <protection locked="0"/>
    </xf>
    <xf numFmtId="196" fontId="8" fillId="2" borderId="7" xfId="2" applyNumberFormat="1" applyFont="1" applyFill="1" applyBorder="1" applyAlignment="1">
      <alignment horizontal="right" vertical="center" wrapText="1"/>
    </xf>
    <xf numFmtId="196" fontId="3" fillId="2" borderId="0" xfId="9" applyNumberFormat="1" applyFont="1" applyFill="1" applyBorder="1" applyAlignment="1" applyProtection="1">
      <alignment horizontal="right" vertical="center"/>
      <protection locked="0"/>
    </xf>
    <xf numFmtId="217" fontId="3" fillId="2" borderId="7" xfId="9" applyNumberFormat="1" applyFont="1" applyFill="1" applyBorder="1" applyAlignment="1" applyProtection="1">
      <alignment horizontal="right" vertical="center"/>
      <protection locked="0"/>
    </xf>
    <xf numFmtId="197" fontId="8" fillId="2" borderId="2" xfId="2" applyNumberFormat="1" applyFont="1" applyFill="1" applyBorder="1" applyAlignment="1">
      <alignment horizontal="right" vertical="center" wrapText="1"/>
    </xf>
    <xf numFmtId="197" fontId="3" fillId="2" borderId="0" xfId="9" applyNumberFormat="1" applyFont="1" applyFill="1" applyBorder="1" applyAlignment="1" applyProtection="1">
      <alignment horizontal="right" vertical="center"/>
      <protection locked="0"/>
    </xf>
    <xf numFmtId="197" fontId="3" fillId="2" borderId="2" xfId="9" applyNumberFormat="1" applyFont="1" applyFill="1" applyBorder="1" applyAlignment="1" applyProtection="1">
      <alignment horizontal="right" vertical="center"/>
      <protection locked="0"/>
    </xf>
    <xf numFmtId="197" fontId="3" fillId="0" borderId="4" xfId="2" applyNumberFormat="1" applyFont="1" applyFill="1" applyBorder="1" applyAlignment="1">
      <alignment horizontal="right" vertical="center" wrapText="1"/>
    </xf>
    <xf numFmtId="41" fontId="8" fillId="2" borderId="7" xfId="2" applyNumberFormat="1" applyFont="1" applyFill="1" applyBorder="1" applyAlignment="1">
      <alignment horizontal="center" vertical="center" wrapText="1"/>
    </xf>
    <xf numFmtId="41" fontId="8" fillId="2" borderId="7" xfId="2" applyNumberFormat="1" applyFont="1" applyFill="1" applyBorder="1" applyAlignment="1">
      <alignment horizontal="center" vertical="center"/>
    </xf>
    <xf numFmtId="41" fontId="8" fillId="2" borderId="7" xfId="2" applyNumberFormat="1" applyFont="1" applyFill="1" applyBorder="1" applyAlignment="1">
      <alignment vertical="center"/>
    </xf>
    <xf numFmtId="197" fontId="8" fillId="2" borderId="2" xfId="2" applyNumberFormat="1" applyFont="1" applyFill="1" applyBorder="1" applyAlignment="1">
      <alignment vertical="center"/>
    </xf>
    <xf numFmtId="0" fontId="3" fillId="0" borderId="12" xfId="7" applyNumberFormat="1" applyFont="1" applyBorder="1" applyAlignment="1">
      <alignment horizontal="center" vertical="center" wrapText="1"/>
    </xf>
    <xf numFmtId="0" fontId="3" fillId="0" borderId="9" xfId="0" applyNumberFormat="1" applyFont="1" applyBorder="1" applyAlignment="1">
      <alignment horizontal="center" vertical="center" wrapText="1"/>
    </xf>
    <xf numFmtId="41" fontId="4" fillId="0" borderId="9" xfId="0" applyNumberFormat="1" applyFont="1" applyFill="1" applyBorder="1" applyAlignment="1">
      <alignment horizontal="center" vertical="center"/>
    </xf>
    <xf numFmtId="41" fontId="4" fillId="0" borderId="11" xfId="0" applyNumberFormat="1" applyFont="1" applyFill="1" applyBorder="1" applyAlignment="1">
      <alignment horizontal="center" vertical="center"/>
    </xf>
    <xf numFmtId="197" fontId="4" fillId="0" borderId="12" xfId="0" applyNumberFormat="1" applyFont="1" applyFill="1" applyBorder="1" applyAlignment="1">
      <alignment horizontal="center" vertical="center" wrapText="1"/>
    </xf>
    <xf numFmtId="0" fontId="7" fillId="0" borderId="3" xfId="0" quotePrefix="1" applyNumberFormat="1" applyFont="1" applyFill="1" applyBorder="1" applyAlignment="1">
      <alignment horizontal="center" vertical="center"/>
    </xf>
    <xf numFmtId="41" fontId="7" fillId="2" borderId="10" xfId="0" applyNumberFormat="1" applyFont="1" applyFill="1" applyBorder="1" applyAlignment="1">
      <alignment horizontal="right" vertical="center" shrinkToFit="1"/>
    </xf>
    <xf numFmtId="41" fontId="7" fillId="2" borderId="7" xfId="0" applyNumberFormat="1" applyFont="1" applyFill="1" applyBorder="1" applyAlignment="1">
      <alignment horizontal="right" vertical="center" shrinkToFit="1"/>
    </xf>
    <xf numFmtId="0" fontId="7" fillId="0" borderId="10" xfId="0" quotePrefix="1" applyNumberFormat="1" applyFont="1" applyFill="1" applyBorder="1" applyAlignment="1">
      <alignment horizontal="center" vertical="center"/>
    </xf>
    <xf numFmtId="0" fontId="4" fillId="0" borderId="6" xfId="0" quotePrefix="1" applyNumberFormat="1" applyFont="1" applyFill="1" applyBorder="1" applyAlignment="1">
      <alignment horizontal="center" vertical="center"/>
    </xf>
    <xf numFmtId="0" fontId="4" fillId="0" borderId="9" xfId="0" quotePrefix="1" applyNumberFormat="1" applyFont="1" applyFill="1" applyBorder="1" applyAlignment="1">
      <alignment horizontal="center" vertical="center"/>
    </xf>
    <xf numFmtId="38" fontId="4" fillId="0" borderId="1" xfId="5" applyNumberFormat="1" applyFont="1" applyFill="1" applyBorder="1" applyAlignment="1">
      <alignment horizontal="center" vertical="center" wrapText="1"/>
    </xf>
    <xf numFmtId="41" fontId="4" fillId="0" borderId="9" xfId="0" applyNumberFormat="1" applyFont="1" applyFill="1" applyBorder="1" applyAlignment="1">
      <alignment horizontal="right" vertical="center" shrinkToFit="1"/>
    </xf>
    <xf numFmtId="41" fontId="4" fillId="0" borderId="11" xfId="0" applyNumberFormat="1" applyFont="1" applyFill="1" applyBorder="1" applyAlignment="1">
      <alignment horizontal="right" vertical="center" shrinkToFit="1"/>
    </xf>
    <xf numFmtId="0" fontId="8" fillId="0" borderId="2" xfId="0" quotePrefix="1" applyNumberFormat="1" applyFont="1" applyFill="1" applyBorder="1" applyAlignment="1">
      <alignment horizontal="center" vertical="center"/>
    </xf>
    <xf numFmtId="0" fontId="8" fillId="0" borderId="10" xfId="0" quotePrefix="1" applyNumberFormat="1" applyFont="1" applyFill="1" applyBorder="1" applyAlignment="1">
      <alignment horizontal="center" vertical="center"/>
    </xf>
    <xf numFmtId="0" fontId="3" fillId="0" borderId="12" xfId="7" applyNumberFormat="1" applyFont="1" applyBorder="1" applyAlignment="1">
      <alignment horizontal="center" vertical="center" wrapText="1"/>
    </xf>
    <xf numFmtId="0" fontId="3" fillId="0" borderId="9" xfId="0" applyNumberFormat="1" applyFont="1" applyBorder="1" applyAlignment="1">
      <alignment horizontal="center" vertical="center" wrapText="1"/>
    </xf>
    <xf numFmtId="41" fontId="4" fillId="0" borderId="11" xfId="0" applyNumberFormat="1" applyFont="1" applyFill="1" applyBorder="1" applyAlignment="1">
      <alignment horizontal="centerContinuous" vertical="center"/>
    </xf>
    <xf numFmtId="41" fontId="4" fillId="0" borderId="11" xfId="0" applyNumberFormat="1" applyFont="1" applyFill="1" applyBorder="1" applyAlignment="1">
      <alignment horizontal="center" vertical="center"/>
    </xf>
    <xf numFmtId="41" fontId="8" fillId="2" borderId="7" xfId="2" applyNumberFormat="1" applyFont="1" applyFill="1" applyBorder="1" applyAlignment="1">
      <alignment horizontal="right" vertical="center" shrinkToFit="1"/>
    </xf>
    <xf numFmtId="196" fontId="4" fillId="0" borderId="11" xfId="0" applyNumberFormat="1" applyFont="1" applyFill="1" applyBorder="1" applyAlignment="1">
      <alignment horizontal="centerContinuous" vertical="center"/>
    </xf>
    <xf numFmtId="196" fontId="8" fillId="2" borderId="7" xfId="0" applyNumberFormat="1" applyFont="1" applyFill="1" applyBorder="1" applyAlignment="1">
      <alignment horizontal="right" vertical="center"/>
    </xf>
    <xf numFmtId="196" fontId="3" fillId="0" borderId="0" xfId="2" applyNumberFormat="1" applyFont="1" applyFill="1" applyBorder="1" applyAlignment="1">
      <alignment horizontal="right" vertical="center" wrapText="1"/>
    </xf>
    <xf numFmtId="0" fontId="4" fillId="0" borderId="22" xfId="0" applyNumberFormat="1" applyFont="1" applyBorder="1" applyAlignment="1"/>
    <xf numFmtId="0" fontId="4" fillId="0" borderId="22" xfId="0" applyNumberFormat="1" applyFont="1" applyBorder="1" applyAlignment="1">
      <alignment horizontal="right"/>
    </xf>
    <xf numFmtId="0" fontId="9" fillId="0" borderId="0" xfId="0" applyNumberFormat="1" applyFont="1" applyBorder="1" applyAlignment="1">
      <alignment horizontal="center" vertical="center"/>
    </xf>
    <xf numFmtId="178" fontId="3" fillId="2" borderId="21" xfId="0" applyNumberFormat="1" applyFont="1" applyFill="1" applyBorder="1" applyAlignment="1">
      <alignment horizontal="center" vertical="center"/>
    </xf>
    <xf numFmtId="178" fontId="3" fillId="2" borderId="21" xfId="0" applyNumberFormat="1" applyFont="1" applyFill="1" applyBorder="1" applyAlignment="1">
      <alignment horizontal="center" vertical="center"/>
    </xf>
    <xf numFmtId="178" fontId="3" fillId="2" borderId="11" xfId="0" applyNumberFormat="1" applyFont="1" applyFill="1" applyBorder="1" applyAlignment="1">
      <alignment horizontal="center" vertical="center"/>
    </xf>
    <xf numFmtId="178" fontId="3" fillId="2" borderId="0" xfId="0" applyNumberFormat="1" applyFont="1" applyFill="1" applyBorder="1" applyAlignment="1">
      <alignment horizontal="center" vertical="center"/>
    </xf>
    <xf numFmtId="3" fontId="4" fillId="0" borderId="5" xfId="8" applyNumberFormat="1" applyFont="1" applyFill="1" applyBorder="1" applyAlignment="1">
      <alignment horizontal="centerContinuous" vertical="center"/>
    </xf>
    <xf numFmtId="3" fontId="4" fillId="0" borderId="1" xfId="0" applyNumberFormat="1" applyFont="1" applyBorder="1" applyAlignment="1">
      <alignment horizontal="centerContinuous" vertical="center"/>
    </xf>
    <xf numFmtId="3" fontId="4" fillId="0" borderId="3" xfId="0" applyNumberFormat="1" applyFont="1" applyBorder="1" applyAlignment="1">
      <alignment horizontal="center" vertical="center"/>
    </xf>
    <xf numFmtId="3" fontId="4" fillId="0" borderId="26" xfId="0" applyNumberFormat="1" applyFont="1" applyBorder="1" applyAlignment="1">
      <alignment horizontal="centerContinuous" vertical="center"/>
    </xf>
    <xf numFmtId="3" fontId="4" fillId="0" borderId="27" xfId="0" applyNumberFormat="1" applyFont="1" applyBorder="1" applyAlignment="1">
      <alignment horizontal="centerContinuous" vertical="center"/>
    </xf>
    <xf numFmtId="3" fontId="4" fillId="0" borderId="10" xfId="0" applyNumberFormat="1" applyFont="1" applyFill="1" applyBorder="1" applyAlignment="1">
      <alignment horizontal="center" vertical="center"/>
    </xf>
    <xf numFmtId="3" fontId="4" fillId="0" borderId="3" xfId="0" applyNumberFormat="1" applyFont="1" applyFill="1" applyBorder="1" applyAlignment="1">
      <alignment horizontal="center" vertical="center" shrinkToFit="1"/>
    </xf>
    <xf numFmtId="3" fontId="4" fillId="0" borderId="10" xfId="0" applyNumberFormat="1" applyFont="1" applyFill="1" applyBorder="1" applyAlignment="1">
      <alignment horizontal="center" vertical="center" shrinkToFit="1"/>
    </xf>
    <xf numFmtId="3" fontId="4" fillId="0" borderId="1" xfId="0" applyNumberFormat="1" applyFont="1" applyFill="1" applyBorder="1" applyAlignment="1">
      <alignment horizontal="center" vertical="center"/>
    </xf>
    <xf numFmtId="3" fontId="4" fillId="0" borderId="8"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3" fillId="0" borderId="7" xfId="0" applyNumberFormat="1" applyFont="1" applyBorder="1" applyAlignment="1">
      <alignment horizontal="center" vertical="center"/>
    </xf>
    <xf numFmtId="0" fontId="3" fillId="0" borderId="2" xfId="0" applyNumberFormat="1" applyFont="1" applyBorder="1" applyAlignment="1">
      <alignment horizontal="center" vertical="center"/>
    </xf>
    <xf numFmtId="0" fontId="3" fillId="0" borderId="11" xfId="0" applyNumberFormat="1" applyFont="1" applyBorder="1" applyAlignment="1">
      <alignment horizontal="center" vertical="center"/>
    </xf>
    <xf numFmtId="0" fontId="3" fillId="0" borderId="12"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10" xfId="0" applyNumberFormat="1" applyFont="1" applyFill="1" applyBorder="1" applyAlignment="1">
      <alignment horizontal="center" vertical="center"/>
    </xf>
    <xf numFmtId="0" fontId="3" fillId="0" borderId="5" xfId="0" applyNumberFormat="1" applyFont="1" applyBorder="1" applyAlignment="1">
      <alignment horizontal="center" vertical="center"/>
    </xf>
    <xf numFmtId="0" fontId="3" fillId="0" borderId="23" xfId="0" applyNumberFormat="1" applyFont="1" applyBorder="1" applyAlignment="1">
      <alignment horizontal="center" vertical="center"/>
    </xf>
    <xf numFmtId="0" fontId="3" fillId="0" borderId="1" xfId="0" applyNumberFormat="1" applyFont="1" applyBorder="1" applyAlignment="1">
      <alignment horizontal="center" vertical="center"/>
    </xf>
    <xf numFmtId="0" fontId="3" fillId="0" borderId="4" xfId="0" applyNumberFormat="1" applyFont="1" applyBorder="1" applyAlignment="1">
      <alignment horizontal="center" vertical="center"/>
    </xf>
    <xf numFmtId="3" fontId="4" fillId="0" borderId="1" xfId="8" applyNumberFormat="1" applyFont="1" applyFill="1" applyBorder="1" applyAlignment="1">
      <alignment horizontal="center" vertical="center"/>
    </xf>
    <xf numFmtId="3" fontId="4" fillId="0" borderId="3" xfId="8" applyNumberFormat="1" applyFont="1" applyFill="1" applyBorder="1" applyAlignment="1">
      <alignment horizontal="center" vertical="center"/>
    </xf>
    <xf numFmtId="0" fontId="3" fillId="0" borderId="1" xfId="0" applyNumberFormat="1" applyFont="1" applyBorder="1" applyAlignment="1">
      <alignment horizontal="center" vertical="center"/>
    </xf>
    <xf numFmtId="0" fontId="3" fillId="0" borderId="10" xfId="0" applyNumberFormat="1" applyFont="1" applyBorder="1" applyAlignment="1">
      <alignment horizontal="center" vertical="center" wrapText="1"/>
    </xf>
    <xf numFmtId="0" fontId="3" fillId="0" borderId="2" xfId="0" applyNumberFormat="1" applyFont="1" applyBorder="1" applyAlignment="1">
      <alignment horizontal="center" vertical="center"/>
    </xf>
    <xf numFmtId="3" fontId="4" fillId="0" borderId="5" xfId="8" applyNumberFormat="1" applyFont="1" applyFill="1" applyBorder="1" applyAlignment="1">
      <alignment horizontal="center" vertical="center"/>
    </xf>
    <xf numFmtId="0" fontId="3" fillId="0" borderId="0" xfId="0" applyNumberFormat="1" applyFont="1" applyBorder="1" applyAlignment="1">
      <alignment horizontal="center" vertical="center"/>
    </xf>
    <xf numFmtId="0" fontId="3" fillId="0" borderId="5" xfId="0" applyNumberFormat="1" applyFont="1" applyBorder="1" applyAlignment="1">
      <alignment horizontal="center" vertical="center"/>
    </xf>
    <xf numFmtId="0" fontId="3" fillId="0" borderId="10"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11" xfId="0" applyNumberFormat="1" applyFont="1" applyBorder="1" applyAlignment="1">
      <alignment horizontal="center" vertical="center"/>
    </xf>
    <xf numFmtId="0" fontId="3" fillId="0" borderId="12" xfId="0" applyNumberFormat="1" applyFont="1" applyBorder="1" applyAlignment="1">
      <alignment horizontal="center" vertical="center"/>
    </xf>
    <xf numFmtId="3" fontId="10" fillId="0" borderId="0" xfId="0" applyNumberFormat="1" applyFont="1" applyFill="1" applyAlignment="1"/>
    <xf numFmtId="218" fontId="10" fillId="0" borderId="0" xfId="0" quotePrefix="1" applyNumberFormat="1" applyFont="1" applyFill="1" applyBorder="1" applyAlignment="1"/>
    <xf numFmtId="3" fontId="10" fillId="0" borderId="0" xfId="0" applyNumberFormat="1" applyFont="1" applyBorder="1" applyAlignment="1"/>
    <xf numFmtId="3" fontId="10" fillId="0" borderId="11" xfId="0" applyNumberFormat="1" applyFont="1" applyFill="1" applyBorder="1" applyAlignment="1"/>
    <xf numFmtId="3" fontId="4" fillId="0" borderId="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11" xfId="0" applyNumberFormat="1" applyFont="1" applyBorder="1" applyAlignment="1">
      <alignment horizontal="center" vertical="center"/>
    </xf>
    <xf numFmtId="0" fontId="3" fillId="0" borderId="12" xfId="0" applyNumberFormat="1" applyFont="1" applyBorder="1" applyAlignment="1">
      <alignment horizontal="center" vertical="center"/>
    </xf>
    <xf numFmtId="0" fontId="3" fillId="0" borderId="9" xfId="0" applyNumberFormat="1" applyFont="1" applyBorder="1" applyAlignment="1">
      <alignment horizontal="center" vertical="center"/>
    </xf>
    <xf numFmtId="0" fontId="3" fillId="0" borderId="6" xfId="0" applyNumberFormat="1" applyFont="1" applyBorder="1" applyAlignment="1">
      <alignment horizontal="center" vertical="center"/>
    </xf>
    <xf numFmtId="0" fontId="3" fillId="0" borderId="6" xfId="0" applyNumberFormat="1" applyFont="1" applyBorder="1" applyAlignment="1">
      <alignment horizontal="center" vertical="center" wrapText="1"/>
    </xf>
    <xf numFmtId="0" fontId="8" fillId="0" borderId="0" xfId="0" applyNumberFormat="1" applyFont="1" applyBorder="1" applyAlignment="1">
      <alignment horizontal="right"/>
    </xf>
    <xf numFmtId="0" fontId="3" fillId="0" borderId="1" xfId="0" applyNumberFormat="1" applyFont="1" applyBorder="1" applyAlignment="1">
      <alignment horizontal="centerContinuous" vertical="center"/>
    </xf>
    <xf numFmtId="3" fontId="4" fillId="0" borderId="23" xfId="8" applyNumberFormat="1" applyFont="1" applyFill="1" applyBorder="1" applyAlignment="1">
      <alignment horizontal="center" vertical="center"/>
    </xf>
    <xf numFmtId="3" fontId="4" fillId="0" borderId="15" xfId="8" applyNumberFormat="1" applyFont="1" applyFill="1" applyBorder="1" applyAlignment="1">
      <alignment horizontal="center" vertical="center"/>
    </xf>
    <xf numFmtId="0" fontId="3" fillId="0" borderId="6" xfId="0" applyNumberFormat="1" applyFont="1" applyBorder="1" applyAlignment="1">
      <alignment horizontal="center" vertical="center"/>
    </xf>
    <xf numFmtId="0" fontId="7" fillId="0" borderId="0" xfId="0" applyNumberFormat="1" applyFont="1" applyFill="1" applyBorder="1" applyAlignment="1"/>
    <xf numFmtId="3" fontId="8" fillId="2" borderId="21" xfId="0" applyNumberFormat="1" applyFont="1" applyFill="1" applyBorder="1" applyAlignment="1">
      <alignment vertical="center"/>
    </xf>
    <xf numFmtId="195" fontId="8" fillId="2" borderId="21" xfId="0" applyNumberFormat="1" applyFont="1" applyFill="1" applyBorder="1" applyAlignment="1">
      <alignment vertical="center"/>
    </xf>
    <xf numFmtId="0" fontId="8" fillId="2" borderId="21" xfId="0" applyNumberFormat="1" applyFont="1" applyFill="1" applyBorder="1" applyAlignment="1">
      <alignment horizontal="center" vertical="center"/>
    </xf>
    <xf numFmtId="195" fontId="3" fillId="2" borderId="11" xfId="0" applyNumberFormat="1" applyFont="1" applyFill="1" applyBorder="1" applyAlignment="1">
      <alignment horizontal="center" vertical="center"/>
    </xf>
    <xf numFmtId="195" fontId="3" fillId="2" borderId="12" xfId="0" applyNumberFormat="1" applyFont="1" applyFill="1" applyBorder="1" applyAlignment="1">
      <alignment horizontal="center" vertical="center"/>
    </xf>
    <xf numFmtId="195" fontId="3" fillId="2" borderId="4" xfId="0" applyNumberFormat="1" applyFont="1" applyFill="1" applyBorder="1" applyAlignment="1">
      <alignment horizontal="center" vertical="center"/>
    </xf>
    <xf numFmtId="3" fontId="10"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3" fontId="4" fillId="0" borderId="6" xfId="0" applyNumberFormat="1" applyFont="1" applyBorder="1" applyAlignment="1">
      <alignment horizontal="center" vertical="center"/>
    </xf>
    <xf numFmtId="0" fontId="8" fillId="0" borderId="0" xfId="0" applyNumberFormat="1" applyFont="1" applyBorder="1" applyAlignment="1">
      <alignment vertical="center"/>
    </xf>
    <xf numFmtId="0" fontId="11" fillId="0" borderId="0" xfId="0" applyNumberFormat="1" applyFont="1" applyBorder="1" applyAlignment="1"/>
    <xf numFmtId="3" fontId="4" fillId="0" borderId="16" xfId="0" applyNumberFormat="1" applyFont="1" applyFill="1" applyBorder="1" applyAlignment="1">
      <alignment horizontal="center" vertical="center"/>
    </xf>
    <xf numFmtId="3" fontId="4" fillId="0" borderId="7" xfId="0" applyNumberFormat="1" applyFont="1" applyFill="1" applyBorder="1" applyAlignment="1">
      <alignment horizontal="center" vertical="center"/>
    </xf>
    <xf numFmtId="3" fontId="4" fillId="0" borderId="2" xfId="0" applyNumberFormat="1" applyFont="1" applyFill="1" applyBorder="1" applyAlignment="1">
      <alignment horizontal="center" vertical="center"/>
    </xf>
    <xf numFmtId="3" fontId="9" fillId="0" borderId="0" xfId="0" applyNumberFormat="1" applyFont="1" applyFill="1" applyBorder="1">
      <alignment vertical="center"/>
    </xf>
    <xf numFmtId="3" fontId="10" fillId="0" borderId="0" xfId="0" applyNumberFormat="1" applyFont="1" applyFill="1" applyBorder="1">
      <alignment vertical="center"/>
    </xf>
    <xf numFmtId="3" fontId="4" fillId="0" borderId="0" xfId="14" applyNumberFormat="1" applyFont="1" applyFill="1" applyBorder="1" applyAlignment="1">
      <alignment vertical="center"/>
    </xf>
    <xf numFmtId="3" fontId="4" fillId="0" borderId="0" xfId="0" applyNumberFormat="1" applyFont="1" applyFill="1" applyBorder="1">
      <alignment vertical="center"/>
    </xf>
    <xf numFmtId="3" fontId="4" fillId="0" borderId="0" xfId="0" applyNumberFormat="1" applyFont="1" applyFill="1" applyAlignment="1">
      <alignment horizontal="right"/>
    </xf>
    <xf numFmtId="3" fontId="4" fillId="0" borderId="0" xfId="0" applyNumberFormat="1" applyFont="1" applyFill="1">
      <alignment vertical="center"/>
    </xf>
    <xf numFmtId="178" fontId="4" fillId="0" borderId="0" xfId="0" applyNumberFormat="1" applyFont="1" applyFill="1" applyAlignment="1">
      <alignment horizontal="center"/>
    </xf>
    <xf numFmtId="3" fontId="4" fillId="0" borderId="0" xfId="0" applyNumberFormat="1" applyFont="1" applyFill="1" applyAlignment="1">
      <alignment horizontal="center"/>
    </xf>
    <xf numFmtId="219" fontId="4" fillId="0" borderId="0" xfId="0" applyNumberFormat="1" applyFont="1" applyFill="1">
      <alignment vertical="center"/>
    </xf>
    <xf numFmtId="3" fontId="4" fillId="0" borderId="0" xfId="0" applyNumberFormat="1" applyFont="1" applyFill="1" applyBorder="1" applyAlignment="1">
      <alignment horizontal="right"/>
    </xf>
    <xf numFmtId="3" fontId="4" fillId="0" borderId="22" xfId="0" applyNumberFormat="1" applyFont="1" applyFill="1" applyBorder="1" applyAlignment="1"/>
    <xf numFmtId="3" fontId="4" fillId="0" borderId="22" xfId="0" applyNumberFormat="1" applyFont="1" applyFill="1" applyBorder="1" applyAlignment="1">
      <alignment horizontal="centerContinuous" vertical="top"/>
    </xf>
    <xf numFmtId="3" fontId="4" fillId="0" borderId="22" xfId="0" applyNumberFormat="1" applyFont="1" applyFill="1" applyBorder="1" applyAlignment="1">
      <alignment vertical="top"/>
    </xf>
    <xf numFmtId="3" fontId="4" fillId="0" borderId="16" xfId="0" applyNumberFormat="1" applyFont="1" applyFill="1" applyBorder="1" applyAlignment="1">
      <alignment horizontal="centerContinuous" vertical="center"/>
    </xf>
    <xf numFmtId="178" fontId="4" fillId="0" borderId="23" xfId="0" applyNumberFormat="1" applyFont="1" applyFill="1" applyBorder="1" applyAlignment="1">
      <alignment horizontal="center" vertical="center"/>
    </xf>
    <xf numFmtId="3" fontId="4" fillId="0" borderId="15" xfId="0" applyNumberFormat="1" applyFont="1" applyFill="1" applyBorder="1" applyAlignment="1">
      <alignment horizontal="left" vertical="center"/>
    </xf>
    <xf numFmtId="3" fontId="4" fillId="0" borderId="23" xfId="0" applyNumberFormat="1" applyFont="1" applyFill="1" applyBorder="1" applyAlignment="1">
      <alignment horizontal="center" vertical="center"/>
    </xf>
    <xf numFmtId="3" fontId="4" fillId="0" borderId="15" xfId="0" applyNumberFormat="1" applyFont="1" applyFill="1" applyBorder="1" applyAlignment="1">
      <alignment horizontal="centerContinuous" vertical="center"/>
    </xf>
    <xf numFmtId="219" fontId="4" fillId="0" borderId="13" xfId="0" applyNumberFormat="1" applyFont="1" applyFill="1" applyBorder="1" applyAlignment="1">
      <alignment horizontal="center" vertical="center"/>
    </xf>
    <xf numFmtId="3" fontId="4" fillId="0" borderId="0" xfId="0" applyNumberFormat="1" applyFont="1" applyFill="1" applyBorder="1" applyAlignment="1">
      <alignment horizontal="centerContinuous" vertical="center"/>
    </xf>
    <xf numFmtId="3" fontId="4" fillId="0" borderId="21" xfId="0" applyNumberFormat="1" applyFont="1" applyFill="1" applyBorder="1" applyAlignment="1">
      <alignment horizontal="centerContinuous" vertical="center"/>
    </xf>
    <xf numFmtId="3" fontId="4" fillId="0" borderId="7" xfId="0" applyNumberFormat="1" applyFont="1" applyFill="1" applyBorder="1" applyAlignment="1">
      <alignment horizontal="centerContinuous" vertical="center"/>
    </xf>
    <xf numFmtId="178" fontId="4" fillId="0" borderId="1" xfId="0" applyNumberFormat="1" applyFont="1" applyFill="1" applyBorder="1" applyAlignment="1">
      <alignment horizontal="center" vertical="center"/>
    </xf>
    <xf numFmtId="3" fontId="4" fillId="0" borderId="5" xfId="0" applyNumberFormat="1" applyFont="1" applyFill="1" applyBorder="1" applyAlignment="1">
      <alignment horizontal="left" vertical="center"/>
    </xf>
    <xf numFmtId="219" fontId="4" fillId="0" borderId="2" xfId="0" applyNumberFormat="1" applyFont="1" applyFill="1" applyBorder="1" applyAlignment="1">
      <alignment horizontal="centerContinuous" vertical="center"/>
    </xf>
    <xf numFmtId="3" fontId="4" fillId="0" borderId="5" xfId="0" applyNumberFormat="1" applyFont="1" applyFill="1" applyBorder="1" applyAlignment="1">
      <alignment horizontal="center" vertical="center"/>
    </xf>
    <xf numFmtId="3" fontId="4" fillId="0" borderId="9" xfId="0" applyNumberFormat="1" applyFont="1" applyFill="1" applyBorder="1" applyAlignment="1">
      <alignment horizontal="centerContinuous" vertical="center"/>
    </xf>
    <xf numFmtId="49" fontId="4" fillId="0" borderId="1" xfId="0" applyNumberFormat="1" applyFont="1" applyFill="1" applyBorder="1" applyAlignment="1">
      <alignment horizontal="centerContinuous" vertical="center"/>
    </xf>
    <xf numFmtId="3" fontId="4" fillId="0" borderId="1" xfId="0" applyNumberFormat="1" applyFont="1" applyFill="1" applyBorder="1" applyAlignment="1">
      <alignment horizontal="centerContinuous" vertical="center" shrinkToFit="1"/>
    </xf>
    <xf numFmtId="219" fontId="4" fillId="0" borderId="4" xfId="0" applyNumberFormat="1" applyFont="1" applyFill="1" applyBorder="1" applyAlignment="1">
      <alignment horizontal="centerContinuous" vertical="center"/>
    </xf>
    <xf numFmtId="3" fontId="4" fillId="0" borderId="10" xfId="0" applyNumberFormat="1" applyFont="1" applyFill="1" applyBorder="1" applyAlignment="1">
      <alignment horizontal="centerContinuous" vertical="center"/>
    </xf>
    <xf numFmtId="49" fontId="4" fillId="0" borderId="10" xfId="0" applyNumberFormat="1" applyFont="1" applyFill="1" applyBorder="1" applyAlignment="1">
      <alignment horizontal="centerContinuous" vertical="center"/>
    </xf>
    <xf numFmtId="0" fontId="3" fillId="0" borderId="4" xfId="15" applyNumberFormat="1" applyFont="1" applyFill="1" applyBorder="1" applyAlignment="1" applyProtection="1">
      <alignment horizontal="center" vertical="center"/>
    </xf>
    <xf numFmtId="181" fontId="3" fillId="0" borderId="0" xfId="0" applyNumberFormat="1" applyFont="1" applyFill="1" applyBorder="1" applyAlignment="1" applyProtection="1">
      <alignment horizontal="center" vertical="center"/>
    </xf>
    <xf numFmtId="3" fontId="3" fillId="0" borderId="0" xfId="14" applyNumberFormat="1" applyFont="1" applyFill="1" applyBorder="1" applyAlignment="1">
      <alignment horizontal="center" vertical="center"/>
    </xf>
    <xf numFmtId="3" fontId="3" fillId="0" borderId="0" xfId="0" applyNumberFormat="1" applyFont="1" applyFill="1" applyBorder="1" applyAlignment="1" applyProtection="1">
      <alignment horizontal="center" vertical="center"/>
    </xf>
    <xf numFmtId="197" fontId="3" fillId="0" borderId="0" xfId="14" applyNumberFormat="1" applyFont="1" applyFill="1" applyBorder="1" applyAlignment="1">
      <alignment horizontal="center" vertical="center"/>
    </xf>
    <xf numFmtId="41" fontId="3" fillId="0" borderId="0" xfId="0" applyNumberFormat="1" applyFont="1" applyFill="1" applyBorder="1" applyAlignment="1" applyProtection="1">
      <alignment horizontal="center" vertical="center"/>
      <protection locked="0"/>
    </xf>
    <xf numFmtId="196" fontId="3" fillId="0" borderId="0" xfId="0" applyNumberFormat="1" applyFont="1" applyFill="1" applyBorder="1" applyAlignment="1" applyProtection="1">
      <alignment horizontal="center" vertical="center"/>
      <protection locked="0"/>
    </xf>
    <xf numFmtId="41" fontId="3" fillId="0" borderId="0" xfId="14" applyNumberFormat="1" applyFont="1" applyFill="1" applyBorder="1" applyAlignment="1">
      <alignment horizontal="center" vertical="center"/>
    </xf>
    <xf numFmtId="220" fontId="3" fillId="0" borderId="4" xfId="0" quotePrefix="1" applyNumberFormat="1" applyFont="1" applyFill="1" applyBorder="1" applyAlignment="1">
      <alignment horizontal="center" vertical="center"/>
    </xf>
    <xf numFmtId="0" fontId="3" fillId="0" borderId="0" xfId="15" applyNumberFormat="1" applyFont="1" applyFill="1" applyBorder="1" applyAlignment="1" applyProtection="1">
      <alignment horizontal="center" vertical="center"/>
    </xf>
    <xf numFmtId="220" fontId="3" fillId="0" borderId="0" xfId="0" quotePrefix="1" applyNumberFormat="1" applyFont="1" applyFill="1" applyBorder="1" applyAlignment="1">
      <alignment horizontal="center" vertical="center"/>
    </xf>
    <xf numFmtId="0" fontId="3" fillId="0" borderId="5" xfId="15" applyNumberFormat="1" applyFont="1" applyFill="1" applyBorder="1" applyAlignment="1" applyProtection="1">
      <alignment horizontal="center" vertical="center"/>
    </xf>
    <xf numFmtId="178" fontId="10" fillId="0" borderId="0" xfId="0" applyNumberFormat="1" applyFont="1" applyFill="1" applyAlignment="1">
      <alignment horizontal="center"/>
    </xf>
    <xf numFmtId="3" fontId="10" fillId="0" borderId="0" xfId="0" applyNumberFormat="1" applyFont="1" applyFill="1" applyAlignment="1">
      <alignment horizontal="center"/>
    </xf>
    <xf numFmtId="197" fontId="10" fillId="0" borderId="0" xfId="2" applyNumberFormat="1" applyFont="1" applyFill="1" applyAlignment="1">
      <alignment horizontal="right"/>
    </xf>
    <xf numFmtId="178" fontId="10" fillId="0" borderId="0" xfId="0" applyNumberFormat="1" applyFont="1" applyFill="1" applyBorder="1" applyAlignment="1">
      <alignment horizontal="center"/>
    </xf>
    <xf numFmtId="3" fontId="10" fillId="0" borderId="0" xfId="0" applyNumberFormat="1" applyFont="1" applyFill="1" applyBorder="1" applyAlignment="1">
      <alignment horizontal="center"/>
    </xf>
    <xf numFmtId="197" fontId="10" fillId="0" borderId="0" xfId="2" applyNumberFormat="1" applyFont="1" applyFill="1" applyBorder="1" applyAlignment="1">
      <alignment horizontal="right"/>
    </xf>
    <xf numFmtId="178"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97" fontId="4" fillId="0" borderId="0" xfId="2" applyNumberFormat="1" applyFont="1" applyFill="1" applyBorder="1" applyAlignment="1">
      <alignment horizontal="right"/>
    </xf>
    <xf numFmtId="0" fontId="5" fillId="0" borderId="0" xfId="0" applyNumberFormat="1" applyFont="1">
      <alignment vertical="center"/>
    </xf>
    <xf numFmtId="197" fontId="4" fillId="0" borderId="0" xfId="2" applyNumberFormat="1" applyFont="1" applyFill="1" applyAlignment="1">
      <alignment horizontal="right"/>
    </xf>
    <xf numFmtId="181" fontId="3" fillId="2" borderId="7" xfId="0" applyNumberFormat="1" applyFont="1" applyFill="1" applyBorder="1" applyAlignment="1" applyProtection="1">
      <alignment horizontal="center" vertical="center"/>
    </xf>
    <xf numFmtId="3" fontId="3" fillId="2" borderId="7" xfId="0" applyNumberFormat="1" applyFont="1" applyFill="1" applyBorder="1" applyAlignment="1" applyProtection="1">
      <alignment horizontal="center" vertical="center"/>
    </xf>
    <xf numFmtId="41" fontId="3" fillId="2" borderId="7" xfId="0" applyNumberFormat="1" applyFont="1" applyFill="1" applyBorder="1" applyAlignment="1" applyProtection="1">
      <alignment horizontal="center" vertical="center"/>
      <protection locked="0"/>
    </xf>
    <xf numFmtId="196" fontId="3" fillId="2" borderId="7" xfId="0" applyNumberFormat="1" applyFont="1" applyFill="1" applyBorder="1" applyAlignment="1" applyProtection="1">
      <alignment horizontal="center" vertical="center"/>
      <protection locked="0"/>
    </xf>
    <xf numFmtId="0" fontId="3" fillId="0" borderId="5" xfId="15" applyNumberFormat="1" applyFont="1" applyFill="1" applyBorder="1" applyAlignment="1" applyProtection="1">
      <alignment horizontal="center" vertical="center"/>
    </xf>
    <xf numFmtId="0" fontId="3" fillId="0" borderId="4" xfId="15" applyNumberFormat="1" applyFont="1" applyFill="1" applyBorder="1" applyAlignment="1" applyProtection="1">
      <alignment horizontal="center" vertical="center"/>
    </xf>
    <xf numFmtId="0" fontId="8" fillId="0" borderId="2" xfId="15" applyNumberFormat="1" applyFont="1" applyFill="1" applyBorder="1" applyAlignment="1" applyProtection="1">
      <alignment horizontal="center" vertical="center"/>
    </xf>
    <xf numFmtId="0" fontId="8" fillId="0" borderId="10" xfId="15" applyNumberFormat="1" applyFont="1" applyFill="1" applyBorder="1" applyAlignment="1" applyProtection="1">
      <alignment horizontal="center" vertical="center"/>
    </xf>
    <xf numFmtId="220" fontId="3" fillId="0" borderId="0" xfId="0" applyNumberFormat="1" applyFont="1" applyFill="1" applyBorder="1" applyAlignment="1">
      <alignment horizontal="center" vertical="center"/>
    </xf>
    <xf numFmtId="181" fontId="3" fillId="2" borderId="10" xfId="0" applyNumberFormat="1" applyFont="1" applyFill="1" applyBorder="1" applyAlignment="1" applyProtection="1">
      <alignment horizontal="center" vertical="center"/>
    </xf>
    <xf numFmtId="3" fontId="3" fillId="2" borderId="7" xfId="14" applyNumberFormat="1" applyFont="1" applyFill="1" applyBorder="1" applyAlignment="1" applyProtection="1">
      <alignment horizontal="center" vertical="center"/>
    </xf>
    <xf numFmtId="197" fontId="3" fillId="2" borderId="7" xfId="14" applyNumberFormat="1" applyFont="1" applyFill="1" applyBorder="1" applyAlignment="1" applyProtection="1">
      <alignment horizontal="center" vertical="center"/>
    </xf>
    <xf numFmtId="41" fontId="3" fillId="2" borderId="7" xfId="14" applyNumberFormat="1" applyFont="1" applyFill="1" applyBorder="1" applyAlignment="1" applyProtection="1">
      <alignment horizontal="center" vertical="center"/>
    </xf>
    <xf numFmtId="220" fontId="3" fillId="2" borderId="2" xfId="0" applyNumberFormat="1" applyFont="1" applyFill="1" applyBorder="1" applyAlignment="1" applyProtection="1">
      <alignment horizontal="center" vertical="center"/>
    </xf>
    <xf numFmtId="0" fontId="3" fillId="0" borderId="15" xfId="0" applyNumberFormat="1"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9" fillId="0" borderId="0" xfId="0" applyNumberFormat="1" applyFont="1" applyAlignment="1">
      <alignment horizontal="center" vertical="center"/>
    </xf>
    <xf numFmtId="1" fontId="9" fillId="0" borderId="0" xfId="0" applyNumberFormat="1" applyFont="1" applyBorder="1" applyAlignment="1">
      <alignment horizontal="center" vertical="center"/>
    </xf>
    <xf numFmtId="0" fontId="3" fillId="0" borderId="13" xfId="0" applyNumberFormat="1" applyFont="1" applyBorder="1" applyAlignment="1">
      <alignment horizontal="center" vertical="center"/>
    </xf>
    <xf numFmtId="0" fontId="3" fillId="0" borderId="2" xfId="0" applyNumberFormat="1" applyFont="1" applyBorder="1" applyAlignment="1">
      <alignment horizontal="center" vertical="center"/>
    </xf>
    <xf numFmtId="0" fontId="3" fillId="0" borderId="5" xfId="0" applyNumberFormat="1" applyFont="1" applyBorder="1" applyAlignment="1"/>
    <xf numFmtId="0" fontId="3" fillId="0" borderId="10" xfId="0" applyNumberFormat="1" applyFont="1" applyBorder="1" applyAlignment="1"/>
    <xf numFmtId="0" fontId="3" fillId="0" borderId="15" xfId="0" applyNumberFormat="1" applyFont="1" applyBorder="1" applyAlignment="1">
      <alignment horizontal="center" vertical="center"/>
    </xf>
    <xf numFmtId="0" fontId="3" fillId="0" borderId="5" xfId="0" applyNumberFormat="1" applyFont="1" applyBorder="1" applyAlignment="1">
      <alignment horizontal="center" vertical="center"/>
    </xf>
    <xf numFmtId="0" fontId="3" fillId="0" borderId="13"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28" xfId="0" applyNumberFormat="1" applyFont="1" applyFill="1" applyBorder="1" applyAlignment="1">
      <alignment horizontal="center" vertical="center"/>
    </xf>
    <xf numFmtId="0" fontId="3" fillId="0" borderId="14" xfId="0" applyNumberFormat="1" applyFont="1" applyFill="1" applyBorder="1" applyAlignment="1">
      <alignment horizontal="center" vertical="center"/>
    </xf>
    <xf numFmtId="0" fontId="3" fillId="0" borderId="29" xfId="0" applyNumberFormat="1" applyFont="1" applyFill="1" applyBorder="1" applyAlignment="1">
      <alignment horizontal="center" vertical="center"/>
    </xf>
    <xf numFmtId="0" fontId="3" fillId="0" borderId="23" xfId="0" applyNumberFormat="1" applyFont="1" applyBorder="1" applyAlignment="1">
      <alignment horizontal="center" vertical="center"/>
    </xf>
    <xf numFmtId="0" fontId="3" fillId="0" borderId="1"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3" fillId="0" borderId="4" xfId="0" applyNumberFormat="1" applyFont="1" applyBorder="1" applyAlignment="1">
      <alignment horizontal="center" vertical="center"/>
    </xf>
    <xf numFmtId="0" fontId="3" fillId="0" borderId="23" xfId="0" applyNumberFormat="1" applyFont="1" applyBorder="1" applyAlignment="1">
      <alignment horizontal="center" vertical="center" wrapText="1"/>
    </xf>
    <xf numFmtId="3" fontId="4" fillId="0" borderId="28" xfId="0" applyNumberFormat="1" applyFont="1" applyFill="1" applyBorder="1" applyAlignment="1">
      <alignment horizontal="center" vertical="center"/>
    </xf>
    <xf numFmtId="3" fontId="4" fillId="0" borderId="14" xfId="0" applyNumberFormat="1" applyFont="1" applyFill="1" applyBorder="1" applyAlignment="1">
      <alignment horizontal="center" vertical="center"/>
    </xf>
    <xf numFmtId="3" fontId="4" fillId="0" borderId="29" xfId="0" applyNumberFormat="1" applyFont="1" applyFill="1" applyBorder="1" applyAlignment="1">
      <alignment horizontal="center" vertical="center"/>
    </xf>
    <xf numFmtId="3" fontId="4" fillId="0" borderId="10" xfId="0" applyNumberFormat="1" applyFont="1" applyFill="1" applyBorder="1" applyAlignment="1">
      <alignment horizontal="center" vertical="center"/>
    </xf>
    <xf numFmtId="3" fontId="4" fillId="0" borderId="7" xfId="0" applyNumberFormat="1" applyFont="1" applyFill="1" applyBorder="1" applyAlignment="1">
      <alignment horizontal="center" vertical="center"/>
    </xf>
    <xf numFmtId="219" fontId="9" fillId="0" borderId="0" xfId="0" applyNumberFormat="1" applyFont="1" applyFill="1" applyAlignment="1">
      <alignment horizontal="center"/>
    </xf>
    <xf numFmtId="3" fontId="9" fillId="0" borderId="0" xfId="0" applyNumberFormat="1" applyFont="1" applyFill="1" applyBorder="1" applyAlignment="1">
      <alignment horizontal="center"/>
    </xf>
    <xf numFmtId="3" fontId="4" fillId="0" borderId="6" xfId="8" applyNumberFormat="1" applyFont="1" applyFill="1" applyBorder="1" applyAlignment="1">
      <alignment horizontal="center" vertical="center" wrapText="1"/>
    </xf>
    <xf numFmtId="3" fontId="4" fillId="0" borderId="1" xfId="8" applyNumberFormat="1" applyFont="1" applyFill="1" applyBorder="1" applyAlignment="1">
      <alignment horizontal="center" vertical="center"/>
    </xf>
    <xf numFmtId="3" fontId="4" fillId="0" borderId="3" xfId="8" applyNumberFormat="1" applyFont="1" applyFill="1" applyBorder="1" applyAlignment="1">
      <alignment horizontal="center" vertical="center"/>
    </xf>
    <xf numFmtId="0" fontId="3" fillId="0" borderId="0" xfId="0" applyNumberFormat="1" applyFont="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3" fillId="0" borderId="14" xfId="0" applyNumberFormat="1" applyFont="1" applyBorder="1" applyAlignment="1">
      <alignment horizontal="center" vertical="center"/>
    </xf>
    <xf numFmtId="0" fontId="3" fillId="0" borderId="29" xfId="0" applyNumberFormat="1" applyFont="1" applyBorder="1" applyAlignment="1">
      <alignment horizontal="center" vertical="center"/>
    </xf>
    <xf numFmtId="0" fontId="3" fillId="0" borderId="28" xfId="0" applyNumberFormat="1" applyFont="1" applyBorder="1" applyAlignment="1">
      <alignment horizontal="center" vertical="center"/>
    </xf>
    <xf numFmtId="0" fontId="3" fillId="0" borderId="7" xfId="0" applyNumberFormat="1" applyFont="1" applyBorder="1" applyAlignment="1">
      <alignment horizontal="center" vertical="center"/>
    </xf>
    <xf numFmtId="3" fontId="4" fillId="0" borderId="15" xfId="8" applyNumberFormat="1" applyFont="1" applyFill="1" applyBorder="1" applyAlignment="1">
      <alignment horizontal="center" vertical="center"/>
    </xf>
    <xf numFmtId="3" fontId="4" fillId="0" borderId="13" xfId="8" applyNumberFormat="1" applyFont="1" applyFill="1" applyBorder="1" applyAlignment="1">
      <alignment horizontal="center" vertical="center"/>
    </xf>
    <xf numFmtId="0" fontId="9" fillId="0" borderId="0" xfId="0" applyNumberFormat="1" applyFont="1" applyBorder="1" applyAlignment="1">
      <alignment horizontal="center" vertical="center"/>
    </xf>
    <xf numFmtId="0" fontId="3" fillId="0" borderId="9" xfId="0" applyNumberFormat="1" applyFont="1" applyBorder="1" applyAlignment="1">
      <alignment horizontal="center" vertical="center"/>
    </xf>
    <xf numFmtId="0" fontId="3" fillId="0" borderId="11" xfId="0" applyNumberFormat="1" applyFont="1" applyBorder="1" applyAlignment="1">
      <alignment horizontal="center" vertical="center"/>
    </xf>
    <xf numFmtId="0" fontId="3" fillId="0" borderId="12" xfId="0" applyNumberFormat="1" applyFont="1" applyBorder="1" applyAlignment="1">
      <alignment horizontal="center" vertical="center"/>
    </xf>
    <xf numFmtId="0" fontId="0" fillId="0" borderId="14" xfId="0" applyNumberFormat="1" applyBorder="1" applyAlignment="1">
      <alignment horizontal="center" vertical="center"/>
    </xf>
    <xf numFmtId="0" fontId="0" fillId="0" borderId="29" xfId="0" applyNumberFormat="1" applyBorder="1" applyAlignment="1">
      <alignment horizontal="center" vertical="center"/>
    </xf>
    <xf numFmtId="0" fontId="0" fillId="0" borderId="11" xfId="0" applyNumberFormat="1" applyBorder="1" applyAlignment="1">
      <alignment horizontal="center" vertical="center"/>
    </xf>
    <xf numFmtId="0" fontId="0" fillId="0" borderId="12" xfId="0" applyNumberFormat="1" applyBorder="1" applyAlignment="1">
      <alignment horizontal="center" vertical="center"/>
    </xf>
    <xf numFmtId="0" fontId="8" fillId="0" borderId="14" xfId="0" applyNumberFormat="1" applyFont="1" applyBorder="1" applyAlignment="1">
      <alignment horizontal="center" vertical="center"/>
    </xf>
    <xf numFmtId="0" fontId="8" fillId="0" borderId="29" xfId="0" applyNumberFormat="1" applyFont="1" applyBorder="1" applyAlignment="1">
      <alignment horizontal="center" vertical="center"/>
    </xf>
    <xf numFmtId="0" fontId="6" fillId="0" borderId="0" xfId="0" applyNumberFormat="1" applyFont="1" applyAlignment="1">
      <alignment horizontal="center" vertical="center"/>
    </xf>
    <xf numFmtId="0" fontId="3" fillId="0" borderId="16"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10" xfId="0" applyNumberFormat="1" applyFont="1" applyBorder="1" applyAlignment="1">
      <alignment horizontal="center" vertical="center"/>
    </xf>
    <xf numFmtId="0" fontId="3" fillId="0" borderId="3" xfId="0" applyNumberFormat="1" applyFont="1" applyBorder="1" applyAlignment="1">
      <alignment horizontal="center" vertical="center"/>
    </xf>
    <xf numFmtId="41" fontId="4" fillId="0" borderId="22" xfId="2" applyNumberFormat="1" applyFont="1" applyBorder="1" applyAlignment="1" applyProtection="1">
      <alignment horizontal="right"/>
    </xf>
    <xf numFmtId="0" fontId="9" fillId="0" borderId="0" xfId="0" applyNumberFormat="1" applyFont="1" applyAlignment="1" applyProtection="1">
      <alignment horizontal="center" vertical="center"/>
    </xf>
    <xf numFmtId="178" fontId="9" fillId="0" borderId="0" xfId="0" applyNumberFormat="1" applyFont="1" applyAlignment="1" applyProtection="1">
      <alignment horizontal="center" vertical="center"/>
    </xf>
    <xf numFmtId="41" fontId="10" fillId="0" borderId="15" xfId="2" applyNumberFormat="1" applyFont="1" applyFill="1" applyBorder="1" applyAlignment="1">
      <alignment horizontal="center" vertical="center"/>
    </xf>
    <xf numFmtId="41" fontId="10" fillId="0" borderId="16" xfId="2" applyNumberFormat="1" applyFont="1" applyFill="1" applyBorder="1" applyAlignment="1">
      <alignment horizontal="center" vertical="center"/>
    </xf>
    <xf numFmtId="41" fontId="10" fillId="0" borderId="13" xfId="2" applyNumberFormat="1" applyFont="1" applyFill="1" applyBorder="1" applyAlignment="1">
      <alignment horizontal="center" vertical="center"/>
    </xf>
    <xf numFmtId="41" fontId="10" fillId="0" borderId="5" xfId="2" applyNumberFormat="1" applyFont="1" applyFill="1" applyBorder="1" applyAlignment="1">
      <alignment horizontal="center" vertical="center"/>
    </xf>
    <xf numFmtId="41" fontId="10" fillId="0" borderId="0" xfId="2" applyNumberFormat="1" applyFont="1" applyFill="1" applyBorder="1" applyAlignment="1">
      <alignment horizontal="center" vertical="center"/>
    </xf>
    <xf numFmtId="41" fontId="10" fillId="0" borderId="4" xfId="2" applyNumberFormat="1" applyFont="1" applyFill="1" applyBorder="1" applyAlignment="1">
      <alignment horizontal="center" vertical="center"/>
    </xf>
    <xf numFmtId="41" fontId="4" fillId="0" borderId="0" xfId="2" applyNumberFormat="1" applyFont="1" applyBorder="1" applyAlignment="1" applyProtection="1">
      <alignment horizontal="left"/>
    </xf>
    <xf numFmtId="41" fontId="10" fillId="0" borderId="9" xfId="2" applyNumberFormat="1" applyFont="1" applyFill="1" applyBorder="1" applyAlignment="1">
      <alignment horizontal="center" vertical="center"/>
    </xf>
    <xf numFmtId="41" fontId="10" fillId="0" borderId="11" xfId="2" applyNumberFormat="1" applyFont="1" applyFill="1" applyBorder="1" applyAlignment="1">
      <alignment horizontal="center" vertical="center"/>
    </xf>
    <xf numFmtId="41" fontId="10" fillId="0" borderId="12" xfId="2" applyNumberFormat="1" applyFont="1" applyFill="1" applyBorder="1" applyAlignment="1">
      <alignment horizontal="center" vertical="center"/>
    </xf>
    <xf numFmtId="0" fontId="10" fillId="0" borderId="28" xfId="2" applyNumberFormat="1" applyFont="1" applyFill="1" applyBorder="1" applyAlignment="1">
      <alignment horizontal="center" vertical="center"/>
    </xf>
    <xf numFmtId="0" fontId="10" fillId="0" borderId="14" xfId="2" applyNumberFormat="1" applyFont="1" applyFill="1" applyBorder="1" applyAlignment="1">
      <alignment horizontal="center" vertical="center"/>
    </xf>
    <xf numFmtId="0" fontId="10" fillId="0" borderId="29" xfId="2" applyNumberFormat="1" applyFont="1" applyFill="1" applyBorder="1" applyAlignment="1">
      <alignment horizontal="center" vertical="center"/>
    </xf>
    <xf numFmtId="41" fontId="10" fillId="0" borderId="28" xfId="2" applyNumberFormat="1" applyFont="1" applyFill="1" applyBorder="1" applyAlignment="1">
      <alignment horizontal="center" vertical="center"/>
    </xf>
    <xf numFmtId="41" fontId="10" fillId="0" borderId="14" xfId="2" applyNumberFormat="1" applyFont="1" applyFill="1" applyBorder="1" applyAlignment="1">
      <alignment horizontal="center" vertical="center"/>
    </xf>
    <xf numFmtId="3" fontId="10" fillId="0" borderId="14" xfId="0" applyNumberFormat="1" applyFont="1" applyFill="1" applyBorder="1" applyAlignment="1">
      <alignment horizontal="center" vertical="center"/>
    </xf>
    <xf numFmtId="3" fontId="10" fillId="0" borderId="29" xfId="0" applyNumberFormat="1" applyFont="1" applyFill="1" applyBorder="1" applyAlignment="1">
      <alignment horizontal="center" vertical="center"/>
    </xf>
    <xf numFmtId="0" fontId="3" fillId="0" borderId="7" xfId="0" applyNumberFormat="1" applyFont="1" applyBorder="1" applyAlignment="1">
      <alignment horizontal="center" vertical="center" wrapText="1"/>
    </xf>
    <xf numFmtId="3" fontId="9" fillId="0" borderId="0" xfId="0" applyNumberFormat="1" applyFont="1" applyAlignment="1">
      <alignment horizontal="center" vertical="center"/>
    </xf>
    <xf numFmtId="0" fontId="0" fillId="0" borderId="7" xfId="0" applyNumberFormat="1" applyBorder="1" applyAlignment="1">
      <alignment horizontal="center" vertical="center"/>
    </xf>
    <xf numFmtId="0" fontId="0" fillId="0" borderId="2" xfId="0" applyNumberFormat="1" applyBorder="1" applyAlignment="1">
      <alignment horizontal="center" vertical="center"/>
    </xf>
    <xf numFmtId="0" fontId="0" fillId="0" borderId="16" xfId="0" applyNumberFormat="1" applyBorder="1" applyAlignment="1">
      <alignment horizontal="center" vertical="center"/>
    </xf>
    <xf numFmtId="0" fontId="0" fillId="0" borderId="13" xfId="0" applyNumberFormat="1" applyBorder="1" applyAlignment="1">
      <alignment horizontal="center" vertical="center"/>
    </xf>
    <xf numFmtId="3" fontId="4" fillId="0" borderId="15" xfId="0" applyNumberFormat="1" applyFont="1" applyFill="1" applyBorder="1" applyAlignment="1">
      <alignment horizontal="center" vertical="center"/>
    </xf>
    <xf numFmtId="3" fontId="4" fillId="0" borderId="16" xfId="0" applyNumberFormat="1" applyFont="1" applyFill="1" applyBorder="1" applyAlignment="1">
      <alignment horizontal="center" vertical="center"/>
    </xf>
    <xf numFmtId="3" fontId="4" fillId="0" borderId="13" xfId="0" applyNumberFormat="1" applyFont="1" applyFill="1" applyBorder="1" applyAlignment="1">
      <alignment horizontal="center" vertical="center"/>
    </xf>
    <xf numFmtId="3" fontId="4" fillId="0" borderId="2" xfId="0" applyNumberFormat="1" applyFont="1" applyFill="1" applyBorder="1" applyAlignment="1">
      <alignment horizontal="center" vertical="center"/>
    </xf>
    <xf numFmtId="3" fontId="9" fillId="0" borderId="0" xfId="0" applyNumberFormat="1" applyFont="1" applyAlignment="1">
      <alignment horizontal="center" wrapText="1"/>
    </xf>
    <xf numFmtId="3" fontId="9" fillId="0" borderId="0" xfId="0" applyNumberFormat="1" applyFont="1" applyAlignment="1">
      <alignment horizontal="center"/>
    </xf>
    <xf numFmtId="0" fontId="11" fillId="0" borderId="0" xfId="0" applyNumberFormat="1" applyFont="1" applyAlignment="1">
      <alignment horizontal="center"/>
    </xf>
    <xf numFmtId="3" fontId="4" fillId="0" borderId="1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3" fontId="4" fillId="0" borderId="5"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178" fontId="4" fillId="0" borderId="5" xfId="0" applyNumberFormat="1" applyFont="1" applyFill="1" applyBorder="1" applyAlignment="1">
      <alignment horizontal="center" vertical="center" shrinkToFit="1"/>
    </xf>
    <xf numFmtId="178" fontId="4" fillId="0" borderId="0" xfId="0" applyNumberFormat="1" applyFont="1" applyFill="1" applyBorder="1" applyAlignment="1">
      <alignment horizontal="center" vertical="center" shrinkToFit="1"/>
    </xf>
    <xf numFmtId="178" fontId="4" fillId="0" borderId="4" xfId="0" applyNumberFormat="1" applyFont="1" applyFill="1" applyBorder="1" applyAlignment="1">
      <alignment horizontal="center" vertical="center" shrinkToFit="1"/>
    </xf>
    <xf numFmtId="178" fontId="4" fillId="0" borderId="0" xfId="0" applyNumberFormat="1" applyFont="1" applyFill="1" applyAlignment="1">
      <alignment horizontal="center" vertical="center" shrinkToFit="1"/>
    </xf>
    <xf numFmtId="178" fontId="4" fillId="0" borderId="5" xfId="0" applyNumberFormat="1" applyFont="1" applyFill="1" applyBorder="1" applyAlignment="1">
      <alignment horizontal="center" vertical="center"/>
    </xf>
    <xf numFmtId="178" fontId="4" fillId="0" borderId="0" xfId="0" applyNumberFormat="1" applyFont="1" applyFill="1" applyAlignment="1">
      <alignment horizontal="center" vertical="center"/>
    </xf>
    <xf numFmtId="178" fontId="4" fillId="0" borderId="4"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xf>
    <xf numFmtId="178" fontId="4" fillId="0" borderId="15" xfId="0" applyNumberFormat="1" applyFont="1" applyFill="1" applyBorder="1" applyAlignment="1">
      <alignment horizontal="center" vertical="center"/>
    </xf>
    <xf numFmtId="178" fontId="4" fillId="0" borderId="16" xfId="0" applyNumberFormat="1" applyFont="1" applyFill="1" applyBorder="1" applyAlignment="1">
      <alignment horizontal="center" vertical="center"/>
    </xf>
    <xf numFmtId="178" fontId="4" fillId="0" borderId="13" xfId="0" applyNumberFormat="1" applyFont="1" applyFill="1" applyBorder="1" applyAlignment="1">
      <alignment horizontal="center" vertical="center"/>
    </xf>
    <xf numFmtId="178" fontId="4" fillId="0" borderId="26" xfId="0" applyNumberFormat="1" applyFont="1" applyFill="1" applyBorder="1" applyAlignment="1">
      <alignment horizontal="center" vertical="center"/>
    </xf>
    <xf numFmtId="178" fontId="4" fillId="0" borderId="27" xfId="0" applyNumberFormat="1" applyFont="1" applyFill="1" applyBorder="1" applyAlignment="1">
      <alignment horizontal="center" vertical="center"/>
    </xf>
    <xf numFmtId="178" fontId="4" fillId="0" borderId="30" xfId="0" applyNumberFormat="1" applyFont="1" applyFill="1" applyBorder="1" applyAlignment="1">
      <alignment horizontal="center" vertical="center"/>
    </xf>
    <xf numFmtId="178" fontId="4" fillId="0" borderId="26" xfId="0" applyNumberFormat="1" applyFont="1" applyFill="1" applyBorder="1" applyAlignment="1">
      <alignment horizontal="center" vertical="center" shrinkToFit="1"/>
    </xf>
    <xf numFmtId="178" fontId="4" fillId="0" borderId="27" xfId="0" applyNumberFormat="1" applyFont="1" applyFill="1" applyBorder="1" applyAlignment="1">
      <alignment horizontal="center" vertical="center" shrinkToFit="1"/>
    </xf>
    <xf numFmtId="178" fontId="4" fillId="0" borderId="30" xfId="0" applyNumberFormat="1" applyFont="1" applyFill="1" applyBorder="1" applyAlignment="1">
      <alignment horizontal="center" vertical="center" shrinkToFit="1"/>
    </xf>
    <xf numFmtId="178" fontId="4" fillId="0" borderId="15" xfId="0" applyNumberFormat="1" applyFont="1" applyFill="1" applyBorder="1" applyAlignment="1">
      <alignment horizontal="center" vertical="center" shrinkToFit="1"/>
    </xf>
    <xf numFmtId="178" fontId="4" fillId="0" borderId="16" xfId="0" applyNumberFormat="1" applyFont="1" applyFill="1" applyBorder="1" applyAlignment="1">
      <alignment horizontal="center" vertical="center" shrinkToFit="1"/>
    </xf>
    <xf numFmtId="178" fontId="4" fillId="0" borderId="13" xfId="0" applyNumberFormat="1" applyFont="1" applyFill="1" applyBorder="1" applyAlignment="1">
      <alignment horizontal="center" vertical="center" shrinkToFit="1"/>
    </xf>
    <xf numFmtId="0" fontId="10" fillId="0" borderId="28" xfId="0" applyNumberFormat="1" applyFont="1" applyFill="1" applyBorder="1" applyAlignment="1">
      <alignment horizontal="center" vertical="center" wrapText="1"/>
    </xf>
    <xf numFmtId="0" fontId="10" fillId="0" borderId="14" xfId="0" applyNumberFormat="1" applyFont="1" applyFill="1" applyBorder="1" applyAlignment="1">
      <alignment horizontal="center" vertical="center" wrapText="1"/>
    </xf>
    <xf numFmtId="0" fontId="10" fillId="0" borderId="29" xfId="0" applyNumberFormat="1" applyFont="1" applyFill="1" applyBorder="1" applyAlignment="1">
      <alignment horizontal="center" vertical="center" wrapText="1"/>
    </xf>
    <xf numFmtId="0" fontId="4" fillId="0" borderId="0" xfId="7" applyNumberFormat="1" applyFont="1" applyBorder="1" applyAlignment="1">
      <alignment horizontal="left" vertical="center" wrapText="1"/>
    </xf>
    <xf numFmtId="0" fontId="4" fillId="0" borderId="1"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9" fillId="0" borderId="0" xfId="7" applyNumberFormat="1" applyFont="1" applyFill="1" applyAlignment="1">
      <alignment horizontal="center" vertical="center"/>
    </xf>
    <xf numFmtId="0" fontId="3" fillId="0" borderId="13" xfId="7" applyNumberFormat="1" applyFont="1" applyBorder="1" applyAlignment="1">
      <alignment horizontal="center" vertical="center" wrapText="1"/>
    </xf>
    <xf numFmtId="0" fontId="3" fillId="0" borderId="4" xfId="7" applyNumberFormat="1" applyFont="1" applyBorder="1" applyAlignment="1">
      <alignment horizontal="center" vertical="center" wrapText="1"/>
    </xf>
    <xf numFmtId="0" fontId="3" fillId="0" borderId="2" xfId="7" applyNumberFormat="1" applyFont="1" applyBorder="1" applyAlignment="1">
      <alignment horizontal="center" vertical="center" wrapText="1"/>
    </xf>
    <xf numFmtId="0" fontId="4" fillId="0" borderId="0" xfId="7" applyNumberFormat="1" applyFont="1" applyBorder="1" applyAlignment="1">
      <alignment horizontal="right" vertical="center"/>
    </xf>
    <xf numFmtId="0" fontId="3" fillId="0" borderId="31" xfId="0" applyNumberFormat="1" applyFont="1" applyFill="1" applyBorder="1" applyAlignment="1">
      <alignment horizontal="center" vertical="center" wrapText="1"/>
    </xf>
    <xf numFmtId="0" fontId="3" fillId="0" borderId="32" xfId="0" applyNumberFormat="1" applyFont="1" applyFill="1" applyBorder="1" applyAlignment="1">
      <alignment horizontal="center" vertical="center" wrapText="1"/>
    </xf>
    <xf numFmtId="0" fontId="3" fillId="0" borderId="33" xfId="0" applyNumberFormat="1" applyFont="1" applyFill="1" applyBorder="1" applyAlignment="1">
      <alignment horizontal="center" vertical="center" wrapText="1"/>
    </xf>
    <xf numFmtId="3" fontId="9" fillId="0" borderId="0" xfId="0" applyNumberFormat="1" applyFont="1" applyFill="1" applyAlignment="1">
      <alignment horizontal="center" wrapText="1"/>
    </xf>
    <xf numFmtId="0" fontId="3" fillId="0" borderId="16" xfId="0" applyNumberFormat="1" applyFont="1" applyBorder="1" applyAlignment="1">
      <alignment horizontal="center" vertical="center" wrapText="1"/>
    </xf>
    <xf numFmtId="3" fontId="9" fillId="0" borderId="0" xfId="0" applyNumberFormat="1" applyFont="1" applyFill="1" applyAlignment="1">
      <alignment horizontal="center" vertical="center" wrapText="1"/>
    </xf>
    <xf numFmtId="3" fontId="9" fillId="0" borderId="0" xfId="0" applyNumberFormat="1" applyFont="1" applyFill="1" applyAlignment="1">
      <alignment horizontal="center" vertical="center"/>
    </xf>
    <xf numFmtId="0" fontId="11" fillId="0" borderId="0" xfId="0" applyNumberFormat="1" applyFont="1" applyFill="1" applyAlignment="1">
      <alignment horizontal="center" vertical="center"/>
    </xf>
    <xf numFmtId="0" fontId="10" fillId="0" borderId="0" xfId="13" applyNumberFormat="1" applyFont="1" applyFill="1" applyBorder="1" applyAlignment="1">
      <alignment horizontal="left" vertical="center" wrapText="1"/>
    </xf>
    <xf numFmtId="0" fontId="10" fillId="0" borderId="0" xfId="13" applyNumberFormat="1" applyFont="1" applyFill="1" applyAlignment="1">
      <alignment horizontal="left" vertical="center" wrapText="1"/>
    </xf>
    <xf numFmtId="3" fontId="4" fillId="0" borderId="27" xfId="0" applyNumberFormat="1" applyFont="1" applyFill="1" applyBorder="1" applyAlignment="1">
      <alignment horizontal="center" vertical="center"/>
    </xf>
  </cellXfs>
  <cellStyles count="16">
    <cellStyle name="백분율" xfId="1" builtinId="5"/>
    <cellStyle name="쉼표 [0]" xfId="2" builtinId="6"/>
    <cellStyle name="쉼표 [0] 2 3" xfId="3"/>
    <cellStyle name="쉼표 [0]_2008 시흥시 기본통계 (외국인부분)(1)" xfId="4"/>
    <cellStyle name="콤마 [0]_7. 인구이동" xfId="5"/>
    <cellStyle name="표준" xfId="0" builtinId="0"/>
    <cellStyle name="표준 10" xfId="6"/>
    <cellStyle name="표준 2" xfId="7"/>
    <cellStyle name="표준 2 3" xfId="8"/>
    <cellStyle name="표준 5" xfId="9"/>
    <cellStyle name="표준_18표" xfId="10"/>
    <cellStyle name="표준_3-15.외국인 국적별 혼인인구" xfId="11"/>
    <cellStyle name="표준_3-2.시군별 세대 및 인구(주민등록)" xfId="15"/>
    <cellStyle name="표준_Sheet1" xfId="12"/>
    <cellStyle name="표준_이런표어떨까" xfId="13"/>
    <cellStyle name="표준_주민등록관련" xfId="14"/>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9" defaultPivotStyle="PivotStyleLight16">
    <tableStyle name="Normal Style 1 - Accent 1" pivot="0" count="9">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8">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zoomScaleNormal="100" zoomScaleSheetLayoutView="75" workbookViewId="0"/>
  </sheetViews>
  <sheetFormatPr defaultColWidth="9" defaultRowHeight="14.25" x14ac:dyDescent="0.15"/>
  <sheetData/>
  <phoneticPr fontId="20" type="noConversion"/>
  <pageMargins left="0.75" right="0.75" top="1" bottom="1" header="0.5" footer="0.5"/>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27"/>
  <sheetViews>
    <sheetView view="pageBreakPreview" zoomScaleNormal="100" zoomScaleSheetLayoutView="100" workbookViewId="0">
      <selection activeCell="F2" sqref="F2"/>
    </sheetView>
  </sheetViews>
  <sheetFormatPr defaultColWidth="10.375" defaultRowHeight="17.25" x14ac:dyDescent="0.3"/>
  <cols>
    <col min="1" max="1" width="7" style="174" customWidth="1"/>
    <col min="2" max="10" width="7.5" style="171" bestFit="1" customWidth="1"/>
    <col min="11" max="11" width="7.5" style="172" bestFit="1" customWidth="1"/>
    <col min="12" max="13" width="7.5" style="171" bestFit="1" customWidth="1"/>
    <col min="14" max="14" width="7.5" style="173" bestFit="1" customWidth="1"/>
    <col min="15" max="16" width="6.625" style="171" bestFit="1" customWidth="1"/>
    <col min="17" max="20" width="7.5" style="171" bestFit="1" customWidth="1"/>
    <col min="21" max="22" width="6.625" style="171" bestFit="1" customWidth="1"/>
    <col min="23" max="25" width="7.5" style="171" bestFit="1" customWidth="1"/>
    <col min="26" max="26" width="7.25" style="173" customWidth="1"/>
    <col min="27" max="16384" width="10.375" style="173"/>
  </cols>
  <sheetData>
    <row r="1" spans="1:26" s="133" customFormat="1" ht="24.95" customHeight="1" x14ac:dyDescent="0.15">
      <c r="A1" s="692" t="s">
        <v>109</v>
      </c>
      <c r="B1" s="692"/>
      <c r="C1" s="692"/>
      <c r="D1" s="692"/>
      <c r="E1" s="692"/>
      <c r="F1" s="692"/>
      <c r="G1" s="692"/>
      <c r="H1" s="692"/>
      <c r="I1" s="692"/>
      <c r="J1" s="692"/>
      <c r="K1" s="692"/>
      <c r="L1" s="692"/>
      <c r="M1" s="692"/>
      <c r="N1" s="693" t="s">
        <v>318</v>
      </c>
      <c r="O1" s="693"/>
      <c r="P1" s="693"/>
      <c r="Q1" s="693"/>
      <c r="R1" s="693"/>
      <c r="S1" s="693"/>
      <c r="T1" s="693"/>
      <c r="U1" s="693"/>
      <c r="V1" s="693"/>
      <c r="W1" s="693"/>
      <c r="X1" s="693"/>
      <c r="Y1" s="693"/>
      <c r="Z1" s="693"/>
    </row>
    <row r="2" spans="1:26" s="137" customFormat="1" ht="24.95" customHeight="1" x14ac:dyDescent="0.2">
      <c r="A2" s="134" t="s">
        <v>148</v>
      </c>
      <c r="B2" s="135"/>
      <c r="C2" s="135"/>
      <c r="D2" s="135"/>
      <c r="E2" s="135"/>
      <c r="F2" s="135"/>
      <c r="G2" s="135"/>
      <c r="H2" s="135"/>
      <c r="I2" s="135"/>
      <c r="J2" s="135"/>
      <c r="K2" s="136"/>
      <c r="L2" s="135"/>
      <c r="M2" s="135"/>
      <c r="O2" s="135"/>
      <c r="P2" s="136"/>
      <c r="Q2" s="700"/>
      <c r="R2" s="700"/>
      <c r="S2" s="135"/>
      <c r="T2" s="135"/>
      <c r="U2" s="135"/>
      <c r="V2" s="135"/>
      <c r="W2" s="135"/>
      <c r="X2" s="135"/>
      <c r="Y2" s="691" t="s">
        <v>323</v>
      </c>
      <c r="Z2" s="691"/>
    </row>
    <row r="3" spans="1:26" s="141" customFormat="1" ht="15.95" customHeight="1" x14ac:dyDescent="0.15">
      <c r="A3" s="138"/>
      <c r="B3" s="704" t="s">
        <v>114</v>
      </c>
      <c r="C3" s="705"/>
      <c r="D3" s="705"/>
      <c r="E3" s="705"/>
      <c r="F3" s="705"/>
      <c r="G3" s="706"/>
      <c r="H3" s="694" t="s">
        <v>263</v>
      </c>
      <c r="I3" s="695"/>
      <c r="J3" s="695"/>
      <c r="K3" s="707" t="s">
        <v>359</v>
      </c>
      <c r="L3" s="708"/>
      <c r="M3" s="708"/>
      <c r="N3" s="709" t="s">
        <v>326</v>
      </c>
      <c r="O3" s="709"/>
      <c r="P3" s="710"/>
      <c r="Q3" s="139" t="s">
        <v>382</v>
      </c>
      <c r="R3" s="139"/>
      <c r="S3" s="139"/>
      <c r="T3" s="139"/>
      <c r="U3" s="139"/>
      <c r="V3" s="139"/>
      <c r="W3" s="694" t="s">
        <v>303</v>
      </c>
      <c r="X3" s="695"/>
      <c r="Y3" s="696"/>
      <c r="Z3" s="140"/>
    </row>
    <row r="4" spans="1:26" s="141" customFormat="1" ht="15.95" customHeight="1" x14ac:dyDescent="0.15">
      <c r="A4" s="107" t="s">
        <v>216</v>
      </c>
      <c r="B4" s="701" t="s">
        <v>370</v>
      </c>
      <c r="C4" s="702"/>
      <c r="D4" s="703"/>
      <c r="E4" s="701" t="s">
        <v>371</v>
      </c>
      <c r="F4" s="702"/>
      <c r="G4" s="703"/>
      <c r="H4" s="697" t="s">
        <v>156</v>
      </c>
      <c r="I4" s="698"/>
      <c r="J4" s="698"/>
      <c r="K4" s="142" t="s">
        <v>291</v>
      </c>
      <c r="L4" s="143"/>
      <c r="M4" s="146"/>
      <c r="N4" s="145" t="s">
        <v>304</v>
      </c>
      <c r="O4" s="143"/>
      <c r="P4" s="146"/>
      <c r="Q4" s="147" t="s">
        <v>291</v>
      </c>
      <c r="R4" s="143"/>
      <c r="S4" s="144"/>
      <c r="T4" s="148" t="s">
        <v>304</v>
      </c>
      <c r="U4" s="143"/>
      <c r="V4" s="144"/>
      <c r="W4" s="697" t="s">
        <v>296</v>
      </c>
      <c r="X4" s="698"/>
      <c r="Y4" s="699"/>
      <c r="Z4" s="149" t="s">
        <v>264</v>
      </c>
    </row>
    <row r="5" spans="1:26" s="141" customFormat="1" ht="15.95" customHeight="1" x14ac:dyDescent="0.15">
      <c r="A5" s="107" t="s">
        <v>218</v>
      </c>
      <c r="B5" s="150" t="s">
        <v>100</v>
      </c>
      <c r="C5" s="151" t="s">
        <v>55</v>
      </c>
      <c r="D5" s="151" t="s">
        <v>37</v>
      </c>
      <c r="E5" s="152" t="s">
        <v>294</v>
      </c>
      <c r="F5" s="151" t="s">
        <v>55</v>
      </c>
      <c r="G5" s="151" t="s">
        <v>37</v>
      </c>
      <c r="H5" s="153" t="s">
        <v>259</v>
      </c>
      <c r="I5" s="151" t="s">
        <v>55</v>
      </c>
      <c r="J5" s="151" t="s">
        <v>37</v>
      </c>
      <c r="K5" s="150" t="s">
        <v>100</v>
      </c>
      <c r="L5" s="151" t="s">
        <v>55</v>
      </c>
      <c r="M5" s="151" t="s">
        <v>37</v>
      </c>
      <c r="N5" s="152" t="s">
        <v>294</v>
      </c>
      <c r="O5" s="151" t="s">
        <v>55</v>
      </c>
      <c r="P5" s="151" t="s">
        <v>37</v>
      </c>
      <c r="Q5" s="154" t="s">
        <v>100</v>
      </c>
      <c r="R5" s="151" t="s">
        <v>55</v>
      </c>
      <c r="S5" s="151" t="s">
        <v>37</v>
      </c>
      <c r="T5" s="152" t="s">
        <v>294</v>
      </c>
      <c r="U5" s="151" t="s">
        <v>55</v>
      </c>
      <c r="V5" s="151" t="s">
        <v>37</v>
      </c>
      <c r="W5" s="150" t="s">
        <v>295</v>
      </c>
      <c r="X5" s="151" t="s">
        <v>55</v>
      </c>
      <c r="Y5" s="151" t="s">
        <v>37</v>
      </c>
      <c r="Z5" s="149" t="s">
        <v>214</v>
      </c>
    </row>
    <row r="6" spans="1:26" s="553" customFormat="1" ht="22.5" x14ac:dyDescent="0.15">
      <c r="A6" s="155"/>
      <c r="B6" s="158" t="s">
        <v>154</v>
      </c>
      <c r="C6" s="157" t="s">
        <v>237</v>
      </c>
      <c r="D6" s="157" t="s">
        <v>374</v>
      </c>
      <c r="E6" s="158" t="s">
        <v>154</v>
      </c>
      <c r="F6" s="157" t="s">
        <v>237</v>
      </c>
      <c r="G6" s="157" t="s">
        <v>374</v>
      </c>
      <c r="H6" s="156" t="s">
        <v>155</v>
      </c>
      <c r="I6" s="157" t="s">
        <v>237</v>
      </c>
      <c r="J6" s="157" t="s">
        <v>374</v>
      </c>
      <c r="K6" s="158" t="s">
        <v>154</v>
      </c>
      <c r="L6" s="157" t="s">
        <v>237</v>
      </c>
      <c r="M6" s="157" t="s">
        <v>374</v>
      </c>
      <c r="N6" s="158" t="s">
        <v>154</v>
      </c>
      <c r="O6" s="157" t="s">
        <v>237</v>
      </c>
      <c r="P6" s="157" t="s">
        <v>374</v>
      </c>
      <c r="Q6" s="158" t="s">
        <v>154</v>
      </c>
      <c r="R6" s="157" t="s">
        <v>237</v>
      </c>
      <c r="S6" s="157" t="s">
        <v>374</v>
      </c>
      <c r="T6" s="158" t="s">
        <v>154</v>
      </c>
      <c r="U6" s="157" t="s">
        <v>237</v>
      </c>
      <c r="V6" s="157" t="s">
        <v>374</v>
      </c>
      <c r="W6" s="158" t="s">
        <v>154</v>
      </c>
      <c r="X6" s="157" t="s">
        <v>237</v>
      </c>
      <c r="Y6" s="157" t="s">
        <v>374</v>
      </c>
      <c r="Z6" s="159"/>
    </row>
    <row r="7" spans="1:26" s="165" customFormat="1" ht="21.75" customHeight="1" x14ac:dyDescent="0.25">
      <c r="A7" s="160">
        <v>2013</v>
      </c>
      <c r="B7" s="161">
        <v>55348</v>
      </c>
      <c r="C7" s="162" t="s">
        <v>51</v>
      </c>
      <c r="D7" s="162" t="s">
        <v>51</v>
      </c>
      <c r="E7" s="161">
        <v>60448</v>
      </c>
      <c r="F7" s="162" t="s">
        <v>51</v>
      </c>
      <c r="G7" s="162" t="s">
        <v>51</v>
      </c>
      <c r="H7" s="161">
        <v>21997</v>
      </c>
      <c r="I7" s="162" t="s">
        <v>51</v>
      </c>
      <c r="J7" s="162" t="s">
        <v>51</v>
      </c>
      <c r="K7" s="161">
        <v>16588</v>
      </c>
      <c r="L7" s="162" t="s">
        <v>51</v>
      </c>
      <c r="M7" s="162" t="s">
        <v>51</v>
      </c>
      <c r="N7" s="166">
        <v>18789</v>
      </c>
      <c r="O7" s="162" t="s">
        <v>51</v>
      </c>
      <c r="P7" s="162" t="s">
        <v>51</v>
      </c>
      <c r="Q7" s="161">
        <v>16763</v>
      </c>
      <c r="R7" s="162" t="s">
        <v>51</v>
      </c>
      <c r="S7" s="162" t="s">
        <v>51</v>
      </c>
      <c r="T7" s="161">
        <v>19662</v>
      </c>
      <c r="U7" s="162" t="s">
        <v>51</v>
      </c>
      <c r="V7" s="162" t="s">
        <v>51</v>
      </c>
      <c r="W7" s="161">
        <v>-5100</v>
      </c>
      <c r="X7" s="162" t="s">
        <v>51</v>
      </c>
      <c r="Y7" s="163" t="s">
        <v>51</v>
      </c>
      <c r="Z7" s="264">
        <v>2013</v>
      </c>
    </row>
    <row r="8" spans="1:26" s="165" customFormat="1" ht="21.75" customHeight="1" x14ac:dyDescent="0.25">
      <c r="A8" s="160">
        <v>2014</v>
      </c>
      <c r="B8" s="225">
        <v>53651</v>
      </c>
      <c r="C8" s="225">
        <v>29316</v>
      </c>
      <c r="D8" s="225">
        <v>24335</v>
      </c>
      <c r="E8" s="225">
        <v>57972</v>
      </c>
      <c r="F8" s="225">
        <v>31497</v>
      </c>
      <c r="G8" s="225">
        <v>26475</v>
      </c>
      <c r="H8" s="225">
        <v>20907</v>
      </c>
      <c r="I8" s="225">
        <v>11083</v>
      </c>
      <c r="J8" s="225">
        <v>9824</v>
      </c>
      <c r="K8" s="225">
        <v>16681</v>
      </c>
      <c r="L8" s="225">
        <v>9143</v>
      </c>
      <c r="M8" s="225">
        <v>7538</v>
      </c>
      <c r="N8" s="226">
        <v>17273</v>
      </c>
      <c r="O8" s="225">
        <v>9548</v>
      </c>
      <c r="P8" s="225">
        <v>7725</v>
      </c>
      <c r="Q8" s="225">
        <v>16063</v>
      </c>
      <c r="R8" s="225">
        <v>9090</v>
      </c>
      <c r="S8" s="225">
        <v>6973</v>
      </c>
      <c r="T8" s="225">
        <v>19792</v>
      </c>
      <c r="U8" s="225">
        <v>10866</v>
      </c>
      <c r="V8" s="225">
        <v>8926</v>
      </c>
      <c r="W8" s="225">
        <v>-4321</v>
      </c>
      <c r="X8" s="225">
        <v>-2181</v>
      </c>
      <c r="Y8" s="232">
        <v>-2140</v>
      </c>
      <c r="Z8" s="264">
        <v>2014</v>
      </c>
    </row>
    <row r="9" spans="1:26" s="165" customFormat="1" ht="21.75" customHeight="1" x14ac:dyDescent="0.25">
      <c r="A9" s="160">
        <v>2015</v>
      </c>
      <c r="B9" s="225">
        <v>61075</v>
      </c>
      <c r="C9" s="225">
        <v>32948</v>
      </c>
      <c r="D9" s="225">
        <v>28127</v>
      </c>
      <c r="E9" s="225">
        <v>59665</v>
      </c>
      <c r="F9" s="225">
        <v>31951</v>
      </c>
      <c r="G9" s="225">
        <v>27714</v>
      </c>
      <c r="H9" s="225">
        <v>24619</v>
      </c>
      <c r="I9" s="225">
        <v>12873</v>
      </c>
      <c r="J9" s="225">
        <v>11746</v>
      </c>
      <c r="K9" s="225">
        <v>19355</v>
      </c>
      <c r="L9" s="225">
        <v>10556</v>
      </c>
      <c r="M9" s="225">
        <v>8799</v>
      </c>
      <c r="N9" s="226">
        <v>16540</v>
      </c>
      <c r="O9" s="225">
        <v>8996</v>
      </c>
      <c r="P9" s="225">
        <v>7544</v>
      </c>
      <c r="Q9" s="225">
        <v>17101</v>
      </c>
      <c r="R9" s="225">
        <v>9519</v>
      </c>
      <c r="S9" s="225">
        <v>7582</v>
      </c>
      <c r="T9" s="225">
        <v>18506</v>
      </c>
      <c r="U9" s="225">
        <v>10082</v>
      </c>
      <c r="V9" s="225">
        <v>8424</v>
      </c>
      <c r="W9" s="225">
        <v>1410</v>
      </c>
      <c r="X9" s="225">
        <v>997</v>
      </c>
      <c r="Y9" s="232">
        <v>413</v>
      </c>
      <c r="Z9" s="264">
        <v>2015</v>
      </c>
    </row>
    <row r="10" spans="1:26" s="358" customFormat="1" ht="21.75" customHeight="1" x14ac:dyDescent="0.25">
      <c r="A10" s="372">
        <v>2016</v>
      </c>
      <c r="B10" s="225">
        <v>56984</v>
      </c>
      <c r="C10" s="225">
        <v>31088</v>
      </c>
      <c r="D10" s="225">
        <v>25896</v>
      </c>
      <c r="E10" s="225">
        <v>54250</v>
      </c>
      <c r="F10" s="225">
        <v>29408</v>
      </c>
      <c r="G10" s="225">
        <v>24842</v>
      </c>
      <c r="H10" s="225">
        <v>21357</v>
      </c>
      <c r="I10" s="225">
        <v>11336</v>
      </c>
      <c r="J10" s="225">
        <v>10021</v>
      </c>
      <c r="K10" s="225">
        <v>18659</v>
      </c>
      <c r="L10" s="225">
        <v>10210</v>
      </c>
      <c r="M10" s="225">
        <v>8449</v>
      </c>
      <c r="N10" s="226">
        <v>15765</v>
      </c>
      <c r="O10" s="225">
        <v>8620</v>
      </c>
      <c r="P10" s="225">
        <v>7145</v>
      </c>
      <c r="Q10" s="225">
        <v>16968</v>
      </c>
      <c r="R10" s="225">
        <v>9542</v>
      </c>
      <c r="S10" s="225">
        <v>7426</v>
      </c>
      <c r="T10" s="225">
        <v>17128</v>
      </c>
      <c r="U10" s="225">
        <v>9452</v>
      </c>
      <c r="V10" s="225">
        <v>7676</v>
      </c>
      <c r="W10" s="225">
        <v>2734</v>
      </c>
      <c r="X10" s="225">
        <v>1680</v>
      </c>
      <c r="Y10" s="232">
        <v>1054</v>
      </c>
      <c r="Z10" s="357">
        <v>2016</v>
      </c>
    </row>
    <row r="11" spans="1:26" s="358" customFormat="1" ht="21.75" customHeight="1" x14ac:dyDescent="0.25">
      <c r="A11" s="372">
        <v>2017</v>
      </c>
      <c r="B11" s="225">
        <v>69581</v>
      </c>
      <c r="C11" s="225">
        <v>37675</v>
      </c>
      <c r="D11" s="225">
        <v>31906</v>
      </c>
      <c r="E11" s="225">
        <v>54292</v>
      </c>
      <c r="F11" s="225">
        <v>29708</v>
      </c>
      <c r="G11" s="225">
        <v>24584</v>
      </c>
      <c r="H11" s="225">
        <v>23126</v>
      </c>
      <c r="I11" s="225">
        <v>12312</v>
      </c>
      <c r="J11" s="225">
        <v>10814</v>
      </c>
      <c r="K11" s="225">
        <v>25362</v>
      </c>
      <c r="L11" s="225">
        <v>13538</v>
      </c>
      <c r="M11" s="225">
        <v>11824</v>
      </c>
      <c r="N11" s="226">
        <v>15191</v>
      </c>
      <c r="O11" s="225">
        <v>8497</v>
      </c>
      <c r="P11" s="225">
        <v>6694</v>
      </c>
      <c r="Q11" s="225">
        <v>21093</v>
      </c>
      <c r="R11" s="225">
        <v>11825</v>
      </c>
      <c r="S11" s="225">
        <v>9268</v>
      </c>
      <c r="T11" s="225">
        <v>15975</v>
      </c>
      <c r="U11" s="225">
        <v>8899</v>
      </c>
      <c r="V11" s="225">
        <v>7076</v>
      </c>
      <c r="W11" s="225">
        <v>15289</v>
      </c>
      <c r="X11" s="225">
        <v>7967</v>
      </c>
      <c r="Y11" s="232">
        <v>7322</v>
      </c>
      <c r="Z11" s="357">
        <v>2017</v>
      </c>
    </row>
    <row r="12" spans="1:26" s="358" customFormat="1" ht="21.75" customHeight="1" x14ac:dyDescent="0.25">
      <c r="A12" s="160">
        <v>2018</v>
      </c>
      <c r="B12" s="437">
        <v>87150</v>
      </c>
      <c r="C12" s="437">
        <v>46450</v>
      </c>
      <c r="D12" s="437">
        <v>40700</v>
      </c>
      <c r="E12" s="437">
        <v>59962</v>
      </c>
      <c r="F12" s="437">
        <v>32263</v>
      </c>
      <c r="G12" s="437">
        <v>27699</v>
      </c>
      <c r="H12" s="437">
        <v>27624</v>
      </c>
      <c r="I12" s="437">
        <v>14523</v>
      </c>
      <c r="J12" s="437">
        <v>13101</v>
      </c>
      <c r="K12" s="437">
        <v>31750</v>
      </c>
      <c r="L12" s="437">
        <v>16762</v>
      </c>
      <c r="M12" s="437">
        <v>14988</v>
      </c>
      <c r="N12" s="438">
        <v>16316</v>
      </c>
      <c r="O12" s="437">
        <v>8895</v>
      </c>
      <c r="P12" s="437">
        <v>7421</v>
      </c>
      <c r="Q12" s="437">
        <v>27776</v>
      </c>
      <c r="R12" s="437">
        <v>15165</v>
      </c>
      <c r="S12" s="437">
        <v>12611</v>
      </c>
      <c r="T12" s="437">
        <v>16022</v>
      </c>
      <c r="U12" s="437">
        <v>8845</v>
      </c>
      <c r="V12" s="437">
        <v>7177</v>
      </c>
      <c r="W12" s="437">
        <v>27188</v>
      </c>
      <c r="X12" s="437">
        <v>14187</v>
      </c>
      <c r="Y12" s="439">
        <v>13001</v>
      </c>
      <c r="Z12" s="264">
        <v>2018</v>
      </c>
    </row>
    <row r="13" spans="1:26" s="167" customFormat="1" ht="21.75" customHeight="1" x14ac:dyDescent="0.25">
      <c r="A13" s="266">
        <v>2019</v>
      </c>
      <c r="B13" s="408">
        <v>85404</v>
      </c>
      <c r="C13" s="408">
        <v>45988</v>
      </c>
      <c r="D13" s="408">
        <v>39416</v>
      </c>
      <c r="E13" s="408">
        <v>62348</v>
      </c>
      <c r="F13" s="408">
        <v>33839</v>
      </c>
      <c r="G13" s="408">
        <v>28509</v>
      </c>
      <c r="H13" s="408">
        <v>28139</v>
      </c>
      <c r="I13" s="408">
        <v>14922</v>
      </c>
      <c r="J13" s="408">
        <v>13217</v>
      </c>
      <c r="K13" s="408">
        <v>29268</v>
      </c>
      <c r="L13" s="408">
        <v>15738</v>
      </c>
      <c r="M13" s="408">
        <v>13530</v>
      </c>
      <c r="N13" s="415">
        <v>17298</v>
      </c>
      <c r="O13" s="408">
        <v>9556</v>
      </c>
      <c r="P13" s="408">
        <v>7742</v>
      </c>
      <c r="Q13" s="408">
        <v>27997</v>
      </c>
      <c r="R13" s="408">
        <v>15328</v>
      </c>
      <c r="S13" s="408">
        <v>12669</v>
      </c>
      <c r="T13" s="408">
        <v>16911</v>
      </c>
      <c r="U13" s="408">
        <v>9361</v>
      </c>
      <c r="V13" s="408">
        <v>7550</v>
      </c>
      <c r="W13" s="408">
        <v>23056</v>
      </c>
      <c r="X13" s="408">
        <v>12149</v>
      </c>
      <c r="Y13" s="416">
        <v>10907</v>
      </c>
      <c r="Z13" s="265">
        <v>2019</v>
      </c>
    </row>
    <row r="14" spans="1:26" s="167" customFormat="1" ht="24.75" customHeight="1" x14ac:dyDescent="0.25">
      <c r="A14" s="168" t="s">
        <v>54</v>
      </c>
      <c r="B14" s="409">
        <v>7106</v>
      </c>
      <c r="C14" s="410">
        <v>3792</v>
      </c>
      <c r="D14" s="411">
        <v>3314</v>
      </c>
      <c r="E14" s="410">
        <v>4774</v>
      </c>
      <c r="F14" s="410">
        <v>2546</v>
      </c>
      <c r="G14" s="411">
        <v>2228</v>
      </c>
      <c r="H14" s="410">
        <v>1832</v>
      </c>
      <c r="I14" s="410">
        <v>961</v>
      </c>
      <c r="J14" s="411">
        <v>871</v>
      </c>
      <c r="K14" s="410">
        <v>2745</v>
      </c>
      <c r="L14" s="410">
        <v>1441</v>
      </c>
      <c r="M14" s="411">
        <v>1304</v>
      </c>
      <c r="N14" s="417">
        <v>1437</v>
      </c>
      <c r="O14" s="410">
        <v>779</v>
      </c>
      <c r="P14" s="411">
        <v>658</v>
      </c>
      <c r="Q14" s="410">
        <v>2529</v>
      </c>
      <c r="R14" s="410">
        <v>1390</v>
      </c>
      <c r="S14" s="411">
        <v>1139</v>
      </c>
      <c r="T14" s="410">
        <v>1505</v>
      </c>
      <c r="U14" s="410">
        <v>806</v>
      </c>
      <c r="V14" s="411">
        <v>699</v>
      </c>
      <c r="W14" s="418">
        <v>2332</v>
      </c>
      <c r="X14" s="418">
        <v>1246</v>
      </c>
      <c r="Y14" s="411">
        <v>1086</v>
      </c>
      <c r="Z14" s="164" t="s">
        <v>253</v>
      </c>
    </row>
    <row r="15" spans="1:26" s="167" customFormat="1" ht="24.75" customHeight="1" x14ac:dyDescent="0.25">
      <c r="A15" s="168" t="s">
        <v>40</v>
      </c>
      <c r="B15" s="409">
        <v>8733</v>
      </c>
      <c r="C15" s="410">
        <v>4641</v>
      </c>
      <c r="D15" s="411">
        <v>4092</v>
      </c>
      <c r="E15" s="410">
        <v>5300</v>
      </c>
      <c r="F15" s="410">
        <v>2857</v>
      </c>
      <c r="G15" s="411">
        <v>2443</v>
      </c>
      <c r="H15" s="410">
        <v>2278</v>
      </c>
      <c r="I15" s="410">
        <v>1193</v>
      </c>
      <c r="J15" s="411">
        <v>1085</v>
      </c>
      <c r="K15" s="410">
        <v>3223</v>
      </c>
      <c r="L15" s="410">
        <v>1722</v>
      </c>
      <c r="M15" s="411">
        <v>1501</v>
      </c>
      <c r="N15" s="417">
        <v>1453</v>
      </c>
      <c r="O15" s="410">
        <v>789</v>
      </c>
      <c r="P15" s="411">
        <v>664</v>
      </c>
      <c r="Q15" s="410">
        <v>3232</v>
      </c>
      <c r="R15" s="410">
        <v>1726</v>
      </c>
      <c r="S15" s="411">
        <v>1506</v>
      </c>
      <c r="T15" s="410">
        <v>1569</v>
      </c>
      <c r="U15" s="410">
        <v>875</v>
      </c>
      <c r="V15" s="411">
        <v>694</v>
      </c>
      <c r="W15" s="418">
        <v>3433</v>
      </c>
      <c r="X15" s="418">
        <v>1784</v>
      </c>
      <c r="Y15" s="411">
        <v>1649</v>
      </c>
      <c r="Z15" s="164" t="s">
        <v>248</v>
      </c>
    </row>
    <row r="16" spans="1:26" s="167" customFormat="1" ht="24.75" customHeight="1" x14ac:dyDescent="0.25">
      <c r="A16" s="168" t="s">
        <v>42</v>
      </c>
      <c r="B16" s="409">
        <v>8164</v>
      </c>
      <c r="C16" s="410">
        <v>4483</v>
      </c>
      <c r="D16" s="411">
        <v>3681</v>
      </c>
      <c r="E16" s="410">
        <v>5499</v>
      </c>
      <c r="F16" s="410">
        <v>3018</v>
      </c>
      <c r="G16" s="411">
        <v>2481</v>
      </c>
      <c r="H16" s="410">
        <v>2571</v>
      </c>
      <c r="I16" s="410">
        <v>1405</v>
      </c>
      <c r="J16" s="411">
        <v>1166</v>
      </c>
      <c r="K16" s="410">
        <v>2858</v>
      </c>
      <c r="L16" s="410">
        <v>1563</v>
      </c>
      <c r="M16" s="411">
        <v>1295</v>
      </c>
      <c r="N16" s="417">
        <v>1369</v>
      </c>
      <c r="O16" s="410">
        <v>764</v>
      </c>
      <c r="P16" s="411">
        <v>605</v>
      </c>
      <c r="Q16" s="410">
        <v>2735</v>
      </c>
      <c r="R16" s="410">
        <v>1515</v>
      </c>
      <c r="S16" s="411">
        <v>1220</v>
      </c>
      <c r="T16" s="410">
        <v>1559</v>
      </c>
      <c r="U16" s="410">
        <v>849</v>
      </c>
      <c r="V16" s="411">
        <v>710</v>
      </c>
      <c r="W16" s="418">
        <v>2665</v>
      </c>
      <c r="X16" s="418">
        <v>1465</v>
      </c>
      <c r="Y16" s="411">
        <v>1200</v>
      </c>
      <c r="Z16" s="164" t="s">
        <v>257</v>
      </c>
    </row>
    <row r="17" spans="1:26" s="167" customFormat="1" ht="24.75" customHeight="1" x14ac:dyDescent="0.25">
      <c r="A17" s="168" t="s">
        <v>41</v>
      </c>
      <c r="B17" s="409">
        <v>7266</v>
      </c>
      <c r="C17" s="410">
        <v>3984</v>
      </c>
      <c r="D17" s="411">
        <v>3282</v>
      </c>
      <c r="E17" s="410">
        <v>5444</v>
      </c>
      <c r="F17" s="410">
        <v>2952</v>
      </c>
      <c r="G17" s="411">
        <v>2492</v>
      </c>
      <c r="H17" s="410">
        <v>2638</v>
      </c>
      <c r="I17" s="410">
        <v>1403</v>
      </c>
      <c r="J17" s="411">
        <v>1235</v>
      </c>
      <c r="K17" s="410">
        <v>2528</v>
      </c>
      <c r="L17" s="410">
        <v>1410</v>
      </c>
      <c r="M17" s="411">
        <v>1118</v>
      </c>
      <c r="N17" s="417">
        <v>1308</v>
      </c>
      <c r="O17" s="410">
        <v>720</v>
      </c>
      <c r="P17" s="411">
        <v>588</v>
      </c>
      <c r="Q17" s="410">
        <v>2100</v>
      </c>
      <c r="R17" s="410">
        <v>1171</v>
      </c>
      <c r="S17" s="411">
        <v>929</v>
      </c>
      <c r="T17" s="410">
        <v>1498</v>
      </c>
      <c r="U17" s="410">
        <v>829</v>
      </c>
      <c r="V17" s="411">
        <v>669</v>
      </c>
      <c r="W17" s="418">
        <v>1822</v>
      </c>
      <c r="X17" s="418">
        <v>1032</v>
      </c>
      <c r="Y17" s="411">
        <v>790</v>
      </c>
      <c r="Z17" s="164" t="s">
        <v>250</v>
      </c>
    </row>
    <row r="18" spans="1:26" s="167" customFormat="1" ht="24.75" customHeight="1" x14ac:dyDescent="0.25">
      <c r="A18" s="168" t="s">
        <v>45</v>
      </c>
      <c r="B18" s="409">
        <v>7281</v>
      </c>
      <c r="C18" s="410">
        <v>3894</v>
      </c>
      <c r="D18" s="411">
        <v>3387</v>
      </c>
      <c r="E18" s="410">
        <v>5201</v>
      </c>
      <c r="F18" s="410">
        <v>2801</v>
      </c>
      <c r="G18" s="411">
        <v>2400</v>
      </c>
      <c r="H18" s="410">
        <v>2508</v>
      </c>
      <c r="I18" s="410">
        <v>1307</v>
      </c>
      <c r="J18" s="411">
        <v>1201</v>
      </c>
      <c r="K18" s="410">
        <v>2675</v>
      </c>
      <c r="L18" s="410">
        <v>1439</v>
      </c>
      <c r="M18" s="411">
        <v>1236</v>
      </c>
      <c r="N18" s="417">
        <v>1342</v>
      </c>
      <c r="O18" s="410">
        <v>752</v>
      </c>
      <c r="P18" s="411">
        <v>590</v>
      </c>
      <c r="Q18" s="410">
        <v>2098</v>
      </c>
      <c r="R18" s="410">
        <v>1148</v>
      </c>
      <c r="S18" s="411">
        <v>950</v>
      </c>
      <c r="T18" s="410">
        <v>1351</v>
      </c>
      <c r="U18" s="410">
        <v>742</v>
      </c>
      <c r="V18" s="411">
        <v>609</v>
      </c>
      <c r="W18" s="418">
        <v>2080</v>
      </c>
      <c r="X18" s="418">
        <v>1093</v>
      </c>
      <c r="Y18" s="411">
        <v>987</v>
      </c>
      <c r="Z18" s="164" t="s">
        <v>56</v>
      </c>
    </row>
    <row r="19" spans="1:26" s="167" customFormat="1" ht="24.75" customHeight="1" x14ac:dyDescent="0.25">
      <c r="A19" s="168" t="s">
        <v>43</v>
      </c>
      <c r="B19" s="409">
        <v>6729</v>
      </c>
      <c r="C19" s="410">
        <v>3586</v>
      </c>
      <c r="D19" s="411">
        <v>3143</v>
      </c>
      <c r="E19" s="410">
        <v>4908</v>
      </c>
      <c r="F19" s="410">
        <v>2678</v>
      </c>
      <c r="G19" s="411">
        <v>2230</v>
      </c>
      <c r="H19" s="410">
        <v>2365</v>
      </c>
      <c r="I19" s="410">
        <v>1261</v>
      </c>
      <c r="J19" s="411">
        <v>1104</v>
      </c>
      <c r="K19" s="410">
        <v>2307</v>
      </c>
      <c r="L19" s="410">
        <v>1223</v>
      </c>
      <c r="M19" s="411">
        <v>1084</v>
      </c>
      <c r="N19" s="417">
        <v>1288</v>
      </c>
      <c r="O19" s="410">
        <v>731</v>
      </c>
      <c r="P19" s="411">
        <v>557</v>
      </c>
      <c r="Q19" s="410">
        <v>2057</v>
      </c>
      <c r="R19" s="410">
        <v>1102</v>
      </c>
      <c r="S19" s="411">
        <v>955</v>
      </c>
      <c r="T19" s="410">
        <v>1255</v>
      </c>
      <c r="U19" s="410">
        <v>686</v>
      </c>
      <c r="V19" s="411">
        <v>569</v>
      </c>
      <c r="W19" s="418">
        <v>1821</v>
      </c>
      <c r="X19" s="418">
        <v>908</v>
      </c>
      <c r="Y19" s="411">
        <v>913</v>
      </c>
      <c r="Z19" s="164" t="s">
        <v>252</v>
      </c>
    </row>
    <row r="20" spans="1:26" s="167" customFormat="1" ht="24.75" customHeight="1" x14ac:dyDescent="0.25">
      <c r="A20" s="168" t="s">
        <v>50</v>
      </c>
      <c r="B20" s="409">
        <v>7044</v>
      </c>
      <c r="C20" s="410">
        <v>3754</v>
      </c>
      <c r="D20" s="411">
        <v>3290</v>
      </c>
      <c r="E20" s="410">
        <v>5564</v>
      </c>
      <c r="F20" s="410">
        <v>3057</v>
      </c>
      <c r="G20" s="411">
        <v>2507</v>
      </c>
      <c r="H20" s="410">
        <v>2624</v>
      </c>
      <c r="I20" s="410">
        <v>1409</v>
      </c>
      <c r="J20" s="411">
        <v>1215</v>
      </c>
      <c r="K20" s="410">
        <v>2292</v>
      </c>
      <c r="L20" s="410">
        <v>1205</v>
      </c>
      <c r="M20" s="411">
        <v>1087</v>
      </c>
      <c r="N20" s="417">
        <v>1643</v>
      </c>
      <c r="O20" s="410">
        <v>927</v>
      </c>
      <c r="P20" s="411">
        <v>716</v>
      </c>
      <c r="Q20" s="410">
        <v>2128</v>
      </c>
      <c r="R20" s="410">
        <v>1140</v>
      </c>
      <c r="S20" s="411">
        <v>988</v>
      </c>
      <c r="T20" s="410">
        <v>1297</v>
      </c>
      <c r="U20" s="410">
        <v>721</v>
      </c>
      <c r="V20" s="411">
        <v>576</v>
      </c>
      <c r="W20" s="418">
        <v>1480</v>
      </c>
      <c r="X20" s="418">
        <v>697</v>
      </c>
      <c r="Y20" s="411">
        <v>783</v>
      </c>
      <c r="Z20" s="164" t="s">
        <v>255</v>
      </c>
    </row>
    <row r="21" spans="1:26" s="167" customFormat="1" ht="24.75" customHeight="1" x14ac:dyDescent="0.25">
      <c r="A21" s="168" t="s">
        <v>44</v>
      </c>
      <c r="B21" s="409">
        <v>6728</v>
      </c>
      <c r="C21" s="410">
        <v>3648</v>
      </c>
      <c r="D21" s="411">
        <v>3080</v>
      </c>
      <c r="E21" s="410">
        <v>5434</v>
      </c>
      <c r="F21" s="410">
        <v>2919</v>
      </c>
      <c r="G21" s="411">
        <v>2515</v>
      </c>
      <c r="H21" s="410">
        <v>2469</v>
      </c>
      <c r="I21" s="410">
        <v>1287</v>
      </c>
      <c r="J21" s="411">
        <v>1182</v>
      </c>
      <c r="K21" s="410">
        <v>2065</v>
      </c>
      <c r="L21" s="410">
        <v>1136</v>
      </c>
      <c r="M21" s="411">
        <v>929</v>
      </c>
      <c r="N21" s="417">
        <v>1526</v>
      </c>
      <c r="O21" s="410">
        <v>816</v>
      </c>
      <c r="P21" s="411">
        <v>710</v>
      </c>
      <c r="Q21" s="410">
        <v>2194</v>
      </c>
      <c r="R21" s="410">
        <v>1225</v>
      </c>
      <c r="S21" s="411">
        <v>969</v>
      </c>
      <c r="T21" s="410">
        <v>1439</v>
      </c>
      <c r="U21" s="410">
        <v>816</v>
      </c>
      <c r="V21" s="411">
        <v>623</v>
      </c>
      <c r="W21" s="418">
        <v>1294</v>
      </c>
      <c r="X21" s="418">
        <v>729</v>
      </c>
      <c r="Y21" s="411">
        <v>565</v>
      </c>
      <c r="Z21" s="164" t="s">
        <v>246</v>
      </c>
    </row>
    <row r="22" spans="1:26" s="167" customFormat="1" ht="24.75" customHeight="1" x14ac:dyDescent="0.25">
      <c r="A22" s="168" t="s">
        <v>46</v>
      </c>
      <c r="B22" s="409">
        <v>5813</v>
      </c>
      <c r="C22" s="410">
        <v>3194</v>
      </c>
      <c r="D22" s="411">
        <v>2619</v>
      </c>
      <c r="E22" s="410">
        <v>4644</v>
      </c>
      <c r="F22" s="410">
        <v>2547</v>
      </c>
      <c r="G22" s="411">
        <v>2097</v>
      </c>
      <c r="H22" s="410">
        <v>1961</v>
      </c>
      <c r="I22" s="410">
        <v>1029</v>
      </c>
      <c r="J22" s="411">
        <v>932</v>
      </c>
      <c r="K22" s="410">
        <v>1889</v>
      </c>
      <c r="L22" s="410">
        <v>1043</v>
      </c>
      <c r="M22" s="411">
        <v>846</v>
      </c>
      <c r="N22" s="417">
        <v>1450</v>
      </c>
      <c r="O22" s="410">
        <v>817</v>
      </c>
      <c r="P22" s="411">
        <v>633</v>
      </c>
      <c r="Q22" s="410">
        <v>1963</v>
      </c>
      <c r="R22" s="410">
        <v>1122</v>
      </c>
      <c r="S22" s="411">
        <v>841</v>
      </c>
      <c r="T22" s="410">
        <v>1233</v>
      </c>
      <c r="U22" s="410">
        <v>701</v>
      </c>
      <c r="V22" s="411">
        <v>532</v>
      </c>
      <c r="W22" s="418">
        <v>1169</v>
      </c>
      <c r="X22" s="418">
        <v>647</v>
      </c>
      <c r="Y22" s="411">
        <v>522</v>
      </c>
      <c r="Z22" s="164" t="s">
        <v>251</v>
      </c>
    </row>
    <row r="23" spans="1:26" s="167" customFormat="1" ht="24.75" customHeight="1" x14ac:dyDescent="0.25">
      <c r="A23" s="168" t="s">
        <v>47</v>
      </c>
      <c r="B23" s="409">
        <v>7943</v>
      </c>
      <c r="C23" s="410">
        <v>4265</v>
      </c>
      <c r="D23" s="411">
        <v>3678</v>
      </c>
      <c r="E23" s="410">
        <v>5628</v>
      </c>
      <c r="F23" s="410">
        <v>3060</v>
      </c>
      <c r="G23" s="411">
        <v>2568</v>
      </c>
      <c r="H23" s="410">
        <v>2780</v>
      </c>
      <c r="I23" s="410">
        <v>1479</v>
      </c>
      <c r="J23" s="411">
        <v>1301</v>
      </c>
      <c r="K23" s="410">
        <v>2650</v>
      </c>
      <c r="L23" s="410">
        <v>1410</v>
      </c>
      <c r="M23" s="411">
        <v>1240</v>
      </c>
      <c r="N23" s="417">
        <v>1467</v>
      </c>
      <c r="O23" s="410">
        <v>813</v>
      </c>
      <c r="P23" s="411">
        <v>654</v>
      </c>
      <c r="Q23" s="410">
        <v>2513</v>
      </c>
      <c r="R23" s="410">
        <v>1376</v>
      </c>
      <c r="S23" s="411">
        <v>1137</v>
      </c>
      <c r="T23" s="410">
        <v>1381</v>
      </c>
      <c r="U23" s="410">
        <v>768</v>
      </c>
      <c r="V23" s="411">
        <v>613</v>
      </c>
      <c r="W23" s="418">
        <v>2315</v>
      </c>
      <c r="X23" s="418">
        <v>1205</v>
      </c>
      <c r="Y23" s="411">
        <v>1110</v>
      </c>
      <c r="Z23" s="164" t="s">
        <v>244</v>
      </c>
    </row>
    <row r="24" spans="1:26" s="167" customFormat="1" ht="24.75" customHeight="1" x14ac:dyDescent="0.25">
      <c r="A24" s="168" t="s">
        <v>48</v>
      </c>
      <c r="B24" s="409">
        <v>6297</v>
      </c>
      <c r="C24" s="410">
        <v>3364</v>
      </c>
      <c r="D24" s="411">
        <v>2933</v>
      </c>
      <c r="E24" s="410">
        <v>5047</v>
      </c>
      <c r="F24" s="410">
        <v>2711</v>
      </c>
      <c r="G24" s="411">
        <v>2336</v>
      </c>
      <c r="H24" s="410">
        <v>2179</v>
      </c>
      <c r="I24" s="410">
        <v>1143</v>
      </c>
      <c r="J24" s="411">
        <v>1036</v>
      </c>
      <c r="K24" s="410">
        <v>2002</v>
      </c>
      <c r="L24" s="410">
        <v>1065</v>
      </c>
      <c r="M24" s="411">
        <v>937</v>
      </c>
      <c r="N24" s="417">
        <v>1599</v>
      </c>
      <c r="O24" s="410">
        <v>868</v>
      </c>
      <c r="P24" s="411">
        <v>731</v>
      </c>
      <c r="Q24" s="410">
        <v>2116</v>
      </c>
      <c r="R24" s="410">
        <v>1156</v>
      </c>
      <c r="S24" s="411">
        <v>960</v>
      </c>
      <c r="T24" s="410">
        <v>1269</v>
      </c>
      <c r="U24" s="410">
        <v>700</v>
      </c>
      <c r="V24" s="411">
        <v>569</v>
      </c>
      <c r="W24" s="418">
        <v>1250</v>
      </c>
      <c r="X24" s="418">
        <v>653</v>
      </c>
      <c r="Y24" s="411">
        <v>597</v>
      </c>
      <c r="Z24" s="164" t="s">
        <v>254</v>
      </c>
    </row>
    <row r="25" spans="1:26" s="167" customFormat="1" ht="24.75" customHeight="1" x14ac:dyDescent="0.25">
      <c r="A25" s="169" t="s">
        <v>52</v>
      </c>
      <c r="B25" s="412">
        <v>6300</v>
      </c>
      <c r="C25" s="413">
        <v>3383</v>
      </c>
      <c r="D25" s="414">
        <v>2917</v>
      </c>
      <c r="E25" s="413">
        <v>4905</v>
      </c>
      <c r="F25" s="413">
        <v>2693</v>
      </c>
      <c r="G25" s="414">
        <v>2212</v>
      </c>
      <c r="H25" s="413">
        <v>1934</v>
      </c>
      <c r="I25" s="413">
        <v>1045</v>
      </c>
      <c r="J25" s="414">
        <v>889</v>
      </c>
      <c r="K25" s="413">
        <v>2034</v>
      </c>
      <c r="L25" s="413">
        <v>1081</v>
      </c>
      <c r="M25" s="414">
        <v>953</v>
      </c>
      <c r="N25" s="419">
        <v>1416</v>
      </c>
      <c r="O25" s="413">
        <v>780</v>
      </c>
      <c r="P25" s="414">
        <v>636</v>
      </c>
      <c r="Q25" s="413">
        <v>2332</v>
      </c>
      <c r="R25" s="413">
        <v>1257</v>
      </c>
      <c r="S25" s="414">
        <v>1075</v>
      </c>
      <c r="T25" s="413">
        <v>1555</v>
      </c>
      <c r="U25" s="413">
        <v>868</v>
      </c>
      <c r="V25" s="414">
        <v>687</v>
      </c>
      <c r="W25" s="420">
        <v>1395</v>
      </c>
      <c r="X25" s="420">
        <v>690</v>
      </c>
      <c r="Y25" s="414">
        <v>705</v>
      </c>
      <c r="Z25" s="170" t="s">
        <v>242</v>
      </c>
    </row>
    <row r="26" spans="1:26" s="532" customFormat="1" ht="13.5" customHeight="1" x14ac:dyDescent="0.2">
      <c r="A26" s="530" t="s">
        <v>383</v>
      </c>
      <c r="B26" s="285"/>
      <c r="C26" s="531"/>
      <c r="D26" s="531"/>
      <c r="E26" s="285"/>
      <c r="F26" s="531"/>
      <c r="G26" s="531"/>
      <c r="H26" s="530"/>
      <c r="I26" s="531"/>
      <c r="J26" s="531"/>
      <c r="K26" s="530"/>
      <c r="L26" s="531"/>
      <c r="M26" s="531"/>
      <c r="N26" s="285"/>
      <c r="O26" s="531"/>
      <c r="P26" s="531"/>
      <c r="Q26" s="530"/>
      <c r="R26" s="531"/>
      <c r="S26" s="531"/>
      <c r="T26" s="530"/>
      <c r="U26" s="531"/>
      <c r="V26" s="531"/>
      <c r="W26" s="285"/>
      <c r="X26" s="531"/>
      <c r="Y26" s="531"/>
      <c r="Z26" s="285" t="s">
        <v>119</v>
      </c>
    </row>
    <row r="27" spans="1:26" s="532" customFormat="1" ht="13.5" customHeight="1" x14ac:dyDescent="0.2">
      <c r="A27" s="530" t="s">
        <v>322</v>
      </c>
      <c r="B27" s="285"/>
      <c r="C27" s="531"/>
      <c r="D27" s="531"/>
      <c r="E27" s="285"/>
      <c r="F27" s="531"/>
      <c r="G27" s="531"/>
      <c r="H27" s="530"/>
      <c r="I27" s="531"/>
      <c r="J27" s="531"/>
      <c r="K27" s="530"/>
      <c r="L27" s="531"/>
      <c r="M27" s="531"/>
      <c r="N27" s="530"/>
      <c r="O27" s="531"/>
      <c r="P27" s="531"/>
      <c r="Q27" s="530"/>
      <c r="R27" s="531"/>
      <c r="S27" s="531"/>
      <c r="T27" s="530"/>
      <c r="U27" s="531"/>
      <c r="V27" s="531"/>
      <c r="W27" s="285"/>
      <c r="X27" s="531"/>
      <c r="Y27" s="531"/>
      <c r="Z27" s="285"/>
    </row>
  </sheetData>
  <mergeCells count="13">
    <mergeCell ref="Y2:Z2"/>
    <mergeCell ref="A1:M1"/>
    <mergeCell ref="N1:Z1"/>
    <mergeCell ref="W3:Y3"/>
    <mergeCell ref="W4:Y4"/>
    <mergeCell ref="H3:J3"/>
    <mergeCell ref="H4:J4"/>
    <mergeCell ref="Q2:R2"/>
    <mergeCell ref="B4:D4"/>
    <mergeCell ref="E4:G4"/>
    <mergeCell ref="B3:G3"/>
    <mergeCell ref="K3:M3"/>
    <mergeCell ref="N3:P3"/>
  </mergeCells>
  <phoneticPr fontId="20" type="noConversion"/>
  <pageMargins left="0.90541666746139526" right="0.90541666746139526" top="1.2597222328186035" bottom="1.1000000238418579" header="0.82666665315628052" footer="0.51180553436279297"/>
  <pageSetup paperSize="9" scale="40" orientation="portrait" horizontalDpi="300" verticalDpi="300" r:id="rId1"/>
  <headerFooter>
    <oddHeader xml:space="preserve">&amp;L&amp;"돋움,Regular"   &amp;P&amp;R&amp;"돋움,Regular"&amp;P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23"/>
  <sheetViews>
    <sheetView view="pageBreakPreview" zoomScaleNormal="100" zoomScaleSheetLayoutView="100" workbookViewId="0">
      <selection activeCell="P26" sqref="P26"/>
    </sheetView>
  </sheetViews>
  <sheetFormatPr defaultColWidth="9" defaultRowHeight="17.25" x14ac:dyDescent="0.3"/>
  <cols>
    <col min="1" max="1" width="8.875" style="65" customWidth="1"/>
    <col min="2" max="28" width="6.625" style="43" customWidth="1"/>
    <col min="29" max="29" width="6.625" style="45" customWidth="1"/>
    <col min="30" max="55" width="6.625" style="43" customWidth="1"/>
    <col min="56" max="56" width="8.875" style="65" customWidth="1"/>
    <col min="57" max="16384" width="9" style="43"/>
  </cols>
  <sheetData>
    <row r="1" spans="1:56" s="175" customFormat="1" ht="24.95" customHeight="1" x14ac:dyDescent="0.15">
      <c r="A1" s="636" t="s">
        <v>116</v>
      </c>
      <c r="B1" s="636"/>
      <c r="C1" s="636"/>
      <c r="D1" s="636"/>
      <c r="E1" s="636"/>
      <c r="F1" s="636"/>
      <c r="G1" s="636"/>
      <c r="H1" s="636"/>
      <c r="I1" s="636"/>
      <c r="J1" s="636"/>
      <c r="K1" s="636"/>
      <c r="L1" s="636"/>
      <c r="M1" s="636"/>
      <c r="N1" s="636"/>
      <c r="O1" s="636"/>
      <c r="P1" s="636"/>
      <c r="Q1" s="636"/>
      <c r="R1" s="636"/>
      <c r="S1" s="636"/>
      <c r="T1" s="636"/>
      <c r="U1" s="636"/>
      <c r="V1" s="636"/>
      <c r="W1" s="636"/>
      <c r="X1" s="636"/>
      <c r="Y1" s="636"/>
      <c r="Z1" s="636"/>
      <c r="AA1" s="423"/>
      <c r="AB1" s="423"/>
      <c r="AC1" s="712" t="s">
        <v>141</v>
      </c>
      <c r="AD1" s="712"/>
      <c r="AE1" s="712"/>
      <c r="AF1" s="712"/>
      <c r="AG1" s="712"/>
      <c r="AH1" s="712"/>
      <c r="AI1" s="712"/>
      <c r="AJ1" s="712"/>
      <c r="AK1" s="712"/>
      <c r="AL1" s="712"/>
      <c r="AM1" s="712"/>
      <c r="AN1" s="712"/>
      <c r="AO1" s="712"/>
      <c r="AP1" s="712"/>
      <c r="AQ1" s="712"/>
      <c r="AR1" s="712"/>
      <c r="AS1" s="712"/>
      <c r="AT1" s="712"/>
      <c r="AU1" s="712"/>
      <c r="AV1" s="712"/>
      <c r="AW1" s="712"/>
      <c r="AX1" s="712"/>
      <c r="AY1" s="712"/>
      <c r="AZ1" s="712"/>
      <c r="BA1" s="712"/>
      <c r="BB1" s="712"/>
      <c r="BC1" s="712"/>
      <c r="BD1" s="712"/>
    </row>
    <row r="2" spans="1:56" s="62" customFormat="1" ht="24.75" customHeight="1" x14ac:dyDescent="0.2">
      <c r="A2" s="44" t="s">
        <v>247</v>
      </c>
      <c r="Z2" s="176"/>
      <c r="AC2" s="176"/>
      <c r="AF2" s="177"/>
      <c r="AI2" s="177"/>
      <c r="AL2" s="178"/>
      <c r="AO2" s="177"/>
      <c r="AR2" s="177"/>
      <c r="AU2" s="177"/>
      <c r="AX2" s="177"/>
      <c r="BA2" s="177"/>
      <c r="BD2" s="47" t="s">
        <v>340</v>
      </c>
    </row>
    <row r="3" spans="1:56" s="49" customFormat="1" ht="21.75" customHeight="1" x14ac:dyDescent="0.15">
      <c r="A3" s="644" t="s">
        <v>68</v>
      </c>
      <c r="B3" s="642" t="s">
        <v>38</v>
      </c>
      <c r="C3" s="687"/>
      <c r="D3" s="638"/>
      <c r="E3" s="642" t="s">
        <v>57</v>
      </c>
      <c r="F3" s="687"/>
      <c r="G3" s="638"/>
      <c r="H3" s="642" t="s">
        <v>77</v>
      </c>
      <c r="I3" s="687"/>
      <c r="J3" s="638"/>
      <c r="K3" s="642" t="s">
        <v>67</v>
      </c>
      <c r="L3" s="687"/>
      <c r="M3" s="638"/>
      <c r="N3" s="642" t="s">
        <v>70</v>
      </c>
      <c r="O3" s="687"/>
      <c r="P3" s="638"/>
      <c r="Q3" s="642" t="s">
        <v>79</v>
      </c>
      <c r="R3" s="687"/>
      <c r="S3" s="638"/>
      <c r="T3" s="642" t="s">
        <v>58</v>
      </c>
      <c r="U3" s="687"/>
      <c r="V3" s="638"/>
      <c r="W3" s="642" t="s">
        <v>63</v>
      </c>
      <c r="X3" s="687"/>
      <c r="Y3" s="638"/>
      <c r="Z3" s="642" t="s">
        <v>62</v>
      </c>
      <c r="AA3" s="687"/>
      <c r="AB3" s="638"/>
      <c r="AC3" s="642" t="s">
        <v>76</v>
      </c>
      <c r="AD3" s="687"/>
      <c r="AE3" s="687"/>
      <c r="AF3" s="687" t="s">
        <v>64</v>
      </c>
      <c r="AG3" s="687"/>
      <c r="AH3" s="638"/>
      <c r="AI3" s="642" t="s">
        <v>74</v>
      </c>
      <c r="AJ3" s="687"/>
      <c r="AK3" s="638"/>
      <c r="AL3" s="642" t="s">
        <v>65</v>
      </c>
      <c r="AM3" s="687"/>
      <c r="AN3" s="638"/>
      <c r="AO3" s="642" t="s">
        <v>61</v>
      </c>
      <c r="AP3" s="687"/>
      <c r="AQ3" s="638"/>
      <c r="AR3" s="642" t="s">
        <v>72</v>
      </c>
      <c r="AS3" s="687"/>
      <c r="AT3" s="638"/>
      <c r="AU3" s="642" t="s">
        <v>75</v>
      </c>
      <c r="AV3" s="687"/>
      <c r="AW3" s="638"/>
      <c r="AX3" s="642" t="s">
        <v>66</v>
      </c>
      <c r="AY3" s="687"/>
      <c r="AZ3" s="638"/>
      <c r="BA3" s="642" t="s">
        <v>80</v>
      </c>
      <c r="BB3" s="687"/>
      <c r="BC3" s="638"/>
      <c r="BD3" s="630" t="s">
        <v>240</v>
      </c>
    </row>
    <row r="4" spans="1:56" s="49" customFormat="1" ht="21.75" customHeight="1" x14ac:dyDescent="0.15">
      <c r="A4" s="645"/>
      <c r="B4" s="519"/>
      <c r="C4" s="555" t="s">
        <v>53</v>
      </c>
      <c r="D4" s="555" t="s">
        <v>36</v>
      </c>
      <c r="E4" s="524"/>
      <c r="F4" s="555" t="s">
        <v>53</v>
      </c>
      <c r="G4" s="555" t="s">
        <v>36</v>
      </c>
      <c r="H4" s="524"/>
      <c r="I4" s="555" t="s">
        <v>53</v>
      </c>
      <c r="J4" s="555" t="s">
        <v>36</v>
      </c>
      <c r="K4" s="524"/>
      <c r="L4" s="555" t="s">
        <v>53</v>
      </c>
      <c r="M4" s="555" t="s">
        <v>36</v>
      </c>
      <c r="N4" s="524"/>
      <c r="O4" s="555" t="s">
        <v>53</v>
      </c>
      <c r="P4" s="555" t="s">
        <v>36</v>
      </c>
      <c r="Q4" s="524"/>
      <c r="R4" s="555" t="s">
        <v>53</v>
      </c>
      <c r="S4" s="555" t="s">
        <v>36</v>
      </c>
      <c r="T4" s="524"/>
      <c r="U4" s="555" t="s">
        <v>53</v>
      </c>
      <c r="V4" s="555" t="s">
        <v>36</v>
      </c>
      <c r="W4" s="524"/>
      <c r="X4" s="555" t="s">
        <v>53</v>
      </c>
      <c r="Y4" s="555" t="s">
        <v>36</v>
      </c>
      <c r="Z4" s="519"/>
      <c r="AA4" s="555" t="s">
        <v>53</v>
      </c>
      <c r="AB4" s="555" t="s">
        <v>36</v>
      </c>
      <c r="AC4" s="519"/>
      <c r="AD4" s="555" t="s">
        <v>53</v>
      </c>
      <c r="AE4" s="555" t="s">
        <v>36</v>
      </c>
      <c r="AF4" s="523"/>
      <c r="AG4" s="555" t="s">
        <v>53</v>
      </c>
      <c r="AH4" s="555" t="s">
        <v>36</v>
      </c>
      <c r="AI4" s="524"/>
      <c r="AJ4" s="555" t="s">
        <v>53</v>
      </c>
      <c r="AK4" s="555" t="s">
        <v>36</v>
      </c>
      <c r="AL4" s="524"/>
      <c r="AM4" s="555" t="s">
        <v>53</v>
      </c>
      <c r="AN4" s="555" t="s">
        <v>36</v>
      </c>
      <c r="AO4" s="524"/>
      <c r="AP4" s="555" t="s">
        <v>53</v>
      </c>
      <c r="AQ4" s="555" t="s">
        <v>36</v>
      </c>
      <c r="AR4" s="524"/>
      <c r="AS4" s="555" t="s">
        <v>53</v>
      </c>
      <c r="AT4" s="555" t="s">
        <v>36</v>
      </c>
      <c r="AU4" s="524"/>
      <c r="AV4" s="555" t="s">
        <v>53</v>
      </c>
      <c r="AW4" s="555" t="s">
        <v>36</v>
      </c>
      <c r="AX4" s="524"/>
      <c r="AY4" s="555" t="s">
        <v>53</v>
      </c>
      <c r="AZ4" s="555" t="s">
        <v>36</v>
      </c>
      <c r="BA4" s="519"/>
      <c r="BB4" s="555" t="s">
        <v>53</v>
      </c>
      <c r="BC4" s="555" t="s">
        <v>36</v>
      </c>
      <c r="BD4" s="631"/>
    </row>
    <row r="5" spans="1:56" s="523" customFormat="1" ht="21.75" customHeight="1" x14ac:dyDescent="0.15">
      <c r="A5" s="646"/>
      <c r="B5" s="55" t="s">
        <v>243</v>
      </c>
      <c r="C5" s="324" t="s">
        <v>237</v>
      </c>
      <c r="D5" s="386" t="s">
        <v>232</v>
      </c>
      <c r="E5" s="520" t="s">
        <v>401</v>
      </c>
      <c r="F5" s="324" t="s">
        <v>237</v>
      </c>
      <c r="G5" s="386" t="s">
        <v>232</v>
      </c>
      <c r="H5" s="525" t="s">
        <v>245</v>
      </c>
      <c r="I5" s="324" t="s">
        <v>237</v>
      </c>
      <c r="J5" s="386" t="s">
        <v>232</v>
      </c>
      <c r="K5" s="525" t="s">
        <v>175</v>
      </c>
      <c r="L5" s="324" t="s">
        <v>237</v>
      </c>
      <c r="M5" s="386" t="s">
        <v>232</v>
      </c>
      <c r="N5" s="525" t="s">
        <v>182</v>
      </c>
      <c r="O5" s="324" t="s">
        <v>237</v>
      </c>
      <c r="P5" s="386" t="s">
        <v>232</v>
      </c>
      <c r="Q5" s="525" t="s">
        <v>176</v>
      </c>
      <c r="R5" s="324" t="s">
        <v>237</v>
      </c>
      <c r="S5" s="386" t="s">
        <v>232</v>
      </c>
      <c r="T5" s="525" t="s">
        <v>177</v>
      </c>
      <c r="U5" s="324" t="s">
        <v>237</v>
      </c>
      <c r="V5" s="386" t="s">
        <v>232</v>
      </c>
      <c r="W5" s="525" t="s">
        <v>285</v>
      </c>
      <c r="X5" s="324" t="s">
        <v>237</v>
      </c>
      <c r="Y5" s="386" t="s">
        <v>232</v>
      </c>
      <c r="Z5" s="527" t="s">
        <v>275</v>
      </c>
      <c r="AA5" s="324" t="s">
        <v>237</v>
      </c>
      <c r="AB5" s="386" t="s">
        <v>232</v>
      </c>
      <c r="AC5" s="527" t="s">
        <v>305</v>
      </c>
      <c r="AD5" s="324" t="s">
        <v>237</v>
      </c>
      <c r="AE5" s="386" t="s">
        <v>232</v>
      </c>
      <c r="AF5" s="521" t="s">
        <v>278</v>
      </c>
      <c r="AG5" s="324" t="s">
        <v>237</v>
      </c>
      <c r="AH5" s="386" t="s">
        <v>232</v>
      </c>
      <c r="AI5" s="525" t="s">
        <v>149</v>
      </c>
      <c r="AJ5" s="324" t="s">
        <v>237</v>
      </c>
      <c r="AK5" s="386" t="s">
        <v>232</v>
      </c>
      <c r="AL5" s="525" t="s">
        <v>160</v>
      </c>
      <c r="AM5" s="324" t="s">
        <v>237</v>
      </c>
      <c r="AN5" s="386" t="s">
        <v>232</v>
      </c>
      <c r="AO5" s="525" t="s">
        <v>283</v>
      </c>
      <c r="AP5" s="324" t="s">
        <v>237</v>
      </c>
      <c r="AQ5" s="386" t="s">
        <v>232</v>
      </c>
      <c r="AR5" s="525" t="s">
        <v>273</v>
      </c>
      <c r="AS5" s="324" t="s">
        <v>237</v>
      </c>
      <c r="AT5" s="386" t="s">
        <v>232</v>
      </c>
      <c r="AU5" s="179" t="s">
        <v>162</v>
      </c>
      <c r="AV5" s="324" t="s">
        <v>237</v>
      </c>
      <c r="AW5" s="386" t="s">
        <v>232</v>
      </c>
      <c r="AX5" s="179" t="s">
        <v>161</v>
      </c>
      <c r="AY5" s="324" t="s">
        <v>237</v>
      </c>
      <c r="AZ5" s="386" t="s">
        <v>232</v>
      </c>
      <c r="BA5" s="55" t="s">
        <v>276</v>
      </c>
      <c r="BB5" s="324" t="s">
        <v>237</v>
      </c>
      <c r="BC5" s="386" t="s">
        <v>232</v>
      </c>
      <c r="BD5" s="711"/>
    </row>
    <row r="6" spans="1:56" s="185" customFormat="1" ht="24" customHeight="1" x14ac:dyDescent="0.15">
      <c r="A6" s="181">
        <v>2013</v>
      </c>
      <c r="B6" s="182">
        <v>55348</v>
      </c>
      <c r="C6" s="180" t="s">
        <v>51</v>
      </c>
      <c r="D6" s="180" t="s">
        <v>51</v>
      </c>
      <c r="E6" s="183">
        <v>38585</v>
      </c>
      <c r="F6" s="180" t="s">
        <v>51</v>
      </c>
      <c r="G6" s="180" t="s">
        <v>51</v>
      </c>
      <c r="H6" s="184">
        <v>5614</v>
      </c>
      <c r="I6" s="180" t="s">
        <v>51</v>
      </c>
      <c r="J6" s="180" t="s">
        <v>51</v>
      </c>
      <c r="K6" s="184">
        <v>416</v>
      </c>
      <c r="L6" s="180" t="s">
        <v>51</v>
      </c>
      <c r="M6" s="180" t="s">
        <v>51</v>
      </c>
      <c r="N6" s="184">
        <v>375</v>
      </c>
      <c r="O6" s="180" t="s">
        <v>51</v>
      </c>
      <c r="P6" s="180" t="s">
        <v>51</v>
      </c>
      <c r="Q6" s="184">
        <v>4089</v>
      </c>
      <c r="R6" s="180" t="s">
        <v>51</v>
      </c>
      <c r="S6" s="180" t="s">
        <v>51</v>
      </c>
      <c r="T6" s="184">
        <v>347</v>
      </c>
      <c r="U6" s="180" t="s">
        <v>51</v>
      </c>
      <c r="V6" s="180" t="s">
        <v>51</v>
      </c>
      <c r="W6" s="184">
        <v>399</v>
      </c>
      <c r="X6" s="180" t="s">
        <v>51</v>
      </c>
      <c r="Y6" s="180" t="s">
        <v>51</v>
      </c>
      <c r="Z6" s="184">
        <v>173</v>
      </c>
      <c r="AA6" s="180" t="s">
        <v>51</v>
      </c>
      <c r="AB6" s="180" t="s">
        <v>51</v>
      </c>
      <c r="AC6" s="184">
        <v>59</v>
      </c>
      <c r="AD6" s="180" t="s">
        <v>51</v>
      </c>
      <c r="AE6" s="180" t="s">
        <v>51</v>
      </c>
      <c r="AF6" s="184">
        <v>919</v>
      </c>
      <c r="AG6" s="180" t="s">
        <v>51</v>
      </c>
      <c r="AH6" s="180" t="s">
        <v>51</v>
      </c>
      <c r="AI6" s="184">
        <v>639</v>
      </c>
      <c r="AJ6" s="180" t="s">
        <v>51</v>
      </c>
      <c r="AK6" s="180" t="s">
        <v>51</v>
      </c>
      <c r="AL6" s="184">
        <v>1110</v>
      </c>
      <c r="AM6" s="180" t="s">
        <v>51</v>
      </c>
      <c r="AN6" s="180" t="s">
        <v>51</v>
      </c>
      <c r="AO6" s="184">
        <v>711</v>
      </c>
      <c r="AP6" s="180" t="s">
        <v>51</v>
      </c>
      <c r="AQ6" s="180" t="s">
        <v>51</v>
      </c>
      <c r="AR6" s="184">
        <v>710</v>
      </c>
      <c r="AS6" s="180" t="s">
        <v>51</v>
      </c>
      <c r="AT6" s="180" t="s">
        <v>51</v>
      </c>
      <c r="AU6" s="184">
        <v>600</v>
      </c>
      <c r="AV6" s="180" t="s">
        <v>51</v>
      </c>
      <c r="AW6" s="180" t="s">
        <v>51</v>
      </c>
      <c r="AX6" s="184">
        <v>467</v>
      </c>
      <c r="AY6" s="180" t="s">
        <v>51</v>
      </c>
      <c r="AZ6" s="180" t="s">
        <v>51</v>
      </c>
      <c r="BA6" s="184">
        <v>135</v>
      </c>
      <c r="BB6" s="180" t="s">
        <v>51</v>
      </c>
      <c r="BC6" s="421" t="s">
        <v>51</v>
      </c>
      <c r="BD6" s="424">
        <v>2013</v>
      </c>
    </row>
    <row r="7" spans="1:56" s="185" customFormat="1" ht="24" customHeight="1" x14ac:dyDescent="0.15">
      <c r="A7" s="181">
        <v>2014</v>
      </c>
      <c r="B7" s="182">
        <v>53651</v>
      </c>
      <c r="C7" s="180" t="s">
        <v>51</v>
      </c>
      <c r="D7" s="180" t="s">
        <v>51</v>
      </c>
      <c r="E7" s="183">
        <v>37588</v>
      </c>
      <c r="F7" s="180" t="s">
        <v>51</v>
      </c>
      <c r="G7" s="180" t="s">
        <v>51</v>
      </c>
      <c r="H7" s="184">
        <v>5187</v>
      </c>
      <c r="I7" s="180" t="s">
        <v>51</v>
      </c>
      <c r="J7" s="180" t="s">
        <v>51</v>
      </c>
      <c r="K7" s="184">
        <v>429</v>
      </c>
      <c r="L7" s="180" t="s">
        <v>51</v>
      </c>
      <c r="M7" s="180" t="s">
        <v>51</v>
      </c>
      <c r="N7" s="184">
        <v>311</v>
      </c>
      <c r="O7" s="180" t="s">
        <v>51</v>
      </c>
      <c r="P7" s="180" t="s">
        <v>51</v>
      </c>
      <c r="Q7" s="184">
        <v>4209</v>
      </c>
      <c r="R7" s="180" t="s">
        <v>51</v>
      </c>
      <c r="S7" s="180" t="s">
        <v>51</v>
      </c>
      <c r="T7" s="184">
        <v>366</v>
      </c>
      <c r="U7" s="180" t="s">
        <v>51</v>
      </c>
      <c r="V7" s="180" t="s">
        <v>51</v>
      </c>
      <c r="W7" s="184">
        <v>354</v>
      </c>
      <c r="X7" s="180" t="s">
        <v>51</v>
      </c>
      <c r="Y7" s="180" t="s">
        <v>51</v>
      </c>
      <c r="Z7" s="184">
        <v>126</v>
      </c>
      <c r="AA7" s="180" t="s">
        <v>51</v>
      </c>
      <c r="AB7" s="180" t="s">
        <v>51</v>
      </c>
      <c r="AC7" s="184">
        <v>54</v>
      </c>
      <c r="AD7" s="180" t="s">
        <v>51</v>
      </c>
      <c r="AE7" s="180" t="s">
        <v>51</v>
      </c>
      <c r="AF7" s="184">
        <v>860</v>
      </c>
      <c r="AG7" s="180" t="s">
        <v>51</v>
      </c>
      <c r="AH7" s="180" t="s">
        <v>51</v>
      </c>
      <c r="AI7" s="184">
        <v>584</v>
      </c>
      <c r="AJ7" s="180" t="s">
        <v>51</v>
      </c>
      <c r="AK7" s="180" t="s">
        <v>51</v>
      </c>
      <c r="AL7" s="184">
        <v>1141</v>
      </c>
      <c r="AM7" s="180" t="s">
        <v>51</v>
      </c>
      <c r="AN7" s="180" t="s">
        <v>51</v>
      </c>
      <c r="AO7" s="184">
        <v>680</v>
      </c>
      <c r="AP7" s="180" t="s">
        <v>51</v>
      </c>
      <c r="AQ7" s="180" t="s">
        <v>51</v>
      </c>
      <c r="AR7" s="184">
        <v>637</v>
      </c>
      <c r="AS7" s="180" t="s">
        <v>51</v>
      </c>
      <c r="AT7" s="180" t="s">
        <v>51</v>
      </c>
      <c r="AU7" s="184">
        <v>573</v>
      </c>
      <c r="AV7" s="180" t="s">
        <v>51</v>
      </c>
      <c r="AW7" s="180" t="s">
        <v>51</v>
      </c>
      <c r="AX7" s="184">
        <v>451</v>
      </c>
      <c r="AY7" s="180" t="s">
        <v>51</v>
      </c>
      <c r="AZ7" s="180" t="s">
        <v>51</v>
      </c>
      <c r="BA7" s="184">
        <v>101</v>
      </c>
      <c r="BB7" s="180" t="s">
        <v>51</v>
      </c>
      <c r="BC7" s="421" t="s">
        <v>51</v>
      </c>
      <c r="BD7" s="424">
        <v>2014</v>
      </c>
    </row>
    <row r="8" spans="1:56" s="267" customFormat="1" ht="24" customHeight="1" x14ac:dyDescent="0.15">
      <c r="A8" s="181">
        <v>2015</v>
      </c>
      <c r="B8" s="182">
        <v>61075</v>
      </c>
      <c r="C8" s="180" t="s">
        <v>51</v>
      </c>
      <c r="D8" s="180" t="s">
        <v>51</v>
      </c>
      <c r="E8" s="183">
        <v>43974</v>
      </c>
      <c r="F8" s="180" t="s">
        <v>51</v>
      </c>
      <c r="G8" s="180" t="s">
        <v>51</v>
      </c>
      <c r="H8" s="184">
        <v>5830</v>
      </c>
      <c r="I8" s="180" t="s">
        <v>51</v>
      </c>
      <c r="J8" s="180" t="s">
        <v>51</v>
      </c>
      <c r="K8" s="184">
        <v>408</v>
      </c>
      <c r="L8" s="180" t="s">
        <v>51</v>
      </c>
      <c r="M8" s="180" t="s">
        <v>51</v>
      </c>
      <c r="N8" s="184">
        <v>266</v>
      </c>
      <c r="O8" s="180" t="s">
        <v>51</v>
      </c>
      <c r="P8" s="180" t="s">
        <v>51</v>
      </c>
      <c r="Q8" s="184">
        <v>4983</v>
      </c>
      <c r="R8" s="180" t="s">
        <v>51</v>
      </c>
      <c r="S8" s="180" t="s">
        <v>51</v>
      </c>
      <c r="T8" s="184">
        <v>325</v>
      </c>
      <c r="U8" s="180" t="s">
        <v>51</v>
      </c>
      <c r="V8" s="180" t="s">
        <v>51</v>
      </c>
      <c r="W8" s="184">
        <v>369</v>
      </c>
      <c r="X8" s="180" t="s">
        <v>51</v>
      </c>
      <c r="Y8" s="180" t="s">
        <v>51</v>
      </c>
      <c r="Z8" s="184">
        <v>126</v>
      </c>
      <c r="AA8" s="180" t="s">
        <v>51</v>
      </c>
      <c r="AB8" s="180" t="s">
        <v>51</v>
      </c>
      <c r="AC8" s="184">
        <v>47</v>
      </c>
      <c r="AD8" s="180" t="s">
        <v>51</v>
      </c>
      <c r="AE8" s="180" t="s">
        <v>51</v>
      </c>
      <c r="AF8" s="184">
        <v>774</v>
      </c>
      <c r="AG8" s="180" t="s">
        <v>51</v>
      </c>
      <c r="AH8" s="180" t="s">
        <v>51</v>
      </c>
      <c r="AI8" s="184">
        <v>566</v>
      </c>
      <c r="AJ8" s="180" t="s">
        <v>51</v>
      </c>
      <c r="AK8" s="180" t="s">
        <v>51</v>
      </c>
      <c r="AL8" s="184">
        <v>1009</v>
      </c>
      <c r="AM8" s="180" t="s">
        <v>51</v>
      </c>
      <c r="AN8" s="180" t="s">
        <v>51</v>
      </c>
      <c r="AO8" s="184">
        <v>643</v>
      </c>
      <c r="AP8" s="180" t="s">
        <v>51</v>
      </c>
      <c r="AQ8" s="180" t="s">
        <v>51</v>
      </c>
      <c r="AR8" s="184">
        <v>595</v>
      </c>
      <c r="AS8" s="180" t="s">
        <v>51</v>
      </c>
      <c r="AT8" s="180" t="s">
        <v>51</v>
      </c>
      <c r="AU8" s="184">
        <v>579</v>
      </c>
      <c r="AV8" s="180" t="s">
        <v>51</v>
      </c>
      <c r="AW8" s="180" t="s">
        <v>51</v>
      </c>
      <c r="AX8" s="184">
        <v>446</v>
      </c>
      <c r="AY8" s="180" t="s">
        <v>51</v>
      </c>
      <c r="AZ8" s="180" t="s">
        <v>51</v>
      </c>
      <c r="BA8" s="184">
        <v>135</v>
      </c>
      <c r="BB8" s="180" t="s">
        <v>51</v>
      </c>
      <c r="BC8" s="421" t="s">
        <v>51</v>
      </c>
      <c r="BD8" s="424">
        <v>2015</v>
      </c>
    </row>
    <row r="9" spans="1:56" s="185" customFormat="1" ht="24" customHeight="1" x14ac:dyDescent="0.15">
      <c r="A9" s="181">
        <v>2016</v>
      </c>
      <c r="B9" s="182">
        <v>56984</v>
      </c>
      <c r="C9" s="180" t="s">
        <v>51</v>
      </c>
      <c r="D9" s="180" t="s">
        <v>51</v>
      </c>
      <c r="E9" s="183">
        <v>40016</v>
      </c>
      <c r="F9" s="180" t="s">
        <v>51</v>
      </c>
      <c r="G9" s="180" t="s">
        <v>51</v>
      </c>
      <c r="H9" s="184">
        <v>5808</v>
      </c>
      <c r="I9" s="180" t="s">
        <v>51</v>
      </c>
      <c r="J9" s="180" t="s">
        <v>51</v>
      </c>
      <c r="K9" s="184">
        <v>404</v>
      </c>
      <c r="L9" s="180" t="s">
        <v>51</v>
      </c>
      <c r="M9" s="180" t="s">
        <v>51</v>
      </c>
      <c r="N9" s="184">
        <v>237</v>
      </c>
      <c r="O9" s="180" t="s">
        <v>51</v>
      </c>
      <c r="P9" s="180" t="s">
        <v>51</v>
      </c>
      <c r="Q9" s="184">
        <v>4847</v>
      </c>
      <c r="R9" s="180" t="s">
        <v>51</v>
      </c>
      <c r="S9" s="180" t="s">
        <v>51</v>
      </c>
      <c r="T9" s="184">
        <v>287</v>
      </c>
      <c r="U9" s="180" t="s">
        <v>51</v>
      </c>
      <c r="V9" s="180" t="s">
        <v>51</v>
      </c>
      <c r="W9" s="184">
        <v>388</v>
      </c>
      <c r="X9" s="180" t="s">
        <v>51</v>
      </c>
      <c r="Y9" s="180" t="s">
        <v>51</v>
      </c>
      <c r="Z9" s="184">
        <v>127</v>
      </c>
      <c r="AA9" s="180" t="s">
        <v>51</v>
      </c>
      <c r="AB9" s="180" t="s">
        <v>51</v>
      </c>
      <c r="AC9" s="184">
        <v>95</v>
      </c>
      <c r="AD9" s="180" t="s">
        <v>51</v>
      </c>
      <c r="AE9" s="180" t="s">
        <v>51</v>
      </c>
      <c r="AF9" s="184">
        <v>760</v>
      </c>
      <c r="AG9" s="180" t="s">
        <v>51</v>
      </c>
      <c r="AH9" s="180" t="s">
        <v>51</v>
      </c>
      <c r="AI9" s="184">
        <v>627</v>
      </c>
      <c r="AJ9" s="180" t="s">
        <v>51</v>
      </c>
      <c r="AK9" s="180" t="s">
        <v>51</v>
      </c>
      <c r="AL9" s="184">
        <v>1040</v>
      </c>
      <c r="AM9" s="180" t="s">
        <v>51</v>
      </c>
      <c r="AN9" s="180" t="s">
        <v>51</v>
      </c>
      <c r="AO9" s="184">
        <v>674</v>
      </c>
      <c r="AP9" s="180" t="s">
        <v>51</v>
      </c>
      <c r="AQ9" s="180" t="s">
        <v>51</v>
      </c>
      <c r="AR9" s="184">
        <v>567</v>
      </c>
      <c r="AS9" s="180" t="s">
        <v>51</v>
      </c>
      <c r="AT9" s="180" t="s">
        <v>51</v>
      </c>
      <c r="AU9" s="184">
        <v>548</v>
      </c>
      <c r="AV9" s="180" t="s">
        <v>51</v>
      </c>
      <c r="AW9" s="180" t="s">
        <v>51</v>
      </c>
      <c r="AX9" s="184">
        <v>417</v>
      </c>
      <c r="AY9" s="180" t="s">
        <v>51</v>
      </c>
      <c r="AZ9" s="180" t="s">
        <v>51</v>
      </c>
      <c r="BA9" s="184">
        <v>142</v>
      </c>
      <c r="BB9" s="180" t="s">
        <v>51</v>
      </c>
      <c r="BC9" s="421" t="s">
        <v>51</v>
      </c>
      <c r="BD9" s="424">
        <v>2016</v>
      </c>
    </row>
    <row r="10" spans="1:56" s="185" customFormat="1" ht="24" customHeight="1" x14ac:dyDescent="0.15">
      <c r="A10" s="181">
        <v>2017</v>
      </c>
      <c r="B10" s="182">
        <v>69581</v>
      </c>
      <c r="C10" s="180" t="s">
        <v>51</v>
      </c>
      <c r="D10" s="180" t="s">
        <v>51</v>
      </c>
      <c r="E10" s="183">
        <v>48488</v>
      </c>
      <c r="F10" s="180" t="s">
        <v>51</v>
      </c>
      <c r="G10" s="180" t="s">
        <v>51</v>
      </c>
      <c r="H10" s="184">
        <v>7427</v>
      </c>
      <c r="I10" s="180" t="s">
        <v>51</v>
      </c>
      <c r="J10" s="180" t="s">
        <v>51</v>
      </c>
      <c r="K10" s="184">
        <v>433</v>
      </c>
      <c r="L10" s="180" t="s">
        <v>51</v>
      </c>
      <c r="M10" s="180" t="s">
        <v>51</v>
      </c>
      <c r="N10" s="184">
        <v>323</v>
      </c>
      <c r="O10" s="180" t="s">
        <v>51</v>
      </c>
      <c r="P10" s="180" t="s">
        <v>51</v>
      </c>
      <c r="Q10" s="184">
        <v>6494</v>
      </c>
      <c r="R10" s="180" t="s">
        <v>51</v>
      </c>
      <c r="S10" s="180" t="s">
        <v>51</v>
      </c>
      <c r="T10" s="184">
        <v>315</v>
      </c>
      <c r="U10" s="180" t="s">
        <v>51</v>
      </c>
      <c r="V10" s="180" t="s">
        <v>51</v>
      </c>
      <c r="W10" s="184">
        <v>373</v>
      </c>
      <c r="X10" s="180" t="s">
        <v>51</v>
      </c>
      <c r="Y10" s="180" t="s">
        <v>51</v>
      </c>
      <c r="Z10" s="184">
        <v>217</v>
      </c>
      <c r="AA10" s="180" t="s">
        <v>51</v>
      </c>
      <c r="AB10" s="180" t="s">
        <v>51</v>
      </c>
      <c r="AC10" s="184">
        <v>128</v>
      </c>
      <c r="AD10" s="180" t="s">
        <v>51</v>
      </c>
      <c r="AE10" s="180" t="s">
        <v>51</v>
      </c>
      <c r="AF10" s="184">
        <v>819</v>
      </c>
      <c r="AG10" s="180" t="s">
        <v>51</v>
      </c>
      <c r="AH10" s="180" t="s">
        <v>51</v>
      </c>
      <c r="AI10" s="184">
        <v>657</v>
      </c>
      <c r="AJ10" s="180" t="s">
        <v>51</v>
      </c>
      <c r="AK10" s="180" t="s">
        <v>51</v>
      </c>
      <c r="AL10" s="184">
        <v>1152</v>
      </c>
      <c r="AM10" s="180" t="s">
        <v>51</v>
      </c>
      <c r="AN10" s="180" t="s">
        <v>51</v>
      </c>
      <c r="AO10" s="184">
        <v>673</v>
      </c>
      <c r="AP10" s="180" t="s">
        <v>51</v>
      </c>
      <c r="AQ10" s="180" t="s">
        <v>51</v>
      </c>
      <c r="AR10" s="184">
        <v>654</v>
      </c>
      <c r="AS10" s="180" t="s">
        <v>51</v>
      </c>
      <c r="AT10" s="180" t="s">
        <v>51</v>
      </c>
      <c r="AU10" s="184">
        <v>646</v>
      </c>
      <c r="AV10" s="180" t="s">
        <v>51</v>
      </c>
      <c r="AW10" s="180" t="s">
        <v>51</v>
      </c>
      <c r="AX10" s="184">
        <v>618</v>
      </c>
      <c r="AY10" s="180" t="s">
        <v>51</v>
      </c>
      <c r="AZ10" s="180" t="s">
        <v>51</v>
      </c>
      <c r="BA10" s="184">
        <v>164</v>
      </c>
      <c r="BB10" s="180" t="s">
        <v>51</v>
      </c>
      <c r="BC10" s="421" t="s">
        <v>51</v>
      </c>
      <c r="BD10" s="424">
        <v>2017</v>
      </c>
    </row>
    <row r="11" spans="1:56" s="185" customFormat="1" ht="24" customHeight="1" x14ac:dyDescent="0.15">
      <c r="A11" s="432">
        <v>2018</v>
      </c>
      <c r="B11" s="182">
        <v>87150</v>
      </c>
      <c r="C11" s="182" t="s">
        <v>51</v>
      </c>
      <c r="D11" s="182" t="s">
        <v>51</v>
      </c>
      <c r="E11" s="183">
        <v>59374</v>
      </c>
      <c r="F11" s="182" t="s">
        <v>51</v>
      </c>
      <c r="G11" s="182" t="s">
        <v>51</v>
      </c>
      <c r="H11" s="184">
        <v>10566</v>
      </c>
      <c r="I11" s="182" t="s">
        <v>51</v>
      </c>
      <c r="J11" s="182" t="s">
        <v>51</v>
      </c>
      <c r="K11" s="184">
        <v>514</v>
      </c>
      <c r="L11" s="182" t="s">
        <v>51</v>
      </c>
      <c r="M11" s="182" t="s">
        <v>51</v>
      </c>
      <c r="N11" s="184">
        <v>406</v>
      </c>
      <c r="O11" s="182" t="s">
        <v>51</v>
      </c>
      <c r="P11" s="182" t="s">
        <v>51</v>
      </c>
      <c r="Q11" s="184">
        <v>9362</v>
      </c>
      <c r="R11" s="182" t="s">
        <v>51</v>
      </c>
      <c r="S11" s="182" t="s">
        <v>51</v>
      </c>
      <c r="T11" s="184">
        <v>409</v>
      </c>
      <c r="U11" s="182" t="s">
        <v>51</v>
      </c>
      <c r="V11" s="182" t="s">
        <v>51</v>
      </c>
      <c r="W11" s="184">
        <v>468</v>
      </c>
      <c r="X11" s="182" t="s">
        <v>51</v>
      </c>
      <c r="Y11" s="182" t="s">
        <v>51</v>
      </c>
      <c r="Z11" s="184">
        <v>224</v>
      </c>
      <c r="AA11" s="182" t="s">
        <v>51</v>
      </c>
      <c r="AB11" s="182" t="s">
        <v>51</v>
      </c>
      <c r="AC11" s="184">
        <v>158</v>
      </c>
      <c r="AD11" s="182" t="s">
        <v>51</v>
      </c>
      <c r="AE11" s="182" t="s">
        <v>51</v>
      </c>
      <c r="AF11" s="184">
        <v>868</v>
      </c>
      <c r="AG11" s="182" t="s">
        <v>51</v>
      </c>
      <c r="AH11" s="182" t="s">
        <v>51</v>
      </c>
      <c r="AI11" s="184">
        <v>724</v>
      </c>
      <c r="AJ11" s="182" t="s">
        <v>51</v>
      </c>
      <c r="AK11" s="182" t="s">
        <v>51</v>
      </c>
      <c r="AL11" s="184">
        <v>1120</v>
      </c>
      <c r="AM11" s="182" t="s">
        <v>51</v>
      </c>
      <c r="AN11" s="182" t="s">
        <v>51</v>
      </c>
      <c r="AO11" s="184">
        <v>705</v>
      </c>
      <c r="AP11" s="182" t="s">
        <v>51</v>
      </c>
      <c r="AQ11" s="182" t="s">
        <v>51</v>
      </c>
      <c r="AR11" s="184">
        <v>621</v>
      </c>
      <c r="AS11" s="182" t="s">
        <v>51</v>
      </c>
      <c r="AT11" s="182" t="s">
        <v>51</v>
      </c>
      <c r="AU11" s="184">
        <v>732</v>
      </c>
      <c r="AV11" s="182" t="s">
        <v>51</v>
      </c>
      <c r="AW11" s="182" t="s">
        <v>51</v>
      </c>
      <c r="AX11" s="184">
        <v>662</v>
      </c>
      <c r="AY11" s="182" t="s">
        <v>51</v>
      </c>
      <c r="AZ11" s="182" t="s">
        <v>51</v>
      </c>
      <c r="BA11" s="184">
        <v>237</v>
      </c>
      <c r="BB11" s="182" t="s">
        <v>51</v>
      </c>
      <c r="BC11" s="440" t="s">
        <v>51</v>
      </c>
      <c r="BD11" s="431">
        <v>2018</v>
      </c>
    </row>
    <row r="12" spans="1:56" s="554" customFormat="1" ht="24" customHeight="1" x14ac:dyDescent="0.15">
      <c r="A12" s="59">
        <v>2019</v>
      </c>
      <c r="B12" s="251">
        <v>85404</v>
      </c>
      <c r="C12" s="251" t="s">
        <v>51</v>
      </c>
      <c r="D12" s="251" t="s">
        <v>51</v>
      </c>
      <c r="E12" s="252">
        <v>57407</v>
      </c>
      <c r="F12" s="251" t="s">
        <v>51</v>
      </c>
      <c r="G12" s="251" t="s">
        <v>51</v>
      </c>
      <c r="H12" s="253">
        <v>10285</v>
      </c>
      <c r="I12" s="251" t="s">
        <v>51</v>
      </c>
      <c r="J12" s="251" t="s">
        <v>51</v>
      </c>
      <c r="K12" s="253">
        <v>491</v>
      </c>
      <c r="L12" s="251" t="s">
        <v>51</v>
      </c>
      <c r="M12" s="251" t="s">
        <v>51</v>
      </c>
      <c r="N12" s="253">
        <v>369</v>
      </c>
      <c r="O12" s="251" t="s">
        <v>51</v>
      </c>
      <c r="P12" s="251" t="s">
        <v>51</v>
      </c>
      <c r="Q12" s="253">
        <v>9672</v>
      </c>
      <c r="R12" s="251" t="s">
        <v>51</v>
      </c>
      <c r="S12" s="251" t="s">
        <v>51</v>
      </c>
      <c r="T12" s="253">
        <v>387</v>
      </c>
      <c r="U12" s="251" t="s">
        <v>51</v>
      </c>
      <c r="V12" s="251" t="s">
        <v>51</v>
      </c>
      <c r="W12" s="253">
        <v>437</v>
      </c>
      <c r="X12" s="251" t="s">
        <v>51</v>
      </c>
      <c r="Y12" s="251" t="s">
        <v>51</v>
      </c>
      <c r="Z12" s="253">
        <v>227</v>
      </c>
      <c r="AA12" s="251" t="s">
        <v>51</v>
      </c>
      <c r="AB12" s="251" t="s">
        <v>51</v>
      </c>
      <c r="AC12" s="253">
        <v>153</v>
      </c>
      <c r="AD12" s="251" t="s">
        <v>51</v>
      </c>
      <c r="AE12" s="251" t="s">
        <v>51</v>
      </c>
      <c r="AF12" s="253">
        <v>835</v>
      </c>
      <c r="AG12" s="251" t="s">
        <v>51</v>
      </c>
      <c r="AH12" s="251" t="s">
        <v>51</v>
      </c>
      <c r="AI12" s="253">
        <v>692</v>
      </c>
      <c r="AJ12" s="251" t="s">
        <v>51</v>
      </c>
      <c r="AK12" s="251" t="s">
        <v>51</v>
      </c>
      <c r="AL12" s="253">
        <v>1413</v>
      </c>
      <c r="AM12" s="251" t="s">
        <v>51</v>
      </c>
      <c r="AN12" s="251" t="s">
        <v>51</v>
      </c>
      <c r="AO12" s="253">
        <v>728</v>
      </c>
      <c r="AP12" s="251" t="s">
        <v>51</v>
      </c>
      <c r="AQ12" s="251" t="s">
        <v>51</v>
      </c>
      <c r="AR12" s="253">
        <v>720</v>
      </c>
      <c r="AS12" s="251" t="s">
        <v>51</v>
      </c>
      <c r="AT12" s="251" t="s">
        <v>51</v>
      </c>
      <c r="AU12" s="253">
        <v>723</v>
      </c>
      <c r="AV12" s="251" t="s">
        <v>51</v>
      </c>
      <c r="AW12" s="251" t="s">
        <v>51</v>
      </c>
      <c r="AX12" s="253">
        <v>678</v>
      </c>
      <c r="AY12" s="251" t="s">
        <v>51</v>
      </c>
      <c r="AZ12" s="251" t="s">
        <v>51</v>
      </c>
      <c r="BA12" s="253">
        <v>187</v>
      </c>
      <c r="BB12" s="251" t="s">
        <v>51</v>
      </c>
      <c r="BC12" s="387" t="s">
        <v>51</v>
      </c>
      <c r="BD12" s="115">
        <v>2019</v>
      </c>
    </row>
    <row r="13" spans="1:56" s="190" customFormat="1" ht="13.5" x14ac:dyDescent="0.2">
      <c r="A13" s="430" t="s">
        <v>333</v>
      </c>
      <c r="B13" s="186"/>
      <c r="C13" s="186"/>
      <c r="D13" s="186"/>
      <c r="E13" s="187"/>
      <c r="F13" s="186"/>
      <c r="G13" s="186"/>
      <c r="H13" s="188"/>
      <c r="I13" s="186"/>
      <c r="J13" s="186"/>
      <c r="K13" s="188"/>
      <c r="L13" s="186"/>
      <c r="M13" s="186"/>
      <c r="N13" s="188"/>
      <c r="O13" s="186"/>
      <c r="P13" s="186"/>
      <c r="Q13" s="188"/>
      <c r="R13" s="186"/>
      <c r="S13" s="186"/>
      <c r="T13" s="188"/>
      <c r="U13" s="186"/>
      <c r="V13" s="186"/>
      <c r="W13" s="188"/>
      <c r="X13" s="186"/>
      <c r="Y13" s="186"/>
      <c r="Z13" s="188"/>
      <c r="AA13" s="186"/>
      <c r="AB13" s="186"/>
      <c r="AC13" s="188"/>
      <c r="AD13" s="186"/>
      <c r="AE13" s="186"/>
      <c r="AF13" s="188"/>
      <c r="AG13" s="186"/>
      <c r="AH13" s="186"/>
      <c r="AI13" s="188"/>
      <c r="AJ13" s="186"/>
      <c r="AK13" s="186"/>
      <c r="AL13" s="188"/>
      <c r="AM13" s="186"/>
      <c r="AN13" s="186"/>
      <c r="AO13" s="188"/>
      <c r="AP13" s="186"/>
      <c r="AQ13" s="186"/>
      <c r="AR13" s="188"/>
      <c r="AS13" s="186"/>
      <c r="AT13" s="186"/>
      <c r="AU13" s="188"/>
      <c r="AV13" s="186"/>
      <c r="AW13" s="186"/>
      <c r="AX13" s="188"/>
      <c r="AY13" s="186"/>
      <c r="AZ13" s="186"/>
      <c r="BA13" s="188"/>
      <c r="BB13" s="186"/>
      <c r="BC13" s="186"/>
      <c r="BD13" s="189"/>
    </row>
    <row r="14" spans="1:56" ht="12.75" customHeight="1" x14ac:dyDescent="0.3">
      <c r="A14" s="93" t="s">
        <v>322</v>
      </c>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91"/>
      <c r="AD14" s="117"/>
      <c r="AE14" s="117"/>
      <c r="AF14" s="117"/>
      <c r="AG14" s="117"/>
      <c r="AH14" s="117"/>
      <c r="AI14" s="118"/>
      <c r="AJ14" s="117"/>
      <c r="AK14" s="117"/>
      <c r="AL14" s="118"/>
      <c r="AM14" s="117"/>
      <c r="AN14" s="117"/>
      <c r="AO14" s="117"/>
      <c r="AP14" s="117"/>
      <c r="AQ14" s="117"/>
      <c r="AR14" s="117"/>
      <c r="AS14" s="117"/>
      <c r="AT14" s="117"/>
      <c r="AU14" s="118"/>
      <c r="AV14" s="117"/>
      <c r="AW14" s="117"/>
      <c r="AY14" s="117"/>
      <c r="AZ14" s="117"/>
      <c r="BB14" s="117"/>
      <c r="BC14" s="117"/>
    </row>
    <row r="15" spans="1:56" ht="18.75" customHeight="1" x14ac:dyDescent="0.3">
      <c r="A15" s="192"/>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91"/>
      <c r="AD15" s="117"/>
      <c r="AE15" s="117"/>
      <c r="AF15" s="117"/>
      <c r="AG15" s="117"/>
      <c r="AH15" s="117"/>
      <c r="AI15" s="118"/>
      <c r="AJ15" s="117"/>
      <c r="AK15" s="117"/>
      <c r="AL15" s="118"/>
      <c r="AM15" s="117"/>
      <c r="AN15" s="117"/>
      <c r="AO15" s="117"/>
      <c r="AP15" s="117"/>
      <c r="AQ15" s="117"/>
      <c r="AR15" s="117"/>
      <c r="AS15" s="117"/>
      <c r="AT15" s="117"/>
      <c r="AU15" s="118"/>
      <c r="AV15" s="117"/>
      <c r="AW15" s="117"/>
      <c r="AY15" s="117"/>
      <c r="AZ15" s="117"/>
      <c r="BB15" s="117"/>
      <c r="BC15" s="117"/>
    </row>
    <row r="16" spans="1:56" ht="12.75" customHeight="1" x14ac:dyDescent="0.3">
      <c r="A16" s="192"/>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91"/>
      <c r="AD16" s="117"/>
      <c r="AE16" s="117"/>
      <c r="AF16" s="117"/>
      <c r="AG16" s="117"/>
      <c r="AH16" s="117"/>
      <c r="AI16" s="118"/>
      <c r="AJ16" s="117"/>
      <c r="AK16" s="117"/>
      <c r="AL16" s="118"/>
      <c r="AM16" s="117"/>
      <c r="AN16" s="117"/>
      <c r="AO16" s="117"/>
      <c r="AP16" s="117"/>
      <c r="AQ16" s="117"/>
      <c r="AR16" s="117"/>
      <c r="AS16" s="117"/>
      <c r="AT16" s="117"/>
      <c r="AU16" s="118"/>
      <c r="AV16" s="117"/>
      <c r="AW16" s="117"/>
      <c r="AY16" s="117"/>
      <c r="AZ16" s="117"/>
      <c r="BB16" s="117"/>
      <c r="BC16" s="117"/>
    </row>
    <row r="17" spans="1:56" ht="12.75" customHeight="1" x14ac:dyDescent="0.3">
      <c r="A17" s="192"/>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91"/>
      <c r="AD17" s="117"/>
      <c r="AE17" s="117"/>
      <c r="AF17" s="117"/>
      <c r="AG17" s="117"/>
      <c r="AH17" s="117"/>
      <c r="AI17" s="118"/>
      <c r="AJ17" s="117"/>
      <c r="AK17" s="117"/>
      <c r="AL17" s="118"/>
      <c r="AM17" s="117"/>
      <c r="AN17" s="117"/>
      <c r="AO17" s="117"/>
      <c r="AP17" s="117"/>
      <c r="AQ17" s="117"/>
      <c r="AR17" s="117"/>
      <c r="AS17" s="117"/>
      <c r="AT17" s="117"/>
      <c r="AU17" s="118"/>
      <c r="AV17" s="117"/>
      <c r="AW17" s="117"/>
      <c r="AY17" s="117"/>
      <c r="AZ17" s="117"/>
      <c r="BB17" s="117"/>
      <c r="BC17" s="117"/>
    </row>
    <row r="18" spans="1:56" ht="12.75" customHeight="1" x14ac:dyDescent="0.3">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91"/>
      <c r="AD18" s="117"/>
      <c r="AE18" s="117"/>
      <c r="AF18" s="117"/>
      <c r="AG18" s="117"/>
      <c r="AH18" s="117"/>
      <c r="AI18" s="118"/>
      <c r="AJ18" s="117"/>
      <c r="AK18" s="117"/>
      <c r="AL18" s="118"/>
      <c r="AM18" s="117"/>
      <c r="AN18" s="117"/>
      <c r="AO18" s="117"/>
      <c r="AP18" s="117"/>
      <c r="AQ18" s="117"/>
      <c r="AR18" s="117"/>
      <c r="AS18" s="117"/>
      <c r="AT18" s="117"/>
      <c r="AU18" s="118"/>
      <c r="AV18" s="117"/>
      <c r="AW18" s="117"/>
      <c r="AY18" s="117"/>
      <c r="AZ18" s="117"/>
      <c r="BB18" s="117"/>
      <c r="BC18" s="117"/>
    </row>
    <row r="19" spans="1:56" x14ac:dyDescent="0.3">
      <c r="A19" s="43"/>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91"/>
      <c r="AD19" s="117"/>
      <c r="AE19" s="117"/>
      <c r="AF19" s="117"/>
      <c r="AG19" s="117"/>
      <c r="AH19" s="117"/>
      <c r="AI19" s="118"/>
      <c r="AJ19" s="117"/>
      <c r="AK19" s="117"/>
      <c r="AL19" s="118"/>
      <c r="AM19" s="117"/>
      <c r="AN19" s="117"/>
      <c r="AO19" s="117"/>
      <c r="AP19" s="117"/>
      <c r="AQ19" s="117"/>
      <c r="AR19" s="117"/>
      <c r="AS19" s="117"/>
      <c r="AT19" s="117"/>
      <c r="AU19" s="118"/>
      <c r="AV19" s="117"/>
      <c r="AW19" s="117"/>
      <c r="AY19" s="117"/>
      <c r="AZ19" s="117"/>
      <c r="BB19" s="117"/>
      <c r="BC19" s="117"/>
      <c r="BD19" s="43"/>
    </row>
    <row r="20" spans="1:56" x14ac:dyDescent="0.3">
      <c r="A20" s="43"/>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91"/>
      <c r="AD20" s="117"/>
      <c r="AE20" s="117"/>
      <c r="AF20" s="117"/>
      <c r="AG20" s="117"/>
      <c r="AH20" s="117"/>
      <c r="AI20" s="118"/>
      <c r="AJ20" s="117"/>
      <c r="AK20" s="117"/>
      <c r="AL20" s="118"/>
      <c r="AM20" s="117"/>
      <c r="AN20" s="117"/>
      <c r="AO20" s="117"/>
      <c r="AP20" s="117"/>
      <c r="AQ20" s="117"/>
      <c r="AR20" s="117"/>
      <c r="AS20" s="117"/>
      <c r="AT20" s="117"/>
      <c r="AU20" s="118"/>
      <c r="AV20" s="117"/>
      <c r="AW20" s="117"/>
      <c r="AY20" s="117"/>
      <c r="AZ20" s="117"/>
      <c r="BB20" s="117"/>
      <c r="BC20" s="117"/>
      <c r="BD20" s="43"/>
    </row>
    <row r="21" spans="1:56" x14ac:dyDescent="0.3">
      <c r="A21" s="43"/>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91"/>
      <c r="AD21" s="117"/>
      <c r="AE21" s="117"/>
      <c r="AF21" s="117"/>
      <c r="AG21" s="117"/>
      <c r="AH21" s="117"/>
      <c r="AI21" s="118"/>
      <c r="AJ21" s="117"/>
      <c r="AK21" s="117"/>
      <c r="AL21" s="118"/>
      <c r="AM21" s="117"/>
      <c r="AN21" s="117"/>
      <c r="AO21" s="117"/>
      <c r="AP21" s="117"/>
      <c r="AQ21" s="117"/>
      <c r="AR21" s="117"/>
      <c r="AS21" s="117"/>
      <c r="AT21" s="117"/>
      <c r="AU21" s="118"/>
      <c r="AV21" s="117"/>
      <c r="AW21" s="117"/>
      <c r="AY21" s="117"/>
      <c r="AZ21" s="117"/>
      <c r="BB21" s="117"/>
      <c r="BC21" s="117"/>
      <c r="BD21" s="43"/>
    </row>
    <row r="22" spans="1:56" x14ac:dyDescent="0.3">
      <c r="A22" s="43"/>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91"/>
      <c r="AD22" s="117"/>
      <c r="AE22" s="117"/>
      <c r="AF22" s="117"/>
      <c r="AG22" s="117"/>
      <c r="AH22" s="117"/>
      <c r="AI22" s="118"/>
      <c r="AJ22" s="117"/>
      <c r="AK22" s="117"/>
      <c r="AL22" s="118"/>
      <c r="AM22" s="117"/>
      <c r="AN22" s="117"/>
      <c r="AO22" s="117"/>
      <c r="AP22" s="117"/>
      <c r="AQ22" s="117"/>
      <c r="AR22" s="117"/>
      <c r="AS22" s="117"/>
      <c r="AT22" s="117"/>
      <c r="AU22" s="118"/>
      <c r="AV22" s="117"/>
      <c r="AW22" s="117"/>
      <c r="AY22" s="117"/>
      <c r="AZ22" s="117"/>
      <c r="BB22" s="117"/>
      <c r="BC22" s="117"/>
      <c r="BD22" s="43"/>
    </row>
    <row r="23" spans="1:56" x14ac:dyDescent="0.3">
      <c r="A23" s="43"/>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91"/>
      <c r="AD23" s="117"/>
      <c r="AE23" s="117"/>
      <c r="AF23" s="117"/>
      <c r="AG23" s="117"/>
      <c r="AH23" s="117"/>
      <c r="AI23" s="118"/>
      <c r="AJ23" s="117"/>
      <c r="AK23" s="117"/>
      <c r="AL23" s="118"/>
      <c r="AM23" s="117"/>
      <c r="AN23" s="117"/>
      <c r="AO23" s="117"/>
      <c r="AP23" s="117"/>
      <c r="AQ23" s="117"/>
      <c r="AR23" s="117"/>
      <c r="AS23" s="117"/>
      <c r="AT23" s="117"/>
      <c r="AU23" s="118"/>
      <c r="AV23" s="117"/>
      <c r="AW23" s="117"/>
      <c r="AY23" s="117"/>
      <c r="AZ23" s="117"/>
      <c r="BB23" s="117"/>
      <c r="BC23" s="117"/>
      <c r="BD23" s="43"/>
    </row>
  </sheetData>
  <mergeCells count="22">
    <mergeCell ref="A1:Z1"/>
    <mergeCell ref="A3:A5"/>
    <mergeCell ref="BD3:BD5"/>
    <mergeCell ref="AC1:BD1"/>
    <mergeCell ref="B3:D3"/>
    <mergeCell ref="E3:G3"/>
    <mergeCell ref="H3:J3"/>
    <mergeCell ref="K3:M3"/>
    <mergeCell ref="N3:P3"/>
    <mergeCell ref="Q3:S3"/>
    <mergeCell ref="BA3:BC3"/>
    <mergeCell ref="T3:V3"/>
    <mergeCell ref="W3:Y3"/>
    <mergeCell ref="Z3:AB3"/>
    <mergeCell ref="AC3:AE3"/>
    <mergeCell ref="AF3:AH3"/>
    <mergeCell ref="AX3:AZ3"/>
    <mergeCell ref="AI3:AK3"/>
    <mergeCell ref="AL3:AN3"/>
    <mergeCell ref="AO3:AQ3"/>
    <mergeCell ref="AR3:AT3"/>
    <mergeCell ref="AU3:AW3"/>
  </mergeCells>
  <phoneticPr fontId="20" type="noConversion"/>
  <pageMargins left="0.9100000262260437" right="0.88999998569488525" top="1.2597222328186035" bottom="1.4959722757339478" header="0.82666665315628052" footer="0.51180553436279297"/>
  <pageSetup paperSize="9" scale="36" orientation="portrait" r:id="rId1"/>
  <headerFooter>
    <oddHeader xml:space="preserve">&amp;L&amp;"돋움,Regular"   &amp;P&amp;R&amp;"돋움,Regular"&amp;P   </oddHeader>
  </headerFooter>
  <colBreaks count="1" manualBreakCount="1">
    <brk id="25" max="16383"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D22"/>
  <sheetViews>
    <sheetView view="pageBreakPreview" zoomScaleNormal="100" zoomScaleSheetLayoutView="100" workbookViewId="0">
      <selection activeCell="I2" sqref="I2"/>
    </sheetView>
  </sheetViews>
  <sheetFormatPr defaultColWidth="9" defaultRowHeight="17.25" x14ac:dyDescent="0.3"/>
  <cols>
    <col min="1" max="1" width="8.875" style="65" customWidth="1"/>
    <col min="2" max="28" width="6.625" style="43" customWidth="1"/>
    <col min="29" max="29" width="6.625" style="45" customWidth="1"/>
    <col min="30" max="55" width="6.625" style="43" customWidth="1"/>
    <col min="56" max="56" width="8.875" style="65" customWidth="1"/>
    <col min="57" max="16384" width="9" style="43"/>
  </cols>
  <sheetData>
    <row r="1" spans="1:56" s="175" customFormat="1" ht="24.95" customHeight="1" x14ac:dyDescent="0.15">
      <c r="A1" s="636" t="s">
        <v>123</v>
      </c>
      <c r="B1" s="636"/>
      <c r="C1" s="636"/>
      <c r="D1" s="636"/>
      <c r="E1" s="636"/>
      <c r="F1" s="636"/>
      <c r="G1" s="636"/>
      <c r="H1" s="636"/>
      <c r="I1" s="636"/>
      <c r="J1" s="636"/>
      <c r="K1" s="636"/>
      <c r="L1" s="636"/>
      <c r="M1" s="636"/>
      <c r="N1" s="636"/>
      <c r="O1" s="636"/>
      <c r="P1" s="636"/>
      <c r="Q1" s="636"/>
      <c r="R1" s="636"/>
      <c r="S1" s="636"/>
      <c r="T1" s="636"/>
      <c r="U1" s="636"/>
      <c r="V1" s="636"/>
      <c r="W1" s="636"/>
      <c r="X1" s="636"/>
      <c r="Y1" s="636"/>
      <c r="Z1" s="636"/>
      <c r="AA1" s="380"/>
      <c r="AB1" s="380"/>
      <c r="AC1" s="712" t="s">
        <v>112</v>
      </c>
      <c r="AD1" s="712"/>
      <c r="AE1" s="712"/>
      <c r="AF1" s="712"/>
      <c r="AG1" s="712"/>
      <c r="AH1" s="712"/>
      <c r="AI1" s="712"/>
      <c r="AJ1" s="712"/>
      <c r="AK1" s="712"/>
      <c r="AL1" s="712"/>
      <c r="AM1" s="712"/>
      <c r="AN1" s="712"/>
      <c r="AO1" s="712"/>
      <c r="AP1" s="712"/>
      <c r="AQ1" s="712"/>
      <c r="AR1" s="712"/>
      <c r="AS1" s="712"/>
      <c r="AT1" s="712"/>
      <c r="AU1" s="712"/>
      <c r="AV1" s="712"/>
      <c r="AW1" s="712"/>
      <c r="AX1" s="712"/>
      <c r="AY1" s="712"/>
      <c r="AZ1" s="712"/>
      <c r="BA1" s="712"/>
      <c r="BB1" s="712"/>
      <c r="BC1" s="712"/>
      <c r="BD1" s="712"/>
    </row>
    <row r="2" spans="1:56" s="62" customFormat="1" ht="24.75" customHeight="1" x14ac:dyDescent="0.2">
      <c r="A2" s="44" t="s">
        <v>247</v>
      </c>
      <c r="Z2" s="176"/>
      <c r="AC2" s="176"/>
      <c r="AF2" s="177"/>
      <c r="AI2" s="177"/>
      <c r="AL2" s="178"/>
      <c r="AO2" s="177"/>
      <c r="AR2" s="177"/>
      <c r="AU2" s="177"/>
      <c r="AX2" s="177"/>
      <c r="BA2" s="177"/>
      <c r="BD2" s="47" t="s">
        <v>340</v>
      </c>
    </row>
    <row r="3" spans="1:56" s="49" customFormat="1" ht="21.75" customHeight="1" x14ac:dyDescent="0.15">
      <c r="A3" s="644" t="s">
        <v>68</v>
      </c>
      <c r="B3" s="642" t="s">
        <v>38</v>
      </c>
      <c r="C3" s="687"/>
      <c r="D3" s="638"/>
      <c r="E3" s="642" t="s">
        <v>57</v>
      </c>
      <c r="F3" s="687"/>
      <c r="G3" s="638"/>
      <c r="H3" s="642" t="s">
        <v>77</v>
      </c>
      <c r="I3" s="687"/>
      <c r="J3" s="638"/>
      <c r="K3" s="642" t="s">
        <v>67</v>
      </c>
      <c r="L3" s="687"/>
      <c r="M3" s="638"/>
      <c r="N3" s="642" t="s">
        <v>70</v>
      </c>
      <c r="O3" s="687"/>
      <c r="P3" s="638"/>
      <c r="Q3" s="642" t="s">
        <v>79</v>
      </c>
      <c r="R3" s="687"/>
      <c r="S3" s="638"/>
      <c r="T3" s="642" t="s">
        <v>58</v>
      </c>
      <c r="U3" s="687"/>
      <c r="V3" s="638"/>
      <c r="W3" s="642" t="s">
        <v>63</v>
      </c>
      <c r="X3" s="687"/>
      <c r="Y3" s="638"/>
      <c r="Z3" s="642" t="s">
        <v>62</v>
      </c>
      <c r="AA3" s="687"/>
      <c r="AB3" s="638"/>
      <c r="AC3" s="642" t="s">
        <v>76</v>
      </c>
      <c r="AD3" s="687"/>
      <c r="AE3" s="687"/>
      <c r="AF3" s="687" t="s">
        <v>64</v>
      </c>
      <c r="AG3" s="687"/>
      <c r="AH3" s="638"/>
      <c r="AI3" s="642" t="s">
        <v>74</v>
      </c>
      <c r="AJ3" s="687"/>
      <c r="AK3" s="638"/>
      <c r="AL3" s="642" t="s">
        <v>65</v>
      </c>
      <c r="AM3" s="687"/>
      <c r="AN3" s="638"/>
      <c r="AO3" s="642" t="s">
        <v>61</v>
      </c>
      <c r="AP3" s="687"/>
      <c r="AQ3" s="638"/>
      <c r="AR3" s="642" t="s">
        <v>72</v>
      </c>
      <c r="AS3" s="687"/>
      <c r="AT3" s="638"/>
      <c r="AU3" s="642" t="s">
        <v>75</v>
      </c>
      <c r="AV3" s="687"/>
      <c r="AW3" s="638"/>
      <c r="AX3" s="642" t="s">
        <v>66</v>
      </c>
      <c r="AY3" s="687"/>
      <c r="AZ3" s="638"/>
      <c r="BA3" s="642" t="s">
        <v>80</v>
      </c>
      <c r="BB3" s="687"/>
      <c r="BC3" s="638"/>
      <c r="BD3" s="630" t="s">
        <v>240</v>
      </c>
    </row>
    <row r="4" spans="1:56" s="49" customFormat="1" ht="21.75" customHeight="1" x14ac:dyDescent="0.15">
      <c r="A4" s="645"/>
      <c r="B4" s="519"/>
      <c r="C4" s="555" t="s">
        <v>53</v>
      </c>
      <c r="D4" s="555" t="s">
        <v>36</v>
      </c>
      <c r="E4" s="524"/>
      <c r="F4" s="555" t="s">
        <v>53</v>
      </c>
      <c r="G4" s="555" t="s">
        <v>36</v>
      </c>
      <c r="H4" s="524"/>
      <c r="I4" s="555" t="s">
        <v>53</v>
      </c>
      <c r="J4" s="555" t="s">
        <v>36</v>
      </c>
      <c r="K4" s="524"/>
      <c r="L4" s="555" t="s">
        <v>53</v>
      </c>
      <c r="M4" s="555" t="s">
        <v>36</v>
      </c>
      <c r="N4" s="524"/>
      <c r="O4" s="555" t="s">
        <v>53</v>
      </c>
      <c r="P4" s="555" t="s">
        <v>36</v>
      </c>
      <c r="Q4" s="524"/>
      <c r="R4" s="555" t="s">
        <v>53</v>
      </c>
      <c r="S4" s="555" t="s">
        <v>36</v>
      </c>
      <c r="T4" s="524"/>
      <c r="U4" s="555" t="s">
        <v>53</v>
      </c>
      <c r="V4" s="555" t="s">
        <v>36</v>
      </c>
      <c r="W4" s="524"/>
      <c r="X4" s="555" t="s">
        <v>53</v>
      </c>
      <c r="Y4" s="555" t="s">
        <v>36</v>
      </c>
      <c r="Z4" s="519"/>
      <c r="AA4" s="555" t="s">
        <v>53</v>
      </c>
      <c r="AB4" s="555" t="s">
        <v>36</v>
      </c>
      <c r="AC4" s="519"/>
      <c r="AD4" s="555" t="s">
        <v>53</v>
      </c>
      <c r="AE4" s="555" t="s">
        <v>36</v>
      </c>
      <c r="AF4" s="526"/>
      <c r="AG4" s="555" t="s">
        <v>53</v>
      </c>
      <c r="AH4" s="555" t="s">
        <v>36</v>
      </c>
      <c r="AI4" s="524"/>
      <c r="AJ4" s="555" t="s">
        <v>53</v>
      </c>
      <c r="AK4" s="555" t="s">
        <v>36</v>
      </c>
      <c r="AL4" s="524"/>
      <c r="AM4" s="555" t="s">
        <v>53</v>
      </c>
      <c r="AN4" s="555" t="s">
        <v>36</v>
      </c>
      <c r="AO4" s="524"/>
      <c r="AP4" s="555" t="s">
        <v>53</v>
      </c>
      <c r="AQ4" s="555" t="s">
        <v>36</v>
      </c>
      <c r="AR4" s="524"/>
      <c r="AS4" s="555" t="s">
        <v>53</v>
      </c>
      <c r="AT4" s="555" t="s">
        <v>36</v>
      </c>
      <c r="AU4" s="524"/>
      <c r="AV4" s="555" t="s">
        <v>53</v>
      </c>
      <c r="AW4" s="555" t="s">
        <v>36</v>
      </c>
      <c r="AX4" s="524"/>
      <c r="AY4" s="555" t="s">
        <v>53</v>
      </c>
      <c r="AZ4" s="555" t="s">
        <v>36</v>
      </c>
      <c r="BA4" s="519"/>
      <c r="BB4" s="555" t="s">
        <v>53</v>
      </c>
      <c r="BC4" s="555" t="s">
        <v>36</v>
      </c>
      <c r="BD4" s="666"/>
    </row>
    <row r="5" spans="1:56" s="523" customFormat="1" ht="21.75" customHeight="1" x14ac:dyDescent="0.15">
      <c r="A5" s="646"/>
      <c r="B5" s="55" t="s">
        <v>243</v>
      </c>
      <c r="C5" s="324" t="s">
        <v>237</v>
      </c>
      <c r="D5" s="386" t="s">
        <v>232</v>
      </c>
      <c r="E5" s="520" t="s">
        <v>401</v>
      </c>
      <c r="F5" s="324" t="s">
        <v>237</v>
      </c>
      <c r="G5" s="386" t="s">
        <v>232</v>
      </c>
      <c r="H5" s="525" t="s">
        <v>245</v>
      </c>
      <c r="I5" s="324" t="s">
        <v>237</v>
      </c>
      <c r="J5" s="386" t="s">
        <v>232</v>
      </c>
      <c r="K5" s="525" t="s">
        <v>175</v>
      </c>
      <c r="L5" s="324" t="s">
        <v>237</v>
      </c>
      <c r="M5" s="386" t="s">
        <v>232</v>
      </c>
      <c r="N5" s="525" t="s">
        <v>182</v>
      </c>
      <c r="O5" s="324" t="s">
        <v>237</v>
      </c>
      <c r="P5" s="386" t="s">
        <v>232</v>
      </c>
      <c r="Q5" s="525" t="s">
        <v>176</v>
      </c>
      <c r="R5" s="324" t="s">
        <v>237</v>
      </c>
      <c r="S5" s="386" t="s">
        <v>232</v>
      </c>
      <c r="T5" s="525" t="s">
        <v>177</v>
      </c>
      <c r="U5" s="324" t="s">
        <v>237</v>
      </c>
      <c r="V5" s="386" t="s">
        <v>232</v>
      </c>
      <c r="W5" s="525" t="s">
        <v>285</v>
      </c>
      <c r="X5" s="324" t="s">
        <v>237</v>
      </c>
      <c r="Y5" s="386" t="s">
        <v>232</v>
      </c>
      <c r="Z5" s="527" t="s">
        <v>275</v>
      </c>
      <c r="AA5" s="324" t="s">
        <v>237</v>
      </c>
      <c r="AB5" s="386" t="s">
        <v>232</v>
      </c>
      <c r="AC5" s="527" t="s">
        <v>305</v>
      </c>
      <c r="AD5" s="324" t="s">
        <v>237</v>
      </c>
      <c r="AE5" s="386" t="s">
        <v>232</v>
      </c>
      <c r="AF5" s="214" t="s">
        <v>278</v>
      </c>
      <c r="AG5" s="324" t="s">
        <v>237</v>
      </c>
      <c r="AH5" s="386" t="s">
        <v>232</v>
      </c>
      <c r="AI5" s="215" t="s">
        <v>149</v>
      </c>
      <c r="AJ5" s="324" t="s">
        <v>237</v>
      </c>
      <c r="AK5" s="386" t="s">
        <v>232</v>
      </c>
      <c r="AL5" s="215" t="s">
        <v>160</v>
      </c>
      <c r="AM5" s="324" t="s">
        <v>237</v>
      </c>
      <c r="AN5" s="386" t="s">
        <v>232</v>
      </c>
      <c r="AO5" s="215" t="s">
        <v>283</v>
      </c>
      <c r="AP5" s="324" t="s">
        <v>237</v>
      </c>
      <c r="AQ5" s="386" t="s">
        <v>232</v>
      </c>
      <c r="AR5" s="215" t="s">
        <v>273</v>
      </c>
      <c r="AS5" s="324" t="s">
        <v>237</v>
      </c>
      <c r="AT5" s="386" t="s">
        <v>232</v>
      </c>
      <c r="AU5" s="179" t="s">
        <v>162</v>
      </c>
      <c r="AV5" s="324" t="s">
        <v>237</v>
      </c>
      <c r="AW5" s="386" t="s">
        <v>232</v>
      </c>
      <c r="AX5" s="179" t="s">
        <v>161</v>
      </c>
      <c r="AY5" s="324" t="s">
        <v>237</v>
      </c>
      <c r="AZ5" s="386" t="s">
        <v>232</v>
      </c>
      <c r="BA5" s="55" t="s">
        <v>276</v>
      </c>
      <c r="BB5" s="324" t="s">
        <v>237</v>
      </c>
      <c r="BC5" s="386" t="s">
        <v>232</v>
      </c>
      <c r="BD5" s="711"/>
    </row>
    <row r="6" spans="1:56" s="185" customFormat="1" ht="24" customHeight="1" x14ac:dyDescent="0.15">
      <c r="A6" s="181">
        <v>2013</v>
      </c>
      <c r="B6" s="184">
        <v>60448</v>
      </c>
      <c r="C6" s="180" t="s">
        <v>51</v>
      </c>
      <c r="D6" s="180" t="s">
        <v>51</v>
      </c>
      <c r="E6" s="183">
        <v>40786</v>
      </c>
      <c r="F6" s="180" t="s">
        <v>51</v>
      </c>
      <c r="G6" s="180" t="s">
        <v>51</v>
      </c>
      <c r="H6" s="184">
        <v>4978</v>
      </c>
      <c r="I6" s="180" t="s">
        <v>51</v>
      </c>
      <c r="J6" s="180" t="s">
        <v>51</v>
      </c>
      <c r="K6" s="184">
        <v>434</v>
      </c>
      <c r="L6" s="180" t="s">
        <v>51</v>
      </c>
      <c r="M6" s="180" t="s">
        <v>51</v>
      </c>
      <c r="N6" s="184">
        <v>300</v>
      </c>
      <c r="O6" s="180" t="s">
        <v>51</v>
      </c>
      <c r="P6" s="180" t="s">
        <v>51</v>
      </c>
      <c r="Q6" s="184">
        <v>6504</v>
      </c>
      <c r="R6" s="180" t="s">
        <v>51</v>
      </c>
      <c r="S6" s="180" t="s">
        <v>51</v>
      </c>
      <c r="T6" s="184">
        <v>327</v>
      </c>
      <c r="U6" s="180" t="s">
        <v>51</v>
      </c>
      <c r="V6" s="180" t="s">
        <v>51</v>
      </c>
      <c r="W6" s="184">
        <v>443</v>
      </c>
      <c r="X6" s="180" t="s">
        <v>51</v>
      </c>
      <c r="Y6" s="180" t="s">
        <v>51</v>
      </c>
      <c r="Z6" s="184">
        <v>188</v>
      </c>
      <c r="AA6" s="180" t="s">
        <v>51</v>
      </c>
      <c r="AB6" s="180" t="s">
        <v>51</v>
      </c>
      <c r="AC6" s="184">
        <v>86</v>
      </c>
      <c r="AD6" s="180" t="s">
        <v>51</v>
      </c>
      <c r="AE6" s="180" t="s">
        <v>51</v>
      </c>
      <c r="AF6" s="184">
        <v>1007</v>
      </c>
      <c r="AG6" s="180" t="s">
        <v>51</v>
      </c>
      <c r="AH6" s="180" t="s">
        <v>51</v>
      </c>
      <c r="AI6" s="184">
        <v>808</v>
      </c>
      <c r="AJ6" s="180" t="s">
        <v>51</v>
      </c>
      <c r="AK6" s="180" t="s">
        <v>51</v>
      </c>
      <c r="AL6" s="184">
        <v>1496</v>
      </c>
      <c r="AM6" s="180" t="s">
        <v>51</v>
      </c>
      <c r="AN6" s="180" t="s">
        <v>51</v>
      </c>
      <c r="AO6" s="184">
        <v>825</v>
      </c>
      <c r="AP6" s="180" t="s">
        <v>51</v>
      </c>
      <c r="AQ6" s="180" t="s">
        <v>51</v>
      </c>
      <c r="AR6" s="184">
        <v>782</v>
      </c>
      <c r="AS6" s="180" t="s">
        <v>51</v>
      </c>
      <c r="AT6" s="180" t="s">
        <v>51</v>
      </c>
      <c r="AU6" s="184">
        <v>675</v>
      </c>
      <c r="AV6" s="180" t="s">
        <v>51</v>
      </c>
      <c r="AW6" s="180" t="s">
        <v>51</v>
      </c>
      <c r="AX6" s="184">
        <v>601</v>
      </c>
      <c r="AY6" s="180" t="s">
        <v>51</v>
      </c>
      <c r="AZ6" s="180" t="s">
        <v>51</v>
      </c>
      <c r="BA6" s="184">
        <v>208</v>
      </c>
      <c r="BB6" s="180" t="s">
        <v>51</v>
      </c>
      <c r="BC6" s="421" t="s">
        <v>51</v>
      </c>
      <c r="BD6" s="237">
        <v>2013</v>
      </c>
    </row>
    <row r="7" spans="1:56" s="185" customFormat="1" ht="24" customHeight="1" x14ac:dyDescent="0.15">
      <c r="A7" s="240">
        <v>2014</v>
      </c>
      <c r="B7" s="184">
        <v>57972</v>
      </c>
      <c r="C7" s="180" t="s">
        <v>51</v>
      </c>
      <c r="D7" s="180" t="s">
        <v>51</v>
      </c>
      <c r="E7" s="183">
        <v>38180</v>
      </c>
      <c r="F7" s="180" t="s">
        <v>51</v>
      </c>
      <c r="G7" s="180" t="s">
        <v>51</v>
      </c>
      <c r="H7" s="184">
        <v>4815</v>
      </c>
      <c r="I7" s="180" t="s">
        <v>51</v>
      </c>
      <c r="J7" s="180" t="s">
        <v>51</v>
      </c>
      <c r="K7" s="184">
        <v>465</v>
      </c>
      <c r="L7" s="180" t="s">
        <v>51</v>
      </c>
      <c r="M7" s="180" t="s">
        <v>51</v>
      </c>
      <c r="N7" s="184">
        <v>286</v>
      </c>
      <c r="O7" s="180" t="s">
        <v>51</v>
      </c>
      <c r="P7" s="180" t="s">
        <v>51</v>
      </c>
      <c r="Q7" s="184">
        <v>6640</v>
      </c>
      <c r="R7" s="180" t="s">
        <v>51</v>
      </c>
      <c r="S7" s="180" t="s">
        <v>51</v>
      </c>
      <c r="T7" s="184">
        <v>350</v>
      </c>
      <c r="U7" s="180" t="s">
        <v>51</v>
      </c>
      <c r="V7" s="180" t="s">
        <v>51</v>
      </c>
      <c r="W7" s="184">
        <v>376</v>
      </c>
      <c r="X7" s="180" t="s">
        <v>51</v>
      </c>
      <c r="Y7" s="180" t="s">
        <v>51</v>
      </c>
      <c r="Z7" s="184">
        <v>167</v>
      </c>
      <c r="AA7" s="180" t="s">
        <v>51</v>
      </c>
      <c r="AB7" s="180" t="s">
        <v>51</v>
      </c>
      <c r="AC7" s="184">
        <v>164</v>
      </c>
      <c r="AD7" s="180" t="s">
        <v>51</v>
      </c>
      <c r="AE7" s="180" t="s">
        <v>51</v>
      </c>
      <c r="AF7" s="184">
        <v>958</v>
      </c>
      <c r="AG7" s="180" t="s">
        <v>51</v>
      </c>
      <c r="AH7" s="180" t="s">
        <v>51</v>
      </c>
      <c r="AI7" s="184">
        <v>851</v>
      </c>
      <c r="AJ7" s="180" t="s">
        <v>51</v>
      </c>
      <c r="AK7" s="180" t="s">
        <v>51</v>
      </c>
      <c r="AL7" s="184">
        <v>1611</v>
      </c>
      <c r="AM7" s="180" t="s">
        <v>51</v>
      </c>
      <c r="AN7" s="180" t="s">
        <v>51</v>
      </c>
      <c r="AO7" s="184">
        <v>825</v>
      </c>
      <c r="AP7" s="180" t="s">
        <v>51</v>
      </c>
      <c r="AQ7" s="180" t="s">
        <v>51</v>
      </c>
      <c r="AR7" s="184">
        <v>742</v>
      </c>
      <c r="AS7" s="180" t="s">
        <v>51</v>
      </c>
      <c r="AT7" s="180" t="s">
        <v>51</v>
      </c>
      <c r="AU7" s="184">
        <v>688</v>
      </c>
      <c r="AV7" s="180" t="s">
        <v>51</v>
      </c>
      <c r="AW7" s="180" t="s">
        <v>51</v>
      </c>
      <c r="AX7" s="184">
        <v>586</v>
      </c>
      <c r="AY7" s="180" t="s">
        <v>51</v>
      </c>
      <c r="AZ7" s="180" t="s">
        <v>51</v>
      </c>
      <c r="BA7" s="184">
        <v>268</v>
      </c>
      <c r="BB7" s="180" t="s">
        <v>51</v>
      </c>
      <c r="BC7" s="421" t="s">
        <v>51</v>
      </c>
      <c r="BD7" s="241">
        <v>2014</v>
      </c>
    </row>
    <row r="8" spans="1:56" s="267" customFormat="1" ht="24" customHeight="1" x14ac:dyDescent="0.15">
      <c r="A8" s="181">
        <v>2015</v>
      </c>
      <c r="B8" s="184">
        <v>59665</v>
      </c>
      <c r="C8" s="180" t="s">
        <v>51</v>
      </c>
      <c r="D8" s="180" t="s">
        <v>51</v>
      </c>
      <c r="E8" s="183">
        <v>41159</v>
      </c>
      <c r="F8" s="180" t="s">
        <v>51</v>
      </c>
      <c r="G8" s="180" t="s">
        <v>51</v>
      </c>
      <c r="H8" s="184">
        <v>4677</v>
      </c>
      <c r="I8" s="180" t="s">
        <v>51</v>
      </c>
      <c r="J8" s="180" t="s">
        <v>51</v>
      </c>
      <c r="K8" s="184">
        <v>403</v>
      </c>
      <c r="L8" s="180" t="s">
        <v>51</v>
      </c>
      <c r="M8" s="180" t="s">
        <v>51</v>
      </c>
      <c r="N8" s="184">
        <v>252</v>
      </c>
      <c r="O8" s="180" t="s">
        <v>51</v>
      </c>
      <c r="P8" s="180" t="s">
        <v>51</v>
      </c>
      <c r="Q8" s="184">
        <v>5819</v>
      </c>
      <c r="R8" s="180" t="s">
        <v>51</v>
      </c>
      <c r="S8" s="180" t="s">
        <v>51</v>
      </c>
      <c r="T8" s="184">
        <v>281</v>
      </c>
      <c r="U8" s="180" t="s">
        <v>51</v>
      </c>
      <c r="V8" s="180" t="s">
        <v>51</v>
      </c>
      <c r="W8" s="184">
        <v>472</v>
      </c>
      <c r="X8" s="180" t="s">
        <v>51</v>
      </c>
      <c r="Y8" s="180" t="s">
        <v>51</v>
      </c>
      <c r="Z8" s="184">
        <v>178</v>
      </c>
      <c r="AA8" s="180" t="s">
        <v>51</v>
      </c>
      <c r="AB8" s="180" t="s">
        <v>51</v>
      </c>
      <c r="AC8" s="184">
        <v>214</v>
      </c>
      <c r="AD8" s="180" t="s">
        <v>51</v>
      </c>
      <c r="AE8" s="180" t="s">
        <v>51</v>
      </c>
      <c r="AF8" s="184">
        <v>957</v>
      </c>
      <c r="AG8" s="180" t="s">
        <v>51</v>
      </c>
      <c r="AH8" s="180" t="s">
        <v>51</v>
      </c>
      <c r="AI8" s="184">
        <v>866</v>
      </c>
      <c r="AJ8" s="180" t="s">
        <v>51</v>
      </c>
      <c r="AK8" s="180" t="s">
        <v>51</v>
      </c>
      <c r="AL8" s="184">
        <v>1556</v>
      </c>
      <c r="AM8" s="180" t="s">
        <v>51</v>
      </c>
      <c r="AN8" s="180" t="s">
        <v>51</v>
      </c>
      <c r="AO8" s="184">
        <v>685</v>
      </c>
      <c r="AP8" s="180" t="s">
        <v>51</v>
      </c>
      <c r="AQ8" s="180" t="s">
        <v>51</v>
      </c>
      <c r="AR8" s="184">
        <v>685</v>
      </c>
      <c r="AS8" s="180" t="s">
        <v>51</v>
      </c>
      <c r="AT8" s="180" t="s">
        <v>51</v>
      </c>
      <c r="AU8" s="184">
        <v>642</v>
      </c>
      <c r="AV8" s="180" t="s">
        <v>51</v>
      </c>
      <c r="AW8" s="180" t="s">
        <v>51</v>
      </c>
      <c r="AX8" s="184">
        <v>558</v>
      </c>
      <c r="AY8" s="180" t="s">
        <v>51</v>
      </c>
      <c r="AZ8" s="180" t="s">
        <v>51</v>
      </c>
      <c r="BA8" s="184">
        <v>261</v>
      </c>
      <c r="BB8" s="180" t="s">
        <v>51</v>
      </c>
      <c r="BC8" s="421" t="s">
        <v>51</v>
      </c>
      <c r="BD8" s="241">
        <v>2015</v>
      </c>
    </row>
    <row r="9" spans="1:56" s="185" customFormat="1" ht="24" customHeight="1" x14ac:dyDescent="0.15">
      <c r="A9" s="181">
        <v>2016</v>
      </c>
      <c r="B9" s="184">
        <v>54250</v>
      </c>
      <c r="C9" s="180" t="s">
        <v>51</v>
      </c>
      <c r="D9" s="180" t="s">
        <v>51</v>
      </c>
      <c r="E9" s="183">
        <v>37122</v>
      </c>
      <c r="F9" s="180" t="s">
        <v>51</v>
      </c>
      <c r="G9" s="180" t="s">
        <v>51</v>
      </c>
      <c r="H9" s="184">
        <v>4343</v>
      </c>
      <c r="I9" s="180" t="s">
        <v>51</v>
      </c>
      <c r="J9" s="180" t="s">
        <v>51</v>
      </c>
      <c r="K9" s="184">
        <v>378</v>
      </c>
      <c r="L9" s="180" t="s">
        <v>51</v>
      </c>
      <c r="M9" s="180" t="s">
        <v>51</v>
      </c>
      <c r="N9" s="184">
        <v>278</v>
      </c>
      <c r="O9" s="180" t="s">
        <v>51</v>
      </c>
      <c r="P9" s="180" t="s">
        <v>51</v>
      </c>
      <c r="Q9" s="184">
        <v>5386</v>
      </c>
      <c r="R9" s="180" t="s">
        <v>51</v>
      </c>
      <c r="S9" s="180" t="s">
        <v>51</v>
      </c>
      <c r="T9" s="184">
        <v>258</v>
      </c>
      <c r="U9" s="180" t="s">
        <v>51</v>
      </c>
      <c r="V9" s="180" t="s">
        <v>51</v>
      </c>
      <c r="W9" s="184">
        <v>374</v>
      </c>
      <c r="X9" s="180" t="s">
        <v>51</v>
      </c>
      <c r="Y9" s="180" t="s">
        <v>51</v>
      </c>
      <c r="Z9" s="184">
        <v>157</v>
      </c>
      <c r="AA9" s="180" t="s">
        <v>51</v>
      </c>
      <c r="AB9" s="180" t="s">
        <v>51</v>
      </c>
      <c r="AC9" s="184">
        <v>174</v>
      </c>
      <c r="AD9" s="180" t="s">
        <v>51</v>
      </c>
      <c r="AE9" s="180" t="s">
        <v>51</v>
      </c>
      <c r="AF9" s="184">
        <v>875</v>
      </c>
      <c r="AG9" s="180" t="s">
        <v>51</v>
      </c>
      <c r="AH9" s="180" t="s">
        <v>51</v>
      </c>
      <c r="AI9" s="184">
        <v>791</v>
      </c>
      <c r="AJ9" s="180" t="s">
        <v>51</v>
      </c>
      <c r="AK9" s="180" t="s">
        <v>51</v>
      </c>
      <c r="AL9" s="184">
        <v>1567</v>
      </c>
      <c r="AM9" s="180" t="s">
        <v>51</v>
      </c>
      <c r="AN9" s="180" t="s">
        <v>51</v>
      </c>
      <c r="AO9" s="184">
        <v>661</v>
      </c>
      <c r="AP9" s="180" t="s">
        <v>51</v>
      </c>
      <c r="AQ9" s="180" t="s">
        <v>51</v>
      </c>
      <c r="AR9" s="184">
        <v>576</v>
      </c>
      <c r="AS9" s="180" t="s">
        <v>51</v>
      </c>
      <c r="AT9" s="180" t="s">
        <v>51</v>
      </c>
      <c r="AU9" s="184">
        <v>617</v>
      </c>
      <c r="AV9" s="180" t="s">
        <v>51</v>
      </c>
      <c r="AW9" s="180" t="s">
        <v>51</v>
      </c>
      <c r="AX9" s="184">
        <v>413</v>
      </c>
      <c r="AY9" s="180" t="s">
        <v>51</v>
      </c>
      <c r="AZ9" s="180" t="s">
        <v>51</v>
      </c>
      <c r="BA9" s="184">
        <v>280</v>
      </c>
      <c r="BB9" s="180" t="s">
        <v>51</v>
      </c>
      <c r="BC9" s="421" t="s">
        <v>51</v>
      </c>
      <c r="BD9" s="352">
        <v>2016</v>
      </c>
    </row>
    <row r="10" spans="1:56" s="185" customFormat="1" ht="24" customHeight="1" x14ac:dyDescent="0.15">
      <c r="A10" s="181">
        <v>2017</v>
      </c>
      <c r="B10" s="184">
        <v>54292</v>
      </c>
      <c r="C10" s="180" t="s">
        <v>51</v>
      </c>
      <c r="D10" s="180" t="s">
        <v>51</v>
      </c>
      <c r="E10" s="183">
        <v>38317</v>
      </c>
      <c r="F10" s="180" t="s">
        <v>51</v>
      </c>
      <c r="G10" s="180" t="s">
        <v>51</v>
      </c>
      <c r="H10" s="184">
        <v>4215</v>
      </c>
      <c r="I10" s="180" t="s">
        <v>51</v>
      </c>
      <c r="J10" s="180" t="s">
        <v>51</v>
      </c>
      <c r="K10" s="184">
        <v>295</v>
      </c>
      <c r="L10" s="180" t="s">
        <v>51</v>
      </c>
      <c r="M10" s="180" t="s">
        <v>51</v>
      </c>
      <c r="N10" s="184">
        <v>199</v>
      </c>
      <c r="O10" s="180" t="s">
        <v>51</v>
      </c>
      <c r="P10" s="180" t="s">
        <v>51</v>
      </c>
      <c r="Q10" s="184">
        <v>4674</v>
      </c>
      <c r="R10" s="180" t="s">
        <v>51</v>
      </c>
      <c r="S10" s="180" t="s">
        <v>51</v>
      </c>
      <c r="T10" s="184">
        <v>269</v>
      </c>
      <c r="U10" s="180" t="s">
        <v>51</v>
      </c>
      <c r="V10" s="180" t="s">
        <v>51</v>
      </c>
      <c r="W10" s="184">
        <v>360</v>
      </c>
      <c r="X10" s="180" t="s">
        <v>51</v>
      </c>
      <c r="Y10" s="180" t="s">
        <v>51</v>
      </c>
      <c r="Z10" s="184">
        <v>129</v>
      </c>
      <c r="AA10" s="180" t="s">
        <v>51</v>
      </c>
      <c r="AB10" s="180" t="s">
        <v>51</v>
      </c>
      <c r="AC10" s="184">
        <v>171</v>
      </c>
      <c r="AD10" s="180" t="s">
        <v>51</v>
      </c>
      <c r="AE10" s="180" t="s">
        <v>51</v>
      </c>
      <c r="AF10" s="184">
        <v>852</v>
      </c>
      <c r="AG10" s="180" t="s">
        <v>51</v>
      </c>
      <c r="AH10" s="180" t="s">
        <v>51</v>
      </c>
      <c r="AI10" s="184">
        <v>780</v>
      </c>
      <c r="AJ10" s="180" t="s">
        <v>51</v>
      </c>
      <c r="AK10" s="180" t="s">
        <v>51</v>
      </c>
      <c r="AL10" s="184">
        <v>1546</v>
      </c>
      <c r="AM10" s="180" t="s">
        <v>51</v>
      </c>
      <c r="AN10" s="180" t="s">
        <v>51</v>
      </c>
      <c r="AO10" s="184">
        <v>656</v>
      </c>
      <c r="AP10" s="180" t="s">
        <v>51</v>
      </c>
      <c r="AQ10" s="180" t="s">
        <v>51</v>
      </c>
      <c r="AR10" s="184">
        <v>592</v>
      </c>
      <c r="AS10" s="180" t="s">
        <v>51</v>
      </c>
      <c r="AT10" s="180" t="s">
        <v>51</v>
      </c>
      <c r="AU10" s="184">
        <v>553</v>
      </c>
      <c r="AV10" s="180" t="s">
        <v>51</v>
      </c>
      <c r="AW10" s="180" t="s">
        <v>51</v>
      </c>
      <c r="AX10" s="184">
        <v>415</v>
      </c>
      <c r="AY10" s="180" t="s">
        <v>51</v>
      </c>
      <c r="AZ10" s="180" t="s">
        <v>51</v>
      </c>
      <c r="BA10" s="184">
        <v>269</v>
      </c>
      <c r="BB10" s="180" t="s">
        <v>51</v>
      </c>
      <c r="BC10" s="421" t="s">
        <v>51</v>
      </c>
      <c r="BD10" s="381">
        <v>2017</v>
      </c>
    </row>
    <row r="11" spans="1:56" s="185" customFormat="1" ht="24" customHeight="1" x14ac:dyDescent="0.15">
      <c r="A11" s="526">
        <v>2018</v>
      </c>
      <c r="B11" s="441">
        <v>59962</v>
      </c>
      <c r="C11" s="184" t="s">
        <v>51</v>
      </c>
      <c r="D11" s="184" t="s">
        <v>51</v>
      </c>
      <c r="E11" s="183">
        <v>43940</v>
      </c>
      <c r="F11" s="184" t="s">
        <v>51</v>
      </c>
      <c r="G11" s="184" t="s">
        <v>51</v>
      </c>
      <c r="H11" s="184">
        <v>4446</v>
      </c>
      <c r="I11" s="184" t="s">
        <v>51</v>
      </c>
      <c r="J11" s="184" t="s">
        <v>51</v>
      </c>
      <c r="K11" s="184">
        <v>351</v>
      </c>
      <c r="L11" s="184" t="s">
        <v>51</v>
      </c>
      <c r="M11" s="184" t="s">
        <v>51</v>
      </c>
      <c r="N11" s="184">
        <v>231</v>
      </c>
      <c r="O11" s="184" t="s">
        <v>51</v>
      </c>
      <c r="P11" s="184" t="s">
        <v>51</v>
      </c>
      <c r="Q11" s="184">
        <v>4848</v>
      </c>
      <c r="R11" s="184" t="s">
        <v>51</v>
      </c>
      <c r="S11" s="184" t="s">
        <v>51</v>
      </c>
      <c r="T11" s="184">
        <v>240</v>
      </c>
      <c r="U11" s="184" t="s">
        <v>51</v>
      </c>
      <c r="V11" s="184" t="s">
        <v>51</v>
      </c>
      <c r="W11" s="184">
        <v>307</v>
      </c>
      <c r="X11" s="184" t="s">
        <v>51</v>
      </c>
      <c r="Y11" s="184" t="s">
        <v>51</v>
      </c>
      <c r="Z11" s="184">
        <v>119</v>
      </c>
      <c r="AA11" s="184" t="s">
        <v>51</v>
      </c>
      <c r="AB11" s="184" t="s">
        <v>51</v>
      </c>
      <c r="AC11" s="184">
        <v>177</v>
      </c>
      <c r="AD11" s="184" t="s">
        <v>51</v>
      </c>
      <c r="AE11" s="184" t="s">
        <v>51</v>
      </c>
      <c r="AF11" s="184">
        <v>796</v>
      </c>
      <c r="AG11" s="184" t="s">
        <v>51</v>
      </c>
      <c r="AH11" s="184" t="s">
        <v>51</v>
      </c>
      <c r="AI11" s="184">
        <v>739</v>
      </c>
      <c r="AJ11" s="184" t="s">
        <v>51</v>
      </c>
      <c r="AK11" s="184" t="s">
        <v>51</v>
      </c>
      <c r="AL11" s="184">
        <v>1407</v>
      </c>
      <c r="AM11" s="184" t="s">
        <v>51</v>
      </c>
      <c r="AN11" s="184" t="s">
        <v>51</v>
      </c>
      <c r="AO11" s="184">
        <v>604</v>
      </c>
      <c r="AP11" s="184" t="s">
        <v>51</v>
      </c>
      <c r="AQ11" s="184" t="s">
        <v>51</v>
      </c>
      <c r="AR11" s="184">
        <v>597</v>
      </c>
      <c r="AS11" s="184" t="s">
        <v>51</v>
      </c>
      <c r="AT11" s="184" t="s">
        <v>51</v>
      </c>
      <c r="AU11" s="184">
        <v>503</v>
      </c>
      <c r="AV11" s="184" t="s">
        <v>51</v>
      </c>
      <c r="AW11" s="184" t="s">
        <v>51</v>
      </c>
      <c r="AX11" s="184">
        <v>403</v>
      </c>
      <c r="AY11" s="184" t="s">
        <v>51</v>
      </c>
      <c r="AZ11" s="184" t="s">
        <v>51</v>
      </c>
      <c r="BA11" s="184">
        <v>254</v>
      </c>
      <c r="BB11" s="184" t="s">
        <v>51</v>
      </c>
      <c r="BC11" s="442" t="s">
        <v>51</v>
      </c>
      <c r="BD11" s="523">
        <v>2018</v>
      </c>
    </row>
    <row r="12" spans="1:56" s="554" customFormat="1" ht="24" customHeight="1" x14ac:dyDescent="0.15">
      <c r="A12" s="59">
        <v>2019</v>
      </c>
      <c r="B12" s="251">
        <v>62348</v>
      </c>
      <c r="C12" s="251" t="s">
        <v>51</v>
      </c>
      <c r="D12" s="251" t="s">
        <v>51</v>
      </c>
      <c r="E12" s="252">
        <v>45437</v>
      </c>
      <c r="F12" s="251" t="s">
        <v>51</v>
      </c>
      <c r="G12" s="251" t="s">
        <v>51</v>
      </c>
      <c r="H12" s="253">
        <v>4925</v>
      </c>
      <c r="I12" s="251" t="s">
        <v>51</v>
      </c>
      <c r="J12" s="251" t="s">
        <v>51</v>
      </c>
      <c r="K12" s="253">
        <v>349</v>
      </c>
      <c r="L12" s="251" t="s">
        <v>51</v>
      </c>
      <c r="M12" s="251" t="s">
        <v>51</v>
      </c>
      <c r="N12" s="253">
        <v>209</v>
      </c>
      <c r="O12" s="251" t="s">
        <v>51</v>
      </c>
      <c r="P12" s="251" t="s">
        <v>51</v>
      </c>
      <c r="Q12" s="253">
        <v>5163</v>
      </c>
      <c r="R12" s="251" t="s">
        <v>51</v>
      </c>
      <c r="S12" s="251" t="s">
        <v>51</v>
      </c>
      <c r="T12" s="253">
        <v>224</v>
      </c>
      <c r="U12" s="251" t="s">
        <v>51</v>
      </c>
      <c r="V12" s="251" t="s">
        <v>51</v>
      </c>
      <c r="W12" s="253">
        <v>362</v>
      </c>
      <c r="X12" s="251" t="s">
        <v>51</v>
      </c>
      <c r="Y12" s="251" t="s">
        <v>51</v>
      </c>
      <c r="Z12" s="253">
        <v>143</v>
      </c>
      <c r="AA12" s="251" t="s">
        <v>51</v>
      </c>
      <c r="AB12" s="251" t="s">
        <v>51</v>
      </c>
      <c r="AC12" s="253">
        <v>156</v>
      </c>
      <c r="AD12" s="251" t="s">
        <v>51</v>
      </c>
      <c r="AE12" s="251" t="s">
        <v>51</v>
      </c>
      <c r="AF12" s="253">
        <v>806</v>
      </c>
      <c r="AG12" s="251" t="s">
        <v>51</v>
      </c>
      <c r="AH12" s="251" t="s">
        <v>51</v>
      </c>
      <c r="AI12" s="253">
        <v>765</v>
      </c>
      <c r="AJ12" s="251" t="s">
        <v>51</v>
      </c>
      <c r="AK12" s="251" t="s">
        <v>51</v>
      </c>
      <c r="AL12" s="253">
        <v>1420</v>
      </c>
      <c r="AM12" s="251" t="s">
        <v>51</v>
      </c>
      <c r="AN12" s="251" t="s">
        <v>51</v>
      </c>
      <c r="AO12" s="253">
        <v>560</v>
      </c>
      <c r="AP12" s="251" t="s">
        <v>51</v>
      </c>
      <c r="AQ12" s="251" t="s">
        <v>51</v>
      </c>
      <c r="AR12" s="253">
        <v>551</v>
      </c>
      <c r="AS12" s="251" t="s">
        <v>51</v>
      </c>
      <c r="AT12" s="251" t="s">
        <v>51</v>
      </c>
      <c r="AU12" s="253">
        <v>546</v>
      </c>
      <c r="AV12" s="251" t="s">
        <v>51</v>
      </c>
      <c r="AW12" s="251" t="s">
        <v>51</v>
      </c>
      <c r="AX12" s="253">
        <v>488</v>
      </c>
      <c r="AY12" s="251" t="s">
        <v>51</v>
      </c>
      <c r="AZ12" s="251" t="s">
        <v>51</v>
      </c>
      <c r="BA12" s="253">
        <v>244</v>
      </c>
      <c r="BB12" s="251" t="s">
        <v>51</v>
      </c>
      <c r="BC12" s="387" t="s">
        <v>51</v>
      </c>
      <c r="BD12" s="115">
        <v>2019</v>
      </c>
    </row>
    <row r="13" spans="1:56" ht="12.75" customHeight="1" x14ac:dyDescent="0.3">
      <c r="A13" s="93" t="s">
        <v>322</v>
      </c>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91"/>
      <c r="AD13" s="117"/>
      <c r="AE13" s="117"/>
      <c r="AF13" s="117"/>
      <c r="AG13" s="117"/>
      <c r="AH13" s="117"/>
      <c r="AI13" s="118"/>
      <c r="AJ13" s="117"/>
      <c r="AK13" s="117"/>
      <c r="AL13" s="118"/>
      <c r="AM13" s="117"/>
      <c r="AN13" s="117"/>
      <c r="AO13" s="117"/>
      <c r="AP13" s="117"/>
      <c r="AQ13" s="117"/>
      <c r="AR13" s="117"/>
      <c r="AS13" s="117"/>
      <c r="AT13" s="117"/>
      <c r="AU13" s="118"/>
      <c r="AV13" s="117"/>
      <c r="AW13" s="117"/>
      <c r="AY13" s="117"/>
      <c r="AZ13" s="117"/>
      <c r="BB13" s="117"/>
      <c r="BC13" s="117"/>
    </row>
    <row r="14" spans="1:56" ht="18.75" customHeight="1" x14ac:dyDescent="0.3">
      <c r="A14" s="192"/>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91"/>
      <c r="AD14" s="117"/>
      <c r="AE14" s="117"/>
      <c r="AF14" s="117"/>
      <c r="AG14" s="117"/>
      <c r="AH14" s="117"/>
      <c r="AI14" s="118"/>
      <c r="AJ14" s="117"/>
      <c r="AK14" s="117"/>
      <c r="AL14" s="118"/>
      <c r="AM14" s="117"/>
      <c r="AN14" s="117"/>
      <c r="AO14" s="117"/>
      <c r="AP14" s="117"/>
      <c r="AQ14" s="117"/>
      <c r="AR14" s="117"/>
      <c r="AS14" s="117"/>
      <c r="AT14" s="117"/>
      <c r="AU14" s="118"/>
      <c r="AV14" s="117"/>
      <c r="AW14" s="117"/>
      <c r="AY14" s="117"/>
      <c r="AZ14" s="117"/>
      <c r="BB14" s="117"/>
      <c r="BC14" s="117"/>
    </row>
    <row r="15" spans="1:56" ht="12.75" customHeight="1" x14ac:dyDescent="0.3">
      <c r="A15" s="192"/>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91"/>
      <c r="AD15" s="117"/>
      <c r="AE15" s="117"/>
      <c r="AF15" s="117"/>
      <c r="AG15" s="117"/>
      <c r="AH15" s="117"/>
      <c r="AI15" s="118"/>
      <c r="AJ15" s="117"/>
      <c r="AK15" s="117"/>
      <c r="AL15" s="118"/>
      <c r="AM15" s="117"/>
      <c r="AN15" s="117"/>
      <c r="AO15" s="117"/>
      <c r="AP15" s="117"/>
      <c r="AQ15" s="117"/>
      <c r="AR15" s="117"/>
      <c r="AS15" s="117"/>
      <c r="AT15" s="117"/>
      <c r="AU15" s="118"/>
      <c r="AV15" s="117"/>
      <c r="AW15" s="117"/>
      <c r="AY15" s="117"/>
      <c r="AZ15" s="117"/>
      <c r="BB15" s="117"/>
      <c r="BC15" s="117"/>
    </row>
    <row r="16" spans="1:56" ht="12.75" customHeight="1" x14ac:dyDescent="0.3">
      <c r="A16" s="192"/>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91"/>
      <c r="AD16" s="117"/>
      <c r="AE16" s="117"/>
      <c r="AF16" s="117"/>
      <c r="AG16" s="117"/>
      <c r="AH16" s="117"/>
      <c r="AI16" s="118"/>
      <c r="AJ16" s="117"/>
      <c r="AK16" s="117"/>
      <c r="AL16" s="118"/>
      <c r="AM16" s="117"/>
      <c r="AN16" s="117"/>
      <c r="AO16" s="117"/>
      <c r="AP16" s="117"/>
      <c r="AQ16" s="117"/>
      <c r="AR16" s="117"/>
      <c r="AS16" s="117"/>
      <c r="AT16" s="117"/>
      <c r="AU16" s="118"/>
      <c r="AV16" s="117"/>
      <c r="AW16" s="117"/>
      <c r="AY16" s="117"/>
      <c r="AZ16" s="117"/>
      <c r="BB16" s="117"/>
      <c r="BC16" s="117"/>
    </row>
    <row r="17" spans="1:56" ht="12.75" customHeight="1" x14ac:dyDescent="0.3">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91"/>
      <c r="AD17" s="117"/>
      <c r="AE17" s="117"/>
      <c r="AF17" s="117"/>
      <c r="AG17" s="117"/>
      <c r="AH17" s="117"/>
      <c r="AI17" s="118"/>
      <c r="AJ17" s="117"/>
      <c r="AK17" s="117"/>
      <c r="AL17" s="118"/>
      <c r="AM17" s="117"/>
      <c r="AN17" s="117"/>
      <c r="AO17" s="117"/>
      <c r="AP17" s="117"/>
      <c r="AQ17" s="117"/>
      <c r="AR17" s="117"/>
      <c r="AS17" s="117"/>
      <c r="AT17" s="117"/>
      <c r="AU17" s="118"/>
      <c r="AV17" s="117"/>
      <c r="AW17" s="117"/>
      <c r="AY17" s="117"/>
      <c r="AZ17" s="117"/>
      <c r="BB17" s="117"/>
      <c r="BC17" s="117"/>
    </row>
    <row r="18" spans="1:56" x14ac:dyDescent="0.3">
      <c r="A18" s="43"/>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91"/>
      <c r="AD18" s="117"/>
      <c r="AE18" s="117"/>
      <c r="AF18" s="117"/>
      <c r="AG18" s="117"/>
      <c r="AH18" s="117"/>
      <c r="AI18" s="118"/>
      <c r="AJ18" s="117"/>
      <c r="AK18" s="117"/>
      <c r="AL18" s="118"/>
      <c r="AM18" s="117"/>
      <c r="AN18" s="117"/>
      <c r="AO18" s="117"/>
      <c r="AP18" s="117"/>
      <c r="AQ18" s="117"/>
      <c r="AR18" s="117"/>
      <c r="AS18" s="117"/>
      <c r="AT18" s="117"/>
      <c r="AU18" s="118"/>
      <c r="AV18" s="117"/>
      <c r="AW18" s="117"/>
      <c r="AY18" s="117"/>
      <c r="AZ18" s="117"/>
      <c r="BB18" s="117"/>
      <c r="BC18" s="117"/>
      <c r="BD18" s="43"/>
    </row>
    <row r="19" spans="1:56" x14ac:dyDescent="0.3">
      <c r="A19" s="43"/>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91"/>
      <c r="AD19" s="117"/>
      <c r="AE19" s="117"/>
      <c r="AF19" s="117"/>
      <c r="AG19" s="117"/>
      <c r="AH19" s="117"/>
      <c r="AI19" s="118"/>
      <c r="AJ19" s="117"/>
      <c r="AK19" s="117"/>
      <c r="AL19" s="118"/>
      <c r="AM19" s="117"/>
      <c r="AN19" s="117"/>
      <c r="AO19" s="117"/>
      <c r="AP19" s="117"/>
      <c r="AQ19" s="117"/>
      <c r="AR19" s="117"/>
      <c r="AS19" s="117"/>
      <c r="AT19" s="117"/>
      <c r="AU19" s="118"/>
      <c r="AV19" s="117"/>
      <c r="AW19" s="117"/>
      <c r="AY19" s="117"/>
      <c r="AZ19" s="117"/>
      <c r="BB19" s="117"/>
      <c r="BC19" s="117"/>
      <c r="BD19" s="43"/>
    </row>
    <row r="20" spans="1:56" x14ac:dyDescent="0.3">
      <c r="A20" s="43"/>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91"/>
      <c r="AD20" s="117"/>
      <c r="AE20" s="117"/>
      <c r="AF20" s="117"/>
      <c r="AG20" s="117"/>
      <c r="AH20" s="117"/>
      <c r="AI20" s="118"/>
      <c r="AJ20" s="117"/>
      <c r="AK20" s="117"/>
      <c r="AL20" s="118"/>
      <c r="AM20" s="117"/>
      <c r="AN20" s="117"/>
      <c r="AO20" s="117"/>
      <c r="AP20" s="117"/>
      <c r="AQ20" s="117"/>
      <c r="AR20" s="117"/>
      <c r="AS20" s="117"/>
      <c r="AT20" s="117"/>
      <c r="AU20" s="118"/>
      <c r="AV20" s="117"/>
      <c r="AW20" s="117"/>
      <c r="AY20" s="117"/>
      <c r="AZ20" s="117"/>
      <c r="BB20" s="117"/>
      <c r="BC20" s="117"/>
      <c r="BD20" s="43"/>
    </row>
    <row r="21" spans="1:56" x14ac:dyDescent="0.3">
      <c r="A21" s="43"/>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91"/>
      <c r="AD21" s="117"/>
      <c r="AE21" s="117"/>
      <c r="AF21" s="117"/>
      <c r="AG21" s="117"/>
      <c r="AH21" s="117"/>
      <c r="AI21" s="118"/>
      <c r="AJ21" s="117"/>
      <c r="AK21" s="117"/>
      <c r="AL21" s="118"/>
      <c r="AM21" s="117"/>
      <c r="AN21" s="117"/>
      <c r="AO21" s="117"/>
      <c r="AP21" s="117"/>
      <c r="AQ21" s="117"/>
      <c r="AR21" s="117"/>
      <c r="AS21" s="117"/>
      <c r="AT21" s="117"/>
      <c r="AU21" s="118"/>
      <c r="AV21" s="117"/>
      <c r="AW21" s="117"/>
      <c r="AY21" s="117"/>
      <c r="AZ21" s="117"/>
      <c r="BB21" s="117"/>
      <c r="BC21" s="117"/>
      <c r="BD21" s="43"/>
    </row>
    <row r="22" spans="1:56" x14ac:dyDescent="0.3">
      <c r="A22" s="43"/>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91"/>
      <c r="AD22" s="117"/>
      <c r="AE22" s="117"/>
      <c r="AF22" s="117"/>
      <c r="AG22" s="117"/>
      <c r="AH22" s="117"/>
      <c r="AI22" s="118"/>
      <c r="AJ22" s="117"/>
      <c r="AK22" s="117"/>
      <c r="AL22" s="118"/>
      <c r="AM22" s="117"/>
      <c r="AN22" s="117"/>
      <c r="AO22" s="117"/>
      <c r="AP22" s="117"/>
      <c r="AQ22" s="117"/>
      <c r="AR22" s="117"/>
      <c r="AS22" s="117"/>
      <c r="AT22" s="117"/>
      <c r="AU22" s="118"/>
      <c r="AV22" s="117"/>
      <c r="AW22" s="117"/>
      <c r="AY22" s="117"/>
      <c r="AZ22" s="117"/>
      <c r="BB22" s="117"/>
      <c r="BC22" s="117"/>
      <c r="BD22" s="43"/>
    </row>
  </sheetData>
  <mergeCells count="22">
    <mergeCell ref="A1:Z1"/>
    <mergeCell ref="A3:A5"/>
    <mergeCell ref="BD3:BD5"/>
    <mergeCell ref="AC1:BD1"/>
    <mergeCell ref="B3:D3"/>
    <mergeCell ref="E3:G3"/>
    <mergeCell ref="H3:J3"/>
    <mergeCell ref="K3:M3"/>
    <mergeCell ref="N3:P3"/>
    <mergeCell ref="Q3:S3"/>
    <mergeCell ref="BA3:BC3"/>
    <mergeCell ref="T3:V3"/>
    <mergeCell ref="W3:Y3"/>
    <mergeCell ref="Z3:AB3"/>
    <mergeCell ref="AC3:AE3"/>
    <mergeCell ref="AF3:AH3"/>
    <mergeCell ref="AX3:AZ3"/>
    <mergeCell ref="AI3:AK3"/>
    <mergeCell ref="AL3:AN3"/>
    <mergeCell ref="AO3:AQ3"/>
    <mergeCell ref="AR3:AT3"/>
    <mergeCell ref="AU3:AW3"/>
  </mergeCells>
  <phoneticPr fontId="20" type="noConversion"/>
  <pageMargins left="0.89999997615814209" right="0.89999997615814209" top="1.2597222328186035" bottom="1.4959722757339478" header="0.82666665315628052" footer="0.51180553436279297"/>
  <pageSetup paperSize="9" scale="36" orientation="portrait" r:id="rId1"/>
  <headerFooter>
    <oddHeader xml:space="preserve">&amp;L&amp;"돋움,Regular"   &amp;P&amp;R&amp;"돋움,Regular"&amp;P   </oddHeader>
  </headerFooter>
  <colBreaks count="1" manualBreakCount="1">
    <brk id="25" max="16383"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C26"/>
  <sheetViews>
    <sheetView view="pageBreakPreview" zoomScaleNormal="100" zoomScaleSheetLayoutView="100" workbookViewId="0">
      <selection activeCell="F2" sqref="F2"/>
    </sheetView>
  </sheetViews>
  <sheetFormatPr defaultColWidth="9" defaultRowHeight="17.25" x14ac:dyDescent="0.3"/>
  <cols>
    <col min="1" max="1" width="7.625" style="65" customWidth="1"/>
    <col min="2" max="5" width="7.5" style="43" customWidth="1"/>
    <col min="6" max="13" width="6.75" style="43" customWidth="1"/>
    <col min="14" max="19" width="6.875" style="43" customWidth="1"/>
    <col min="20" max="22" width="6.75" style="43" customWidth="1"/>
    <col min="23" max="25" width="6.875" style="43" customWidth="1"/>
    <col min="26" max="26" width="7.75" style="43" customWidth="1"/>
    <col min="27" max="28" width="6.875" style="43" customWidth="1"/>
    <col min="29" max="29" width="8.875" style="65" customWidth="1"/>
    <col min="30" max="16384" width="9" style="43"/>
  </cols>
  <sheetData>
    <row r="1" spans="1:29" s="175" customFormat="1" ht="24.95" customHeight="1" x14ac:dyDescent="0.15">
      <c r="A1" s="636" t="s">
        <v>421</v>
      </c>
      <c r="B1" s="636"/>
      <c r="C1" s="636"/>
      <c r="D1" s="636"/>
      <c r="E1" s="636"/>
      <c r="F1" s="636"/>
      <c r="G1" s="636"/>
      <c r="H1" s="636"/>
      <c r="I1" s="636"/>
      <c r="J1" s="636"/>
      <c r="K1" s="636"/>
      <c r="L1" s="636"/>
      <c r="M1" s="636"/>
      <c r="N1" s="636"/>
      <c r="O1" s="636"/>
      <c r="P1" s="636"/>
      <c r="Q1" s="636" t="s">
        <v>380</v>
      </c>
      <c r="R1" s="636"/>
      <c r="S1" s="636"/>
      <c r="T1" s="636"/>
      <c r="U1" s="636"/>
      <c r="V1" s="636"/>
      <c r="W1" s="636"/>
      <c r="X1" s="636"/>
      <c r="Y1" s="636"/>
      <c r="Z1" s="636"/>
      <c r="AA1" s="636"/>
      <c r="AB1" s="636"/>
      <c r="AC1" s="636"/>
    </row>
    <row r="2" spans="1:29" ht="24.75" customHeight="1" x14ac:dyDescent="0.3">
      <c r="A2" s="116" t="s">
        <v>247</v>
      </c>
      <c r="B2" s="193"/>
      <c r="C2" s="193"/>
      <c r="D2" s="193"/>
      <c r="E2" s="193"/>
      <c r="F2" s="193"/>
      <c r="G2" s="193"/>
      <c r="H2" s="382"/>
      <c r="I2" s="382"/>
      <c r="J2" s="382"/>
      <c r="K2" s="193"/>
      <c r="L2" s="193"/>
      <c r="M2" s="193"/>
      <c r="N2" s="194"/>
      <c r="O2" s="194"/>
      <c r="P2" s="48"/>
      <c r="Q2" s="48"/>
      <c r="R2" s="48"/>
      <c r="S2" s="48"/>
      <c r="T2" s="489"/>
      <c r="U2" s="489"/>
      <c r="V2" s="489"/>
      <c r="W2" s="48"/>
      <c r="X2" s="48"/>
      <c r="Y2" s="48"/>
      <c r="AC2" s="195" t="s">
        <v>340</v>
      </c>
    </row>
    <row r="3" spans="1:29" s="99" customFormat="1" ht="15.75" customHeight="1" x14ac:dyDescent="0.25">
      <c r="A3" s="644" t="s">
        <v>68</v>
      </c>
      <c r="B3" s="642" t="s">
        <v>409</v>
      </c>
      <c r="C3" s="687"/>
      <c r="D3" s="638"/>
      <c r="E3" s="642" t="s">
        <v>97</v>
      </c>
      <c r="F3" s="687"/>
      <c r="G3" s="638"/>
      <c r="H3" s="717" t="s">
        <v>286</v>
      </c>
      <c r="I3" s="718"/>
      <c r="J3" s="719"/>
      <c r="K3" s="687" t="s">
        <v>98</v>
      </c>
      <c r="L3" s="687"/>
      <c r="M3" s="638"/>
      <c r="N3" s="687" t="s">
        <v>49</v>
      </c>
      <c r="O3" s="687"/>
      <c r="P3" s="638"/>
      <c r="Q3" s="642" t="s">
        <v>101</v>
      </c>
      <c r="R3" s="715"/>
      <c r="S3" s="716"/>
      <c r="T3" s="642" t="s">
        <v>288</v>
      </c>
      <c r="U3" s="687"/>
      <c r="V3" s="638"/>
      <c r="W3" s="206" t="s">
        <v>102</v>
      </c>
      <c r="X3" s="206"/>
      <c r="Y3" s="206"/>
      <c r="Z3" s="642" t="s">
        <v>297</v>
      </c>
      <c r="AA3" s="687"/>
      <c r="AB3" s="638"/>
      <c r="AC3" s="630" t="s">
        <v>108</v>
      </c>
    </row>
    <row r="4" spans="1:29" s="99" customFormat="1" ht="15.75" customHeight="1" x14ac:dyDescent="0.25">
      <c r="A4" s="645"/>
      <c r="B4" s="643" t="s">
        <v>243</v>
      </c>
      <c r="C4" s="673"/>
      <c r="D4" s="639"/>
      <c r="E4" s="82" t="s">
        <v>249</v>
      </c>
      <c r="F4" s="83"/>
      <c r="G4" s="84"/>
      <c r="H4" s="659" t="s">
        <v>397</v>
      </c>
      <c r="I4" s="660"/>
      <c r="J4" s="720"/>
      <c r="K4" s="689" t="s">
        <v>404</v>
      </c>
      <c r="L4" s="713"/>
      <c r="M4" s="714"/>
      <c r="N4" s="50" t="s">
        <v>356</v>
      </c>
      <c r="O4" s="83"/>
      <c r="P4" s="84"/>
      <c r="Q4" s="689" t="s">
        <v>262</v>
      </c>
      <c r="R4" s="713"/>
      <c r="S4" s="714"/>
      <c r="T4" s="82" t="s">
        <v>403</v>
      </c>
      <c r="U4" s="83"/>
      <c r="V4" s="84"/>
      <c r="W4" s="50" t="s">
        <v>339</v>
      </c>
      <c r="X4" s="83"/>
      <c r="Y4" s="83"/>
      <c r="Z4" s="82" t="s">
        <v>306</v>
      </c>
      <c r="AA4" s="83"/>
      <c r="AB4" s="84"/>
      <c r="AC4" s="631"/>
    </row>
    <row r="5" spans="1:29" s="99" customFormat="1" ht="15.75" customHeight="1" x14ac:dyDescent="0.25">
      <c r="A5" s="645"/>
      <c r="B5" s="196" t="s">
        <v>38</v>
      </c>
      <c r="C5" s="54" t="s">
        <v>53</v>
      </c>
      <c r="D5" s="54" t="s">
        <v>36</v>
      </c>
      <c r="E5" s="196" t="s">
        <v>38</v>
      </c>
      <c r="F5" s="54" t="s">
        <v>53</v>
      </c>
      <c r="G5" s="54" t="s">
        <v>36</v>
      </c>
      <c r="H5" s="306" t="s">
        <v>38</v>
      </c>
      <c r="I5" s="283" t="s">
        <v>53</v>
      </c>
      <c r="J5" s="384" t="s">
        <v>36</v>
      </c>
      <c r="K5" s="196" t="s">
        <v>38</v>
      </c>
      <c r="L5" s="54" t="s">
        <v>53</v>
      </c>
      <c r="M5" s="54" t="s">
        <v>36</v>
      </c>
      <c r="N5" s="196" t="s">
        <v>38</v>
      </c>
      <c r="O5" s="383" t="s">
        <v>53</v>
      </c>
      <c r="P5" s="383" t="s">
        <v>36</v>
      </c>
      <c r="Q5" s="196" t="s">
        <v>38</v>
      </c>
      <c r="R5" s="54" t="s">
        <v>53</v>
      </c>
      <c r="S5" s="54" t="s">
        <v>36</v>
      </c>
      <c r="T5" s="196" t="s">
        <v>38</v>
      </c>
      <c r="U5" s="383" t="s">
        <v>53</v>
      </c>
      <c r="V5" s="383" t="s">
        <v>36</v>
      </c>
      <c r="W5" s="196" t="s">
        <v>38</v>
      </c>
      <c r="X5" s="54" t="s">
        <v>53</v>
      </c>
      <c r="Y5" s="54" t="s">
        <v>36</v>
      </c>
      <c r="Z5" s="196" t="s">
        <v>38</v>
      </c>
      <c r="AA5" s="54" t="s">
        <v>53</v>
      </c>
      <c r="AB5" s="54" t="s">
        <v>36</v>
      </c>
      <c r="AC5" s="631"/>
    </row>
    <row r="6" spans="1:29" s="80" customFormat="1" ht="15.75" customHeight="1" x14ac:dyDescent="0.25">
      <c r="A6" s="646"/>
      <c r="B6" s="197" t="s">
        <v>368</v>
      </c>
      <c r="C6" s="238" t="s">
        <v>237</v>
      </c>
      <c r="D6" s="238" t="s">
        <v>232</v>
      </c>
      <c r="E6" s="197" t="s">
        <v>243</v>
      </c>
      <c r="F6" s="238" t="s">
        <v>237</v>
      </c>
      <c r="G6" s="238" t="s">
        <v>232</v>
      </c>
      <c r="H6" s="293" t="s">
        <v>243</v>
      </c>
      <c r="I6" s="385" t="s">
        <v>237</v>
      </c>
      <c r="J6" s="307" t="s">
        <v>232</v>
      </c>
      <c r="K6" s="197" t="s">
        <v>243</v>
      </c>
      <c r="L6" s="238" t="s">
        <v>269</v>
      </c>
      <c r="M6" s="238" t="s">
        <v>232</v>
      </c>
      <c r="N6" s="197" t="s">
        <v>243</v>
      </c>
      <c r="O6" s="238" t="s">
        <v>269</v>
      </c>
      <c r="P6" s="238" t="s">
        <v>232</v>
      </c>
      <c r="Q6" s="197" t="s">
        <v>243</v>
      </c>
      <c r="R6" s="238" t="s">
        <v>269</v>
      </c>
      <c r="S6" s="238" t="s">
        <v>232</v>
      </c>
      <c r="T6" s="197" t="s">
        <v>243</v>
      </c>
      <c r="U6" s="238" t="s">
        <v>237</v>
      </c>
      <c r="V6" s="238" t="s">
        <v>232</v>
      </c>
      <c r="W6" s="197" t="s">
        <v>243</v>
      </c>
      <c r="X6" s="238" t="s">
        <v>269</v>
      </c>
      <c r="Y6" s="238" t="s">
        <v>232</v>
      </c>
      <c r="Z6" s="197" t="s">
        <v>243</v>
      </c>
      <c r="AA6" s="238" t="s">
        <v>237</v>
      </c>
      <c r="AB6" s="238" t="s">
        <v>232</v>
      </c>
      <c r="AC6" s="632"/>
    </row>
    <row r="7" spans="1:29" s="199" customFormat="1" ht="35.25" customHeight="1" x14ac:dyDescent="0.25">
      <c r="A7" s="181">
        <v>2013</v>
      </c>
      <c r="B7" s="198">
        <v>26052</v>
      </c>
      <c r="C7" s="198">
        <v>15843</v>
      </c>
      <c r="D7" s="198">
        <v>10209</v>
      </c>
      <c r="E7" s="198">
        <v>17460</v>
      </c>
      <c r="F7" s="198">
        <v>9054</v>
      </c>
      <c r="G7" s="198">
        <v>8406</v>
      </c>
      <c r="H7" s="180" t="s">
        <v>51</v>
      </c>
      <c r="I7" s="180" t="s">
        <v>51</v>
      </c>
      <c r="J7" s="180" t="s">
        <v>51</v>
      </c>
      <c r="K7" s="198">
        <v>32</v>
      </c>
      <c r="L7" s="198">
        <v>21</v>
      </c>
      <c r="M7" s="198">
        <v>11</v>
      </c>
      <c r="N7" s="198">
        <v>2655</v>
      </c>
      <c r="O7" s="198">
        <v>1809</v>
      </c>
      <c r="P7" s="198">
        <v>846</v>
      </c>
      <c r="Q7" s="198">
        <v>74</v>
      </c>
      <c r="R7" s="198">
        <v>23</v>
      </c>
      <c r="S7" s="198">
        <v>51</v>
      </c>
      <c r="T7" s="198">
        <v>682</v>
      </c>
      <c r="U7" s="198">
        <v>478</v>
      </c>
      <c r="V7" s="198">
        <v>204</v>
      </c>
      <c r="W7" s="198">
        <v>14</v>
      </c>
      <c r="X7" s="198">
        <v>12</v>
      </c>
      <c r="Y7" s="198">
        <v>2</v>
      </c>
      <c r="Z7" s="198">
        <v>5135</v>
      </c>
      <c r="AA7" s="198">
        <v>4446</v>
      </c>
      <c r="AB7" s="269">
        <v>689</v>
      </c>
      <c r="AC7" s="268">
        <v>2013</v>
      </c>
    </row>
    <row r="8" spans="1:29" s="199" customFormat="1" ht="35.25" customHeight="1" x14ac:dyDescent="0.25">
      <c r="A8" s="181">
        <v>2014</v>
      </c>
      <c r="B8" s="233">
        <v>29983</v>
      </c>
      <c r="C8" s="233">
        <v>17930</v>
      </c>
      <c r="D8" s="233">
        <v>12053</v>
      </c>
      <c r="E8" s="233">
        <v>21187</v>
      </c>
      <c r="F8" s="233">
        <v>10992</v>
      </c>
      <c r="G8" s="233">
        <v>10195</v>
      </c>
      <c r="H8" s="180" t="s">
        <v>51</v>
      </c>
      <c r="I8" s="180" t="s">
        <v>51</v>
      </c>
      <c r="J8" s="180" t="s">
        <v>51</v>
      </c>
      <c r="K8" s="233">
        <v>22</v>
      </c>
      <c r="L8" s="233">
        <v>15</v>
      </c>
      <c r="M8" s="233">
        <v>7</v>
      </c>
      <c r="N8" s="233">
        <v>2761</v>
      </c>
      <c r="O8" s="233">
        <v>1851</v>
      </c>
      <c r="P8" s="233">
        <v>910</v>
      </c>
      <c r="Q8" s="233">
        <v>72</v>
      </c>
      <c r="R8" s="233">
        <v>21</v>
      </c>
      <c r="S8" s="233">
        <v>51</v>
      </c>
      <c r="T8" s="233">
        <v>775</v>
      </c>
      <c r="U8" s="233">
        <v>547</v>
      </c>
      <c r="V8" s="233">
        <v>228</v>
      </c>
      <c r="W8" s="233">
        <v>10</v>
      </c>
      <c r="X8" s="233">
        <v>10</v>
      </c>
      <c r="Y8" s="180" t="s">
        <v>51</v>
      </c>
      <c r="Z8" s="233">
        <v>5156</v>
      </c>
      <c r="AA8" s="233">
        <v>4494</v>
      </c>
      <c r="AB8" s="270">
        <v>662</v>
      </c>
      <c r="AC8" s="268">
        <v>2014</v>
      </c>
    </row>
    <row r="9" spans="1:29" s="271" customFormat="1" ht="35.25" customHeight="1" x14ac:dyDescent="0.15">
      <c r="A9" s="181">
        <v>2015</v>
      </c>
      <c r="B9" s="233">
        <v>31514</v>
      </c>
      <c r="C9" s="233">
        <v>18631</v>
      </c>
      <c r="D9" s="233">
        <v>12883</v>
      </c>
      <c r="E9" s="233">
        <v>22752</v>
      </c>
      <c r="F9" s="233">
        <v>11788</v>
      </c>
      <c r="G9" s="233">
        <v>10964</v>
      </c>
      <c r="H9" s="180" t="s">
        <v>51</v>
      </c>
      <c r="I9" s="180" t="s">
        <v>51</v>
      </c>
      <c r="J9" s="180" t="s">
        <v>51</v>
      </c>
      <c r="K9" s="233">
        <v>14</v>
      </c>
      <c r="L9" s="233">
        <v>9</v>
      </c>
      <c r="M9" s="233">
        <v>5</v>
      </c>
      <c r="N9" s="233">
        <v>2688</v>
      </c>
      <c r="O9" s="233">
        <v>1719</v>
      </c>
      <c r="P9" s="233">
        <v>969</v>
      </c>
      <c r="Q9" s="233">
        <v>76</v>
      </c>
      <c r="R9" s="233">
        <v>21</v>
      </c>
      <c r="S9" s="233">
        <v>55</v>
      </c>
      <c r="T9" s="233">
        <v>827</v>
      </c>
      <c r="U9" s="233">
        <v>597</v>
      </c>
      <c r="V9" s="233">
        <v>230</v>
      </c>
      <c r="W9" s="233">
        <v>12</v>
      </c>
      <c r="X9" s="233">
        <v>12</v>
      </c>
      <c r="Y9" s="180" t="s">
        <v>51</v>
      </c>
      <c r="Z9" s="233">
        <v>5145</v>
      </c>
      <c r="AA9" s="233">
        <v>4485</v>
      </c>
      <c r="AB9" s="270">
        <v>660</v>
      </c>
      <c r="AC9" s="268">
        <v>2015</v>
      </c>
    </row>
    <row r="10" spans="1:29" s="271" customFormat="1" ht="35.25" customHeight="1" x14ac:dyDescent="0.15">
      <c r="A10" s="181">
        <v>2016</v>
      </c>
      <c r="B10" s="233">
        <v>31299</v>
      </c>
      <c r="C10" s="233">
        <v>18557</v>
      </c>
      <c r="D10" s="233">
        <v>12742</v>
      </c>
      <c r="E10" s="233">
        <v>21779</v>
      </c>
      <c r="F10" s="233">
        <v>11193</v>
      </c>
      <c r="G10" s="233">
        <v>10586</v>
      </c>
      <c r="H10" s="180" t="s">
        <v>51</v>
      </c>
      <c r="I10" s="180" t="s">
        <v>51</v>
      </c>
      <c r="J10" s="180" t="s">
        <v>51</v>
      </c>
      <c r="K10" s="233">
        <v>17</v>
      </c>
      <c r="L10" s="233">
        <v>10</v>
      </c>
      <c r="M10" s="233">
        <v>7</v>
      </c>
      <c r="N10" s="233">
        <v>2951</v>
      </c>
      <c r="O10" s="233">
        <v>1793</v>
      </c>
      <c r="P10" s="233">
        <v>1158</v>
      </c>
      <c r="Q10" s="233">
        <v>80</v>
      </c>
      <c r="R10" s="233">
        <v>22</v>
      </c>
      <c r="S10" s="233">
        <v>58</v>
      </c>
      <c r="T10" s="233">
        <v>845</v>
      </c>
      <c r="U10" s="233">
        <v>625</v>
      </c>
      <c r="V10" s="233">
        <v>220</v>
      </c>
      <c r="W10" s="233">
        <v>9</v>
      </c>
      <c r="X10" s="233">
        <v>9</v>
      </c>
      <c r="Y10" s="180" t="s">
        <v>51</v>
      </c>
      <c r="Z10" s="233">
        <v>5618</v>
      </c>
      <c r="AA10" s="233">
        <v>4905</v>
      </c>
      <c r="AB10" s="270">
        <v>713</v>
      </c>
      <c r="AC10" s="268">
        <v>2016</v>
      </c>
    </row>
    <row r="11" spans="1:29" s="271" customFormat="1" ht="35.25" customHeight="1" x14ac:dyDescent="0.15">
      <c r="A11" s="181">
        <v>2017</v>
      </c>
      <c r="B11" s="233">
        <v>32031</v>
      </c>
      <c r="C11" s="233">
        <v>19273</v>
      </c>
      <c r="D11" s="233">
        <v>12758</v>
      </c>
      <c r="E11" s="233">
        <v>21944</v>
      </c>
      <c r="F11" s="233">
        <v>11557</v>
      </c>
      <c r="G11" s="233">
        <v>10387</v>
      </c>
      <c r="H11" s="180" t="s">
        <v>51</v>
      </c>
      <c r="I11" s="180" t="s">
        <v>51</v>
      </c>
      <c r="J11" s="180" t="s">
        <v>51</v>
      </c>
      <c r="K11" s="233">
        <v>21</v>
      </c>
      <c r="L11" s="233">
        <v>10</v>
      </c>
      <c r="M11" s="233">
        <v>11</v>
      </c>
      <c r="N11" s="233">
        <v>3276</v>
      </c>
      <c r="O11" s="233">
        <v>1963</v>
      </c>
      <c r="P11" s="233">
        <v>1313</v>
      </c>
      <c r="Q11" s="233">
        <v>90</v>
      </c>
      <c r="R11" s="233">
        <v>21</v>
      </c>
      <c r="S11" s="233">
        <v>69</v>
      </c>
      <c r="T11" s="233">
        <v>869</v>
      </c>
      <c r="U11" s="233">
        <v>654</v>
      </c>
      <c r="V11" s="233">
        <v>215</v>
      </c>
      <c r="W11" s="233">
        <v>7</v>
      </c>
      <c r="X11" s="233">
        <v>7</v>
      </c>
      <c r="Y11" s="180" t="s">
        <v>51</v>
      </c>
      <c r="Z11" s="233">
        <v>5824</v>
      </c>
      <c r="AA11" s="233">
        <v>5061</v>
      </c>
      <c r="AB11" s="270">
        <v>763</v>
      </c>
      <c r="AC11" s="268">
        <v>2017</v>
      </c>
    </row>
    <row r="12" spans="1:29" s="271" customFormat="1" ht="35.25" customHeight="1" x14ac:dyDescent="0.15">
      <c r="A12" s="432">
        <v>2018</v>
      </c>
      <c r="B12" s="233">
        <v>34640</v>
      </c>
      <c r="C12" s="233">
        <v>20768</v>
      </c>
      <c r="D12" s="233">
        <v>13872</v>
      </c>
      <c r="E12" s="233">
        <v>4712</v>
      </c>
      <c r="F12" s="233">
        <v>1833</v>
      </c>
      <c r="G12" s="233">
        <v>2879</v>
      </c>
      <c r="H12" s="233">
        <v>19460</v>
      </c>
      <c r="I12" s="233">
        <v>11039</v>
      </c>
      <c r="J12" s="233">
        <v>8421</v>
      </c>
      <c r="K12" s="233">
        <v>40</v>
      </c>
      <c r="L12" s="233">
        <v>26</v>
      </c>
      <c r="M12" s="233">
        <v>14</v>
      </c>
      <c r="N12" s="233">
        <v>3450</v>
      </c>
      <c r="O12" s="233">
        <v>2036</v>
      </c>
      <c r="P12" s="233">
        <v>1414</v>
      </c>
      <c r="Q12" s="233">
        <v>113</v>
      </c>
      <c r="R12" s="233">
        <v>24</v>
      </c>
      <c r="S12" s="233">
        <v>89</v>
      </c>
      <c r="T12" s="233">
        <v>838</v>
      </c>
      <c r="U12" s="233">
        <v>636</v>
      </c>
      <c r="V12" s="233">
        <v>202</v>
      </c>
      <c r="W12" s="233">
        <v>11</v>
      </c>
      <c r="X12" s="233">
        <v>10</v>
      </c>
      <c r="Y12" s="234">
        <v>1</v>
      </c>
      <c r="Z12" s="233">
        <v>6016</v>
      </c>
      <c r="AA12" s="233">
        <v>5164</v>
      </c>
      <c r="AB12" s="270">
        <v>852</v>
      </c>
      <c r="AC12" s="227">
        <v>2018</v>
      </c>
    </row>
    <row r="13" spans="1:29" s="556" customFormat="1" ht="35.25" customHeight="1" x14ac:dyDescent="0.15">
      <c r="A13" s="59">
        <v>2019</v>
      </c>
      <c r="B13" s="254">
        <v>34697</v>
      </c>
      <c r="C13" s="254">
        <v>20784</v>
      </c>
      <c r="D13" s="254">
        <v>13913</v>
      </c>
      <c r="E13" s="254">
        <v>4874</v>
      </c>
      <c r="F13" s="254">
        <v>1915</v>
      </c>
      <c r="G13" s="254">
        <v>2959</v>
      </c>
      <c r="H13" s="254">
        <v>19224</v>
      </c>
      <c r="I13" s="254">
        <v>11072</v>
      </c>
      <c r="J13" s="254">
        <v>8152</v>
      </c>
      <c r="K13" s="254">
        <v>48</v>
      </c>
      <c r="L13" s="254">
        <v>28</v>
      </c>
      <c r="M13" s="254">
        <v>20</v>
      </c>
      <c r="N13" s="254">
        <v>3614</v>
      </c>
      <c r="O13" s="254">
        <v>2068</v>
      </c>
      <c r="P13" s="254">
        <v>1546</v>
      </c>
      <c r="Q13" s="254">
        <v>131</v>
      </c>
      <c r="R13" s="254">
        <v>24</v>
      </c>
      <c r="S13" s="254">
        <v>107</v>
      </c>
      <c r="T13" s="254">
        <v>840</v>
      </c>
      <c r="U13" s="254">
        <v>628</v>
      </c>
      <c r="V13" s="254">
        <v>212</v>
      </c>
      <c r="W13" s="254">
        <v>16</v>
      </c>
      <c r="X13" s="254">
        <v>15</v>
      </c>
      <c r="Y13" s="255">
        <v>1</v>
      </c>
      <c r="Z13" s="254">
        <v>5950</v>
      </c>
      <c r="AA13" s="254">
        <v>5034</v>
      </c>
      <c r="AB13" s="257">
        <v>916</v>
      </c>
      <c r="AC13" s="256">
        <v>2019</v>
      </c>
    </row>
    <row r="14" spans="1:29" s="62" customFormat="1" ht="12.75" customHeight="1" x14ac:dyDescent="0.2">
      <c r="A14" s="200" t="s">
        <v>335</v>
      </c>
      <c r="B14" s="200"/>
      <c r="C14" s="200"/>
      <c r="N14" s="46"/>
      <c r="O14" s="201"/>
      <c r="P14" s="202"/>
      <c r="Q14" s="202"/>
      <c r="R14" s="202"/>
      <c r="S14" s="202"/>
      <c r="W14" s="202"/>
      <c r="X14" s="202"/>
      <c r="Y14" s="202"/>
      <c r="Z14" s="202"/>
      <c r="AA14" s="203"/>
      <c r="AC14" s="93"/>
    </row>
    <row r="15" spans="1:29" x14ac:dyDescent="0.3">
      <c r="C15" s="204"/>
    </row>
    <row r="26" spans="1:1" x14ac:dyDescent="0.3">
      <c r="A26" s="205"/>
    </row>
  </sheetData>
  <mergeCells count="16">
    <mergeCell ref="Q4:S4"/>
    <mergeCell ref="A3:A6"/>
    <mergeCell ref="AC3:AC6"/>
    <mergeCell ref="B4:D4"/>
    <mergeCell ref="A1:P1"/>
    <mergeCell ref="Q1:AC1"/>
    <mergeCell ref="B3:D3"/>
    <mergeCell ref="Q3:S3"/>
    <mergeCell ref="Z3:AB3"/>
    <mergeCell ref="H3:J3"/>
    <mergeCell ref="H4:J4"/>
    <mergeCell ref="E3:G3"/>
    <mergeCell ref="K3:M3"/>
    <mergeCell ref="K4:M4"/>
    <mergeCell ref="N3:P3"/>
    <mergeCell ref="T3:V3"/>
  </mergeCells>
  <phoneticPr fontId="20" type="noConversion"/>
  <pageMargins left="0.90541666746139526" right="0.90541666746139526" top="1.2597222328186035" bottom="1.4959722757339478" header="0.82666665315628052" footer="0.51180553436279297"/>
  <pageSetup paperSize="9" scale="37" orientation="portrait" horizontalDpi="300" verticalDpi="300" r:id="rId1"/>
  <headerFooter>
    <oddHeader xml:space="preserve">&amp;L&amp;"돋움,Regular"   &amp;P&amp;R&amp;"돋움,Regular"&amp;P   </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28"/>
  <sheetViews>
    <sheetView view="pageBreakPreview" zoomScaleNormal="100" zoomScaleSheetLayoutView="100" workbookViewId="0">
      <selection activeCell="C2" sqref="C2"/>
    </sheetView>
  </sheetViews>
  <sheetFormatPr defaultColWidth="9" defaultRowHeight="17.25" x14ac:dyDescent="0.3"/>
  <cols>
    <col min="1" max="1" width="8.75" style="314" customWidth="1"/>
    <col min="2" max="2" width="14.375" style="314" customWidth="1"/>
    <col min="3" max="3" width="17.875" style="314" customWidth="1"/>
    <col min="4" max="4" width="14.375" style="314" customWidth="1"/>
    <col min="5" max="5" width="17.75" style="315" customWidth="1"/>
    <col min="6" max="6" width="13.375" style="316" customWidth="1"/>
    <col min="7" max="7" width="5" style="315" customWidth="1"/>
    <col min="8" max="8" width="5.625" style="34" customWidth="1"/>
    <col min="9" max="16384" width="9" style="34"/>
  </cols>
  <sheetData>
    <row r="1" spans="1:7" s="302" customFormat="1" ht="42" customHeight="1" x14ac:dyDescent="0.35">
      <c r="A1" s="721" t="s">
        <v>381</v>
      </c>
      <c r="B1" s="722"/>
      <c r="C1" s="722"/>
      <c r="D1" s="722"/>
      <c r="E1" s="722"/>
      <c r="F1" s="723"/>
      <c r="G1" s="301"/>
    </row>
    <row r="2" spans="1:7" s="303" customFormat="1" ht="21.75" customHeight="1" x14ac:dyDescent="0.2">
      <c r="A2" s="317" t="s">
        <v>179</v>
      </c>
      <c r="B2" s="317"/>
      <c r="C2" s="317"/>
      <c r="D2" s="317"/>
      <c r="E2" s="318"/>
      <c r="F2" s="319" t="s">
        <v>406</v>
      </c>
      <c r="G2" s="312"/>
    </row>
    <row r="3" spans="1:7" s="305" customFormat="1" ht="19.5" customHeight="1" x14ac:dyDescent="0.15">
      <c r="A3" s="724" t="s">
        <v>71</v>
      </c>
      <c r="B3" s="304" t="s">
        <v>106</v>
      </c>
      <c r="C3" s="497" t="s">
        <v>387</v>
      </c>
      <c r="D3" s="374" t="s">
        <v>107</v>
      </c>
      <c r="E3" s="498" t="s">
        <v>384</v>
      </c>
      <c r="F3" s="727" t="s">
        <v>240</v>
      </c>
      <c r="G3" s="322"/>
    </row>
    <row r="4" spans="1:7" s="305" customFormat="1" ht="19.5" customHeight="1" x14ac:dyDescent="0.15">
      <c r="A4" s="725"/>
      <c r="B4" s="495" t="s">
        <v>24</v>
      </c>
      <c r="C4" s="320" t="s">
        <v>325</v>
      </c>
      <c r="D4" s="495" t="s">
        <v>14</v>
      </c>
      <c r="E4" s="321" t="s">
        <v>412</v>
      </c>
      <c r="F4" s="728"/>
      <c r="G4" s="322"/>
    </row>
    <row r="5" spans="1:7" s="305" customFormat="1" ht="19.5" customHeight="1" x14ac:dyDescent="0.15">
      <c r="A5" s="726"/>
      <c r="B5" s="496" t="s">
        <v>150</v>
      </c>
      <c r="C5" s="323" t="s">
        <v>344</v>
      </c>
      <c r="D5" s="496" t="s">
        <v>150</v>
      </c>
      <c r="E5" s="325" t="s">
        <v>332</v>
      </c>
      <c r="F5" s="729"/>
      <c r="G5" s="322"/>
    </row>
    <row r="6" spans="1:7" s="281" customFormat="1" ht="39.950000000000003" customHeight="1" x14ac:dyDescent="0.15">
      <c r="A6" s="373">
        <v>2017</v>
      </c>
      <c r="B6" s="362">
        <v>2303</v>
      </c>
      <c r="C6" s="362">
        <v>227</v>
      </c>
      <c r="D6" s="362">
        <v>2235</v>
      </c>
      <c r="E6" s="362">
        <v>101</v>
      </c>
      <c r="F6" s="388">
        <v>2017</v>
      </c>
      <c r="G6" s="328"/>
    </row>
    <row r="7" spans="1:7" s="281" customFormat="1" ht="39.950000000000003" customHeight="1" x14ac:dyDescent="0.15">
      <c r="A7" s="373">
        <v>2018</v>
      </c>
      <c r="B7" s="362">
        <v>2582</v>
      </c>
      <c r="C7" s="362">
        <v>273</v>
      </c>
      <c r="D7" s="362">
        <v>2456</v>
      </c>
      <c r="E7" s="362">
        <v>108</v>
      </c>
      <c r="F7" s="388">
        <v>2018</v>
      </c>
      <c r="G7" s="328"/>
    </row>
    <row r="8" spans="1:7" s="281" customFormat="1" ht="39.950000000000003" customHeight="1" x14ac:dyDescent="0.15">
      <c r="A8" s="359">
        <v>2019</v>
      </c>
      <c r="B8" s="361">
        <v>2596</v>
      </c>
      <c r="C8" s="361">
        <v>284</v>
      </c>
      <c r="D8" s="361">
        <v>2428</v>
      </c>
      <c r="E8" s="361">
        <v>96</v>
      </c>
      <c r="F8" s="360">
        <v>2019</v>
      </c>
      <c r="G8" s="328"/>
    </row>
    <row r="9" spans="1:7" s="288" customFormat="1" ht="12.95" customHeight="1" x14ac:dyDescent="0.2">
      <c r="A9" s="308" t="s">
        <v>0</v>
      </c>
      <c r="B9" s="286"/>
      <c r="C9" s="286"/>
      <c r="D9" s="286"/>
      <c r="E9" s="310"/>
      <c r="F9" s="285" t="s">
        <v>119</v>
      </c>
      <c r="G9" s="300"/>
    </row>
    <row r="10" spans="1:7" s="288" customFormat="1" ht="12.95" customHeight="1" x14ac:dyDescent="0.2">
      <c r="A10" s="311" t="s">
        <v>349</v>
      </c>
      <c r="B10" s="286"/>
      <c r="C10" s="286"/>
      <c r="D10" s="309"/>
      <c r="E10" s="300"/>
      <c r="F10" s="286"/>
      <c r="G10" s="286"/>
    </row>
    <row r="11" spans="1:7" s="289" customFormat="1" ht="12.95" customHeight="1" x14ac:dyDescent="0.2">
      <c r="A11" s="326"/>
      <c r="B11" s="295"/>
      <c r="C11" s="295"/>
      <c r="D11" s="327"/>
      <c r="E11" s="296"/>
      <c r="F11" s="295"/>
      <c r="G11" s="295"/>
    </row>
    <row r="12" spans="1:7" ht="12" customHeight="1" x14ac:dyDescent="0.3">
      <c r="F12" s="313"/>
    </row>
    <row r="13" spans="1:7" ht="12" customHeight="1" x14ac:dyDescent="0.3">
      <c r="F13" s="313"/>
    </row>
    <row r="14" spans="1:7" ht="21.75" customHeight="1" x14ac:dyDescent="0.3">
      <c r="F14" s="313"/>
    </row>
    <row r="15" spans="1:7" ht="12" customHeight="1" x14ac:dyDescent="0.3">
      <c r="F15" s="313"/>
    </row>
    <row r="16" spans="1:7" ht="12" customHeight="1" x14ac:dyDescent="0.3">
      <c r="F16" s="313"/>
    </row>
    <row r="17" spans="6:6" x14ac:dyDescent="0.3">
      <c r="F17" s="313"/>
    </row>
    <row r="18" spans="6:6" x14ac:dyDescent="0.3">
      <c r="F18" s="313"/>
    </row>
    <row r="19" spans="6:6" x14ac:dyDescent="0.3">
      <c r="F19" s="313"/>
    </row>
    <row r="20" spans="6:6" x14ac:dyDescent="0.3">
      <c r="F20" s="313"/>
    </row>
    <row r="21" spans="6:6" x14ac:dyDescent="0.3">
      <c r="F21" s="313"/>
    </row>
    <row r="22" spans="6:6" x14ac:dyDescent="0.3">
      <c r="F22" s="313"/>
    </row>
    <row r="23" spans="6:6" x14ac:dyDescent="0.3">
      <c r="F23" s="313"/>
    </row>
    <row r="24" spans="6:6" x14ac:dyDescent="0.3">
      <c r="F24" s="313"/>
    </row>
    <row r="25" spans="6:6" x14ac:dyDescent="0.3">
      <c r="F25" s="313"/>
    </row>
    <row r="26" spans="6:6" x14ac:dyDescent="0.3">
      <c r="F26" s="313"/>
    </row>
    <row r="27" spans="6:6" x14ac:dyDescent="0.3">
      <c r="F27" s="313"/>
    </row>
    <row r="28" spans="6:6" x14ac:dyDescent="0.3">
      <c r="F28" s="313"/>
    </row>
  </sheetData>
  <mergeCells count="3">
    <mergeCell ref="A1:F1"/>
    <mergeCell ref="A3:A5"/>
    <mergeCell ref="F3:F5"/>
  </mergeCells>
  <phoneticPr fontId="20" type="noConversion"/>
  <pageMargins left="0.69999998807907104" right="0.69999998807907104" top="0.75" bottom="0.75" header="0.30000001192092896" footer="0.30000001192092896"/>
  <pageSetup paperSize="9" scale="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M25"/>
  <sheetViews>
    <sheetView view="pageBreakPreview" zoomScaleNormal="100" zoomScaleSheetLayoutView="100" workbookViewId="0">
      <selection activeCell="AL2" sqref="AL2"/>
    </sheetView>
  </sheetViews>
  <sheetFormatPr defaultColWidth="9" defaultRowHeight="17.25" x14ac:dyDescent="0.3"/>
  <cols>
    <col min="1" max="1" width="7.5" style="329" customWidth="1"/>
    <col min="2" max="4" width="5.875" style="329" customWidth="1"/>
    <col min="5" max="31" width="5.5" style="329" customWidth="1"/>
    <col min="32" max="32" width="8.625" style="329" customWidth="1"/>
    <col min="33" max="33" width="7.625" style="329" customWidth="1"/>
    <col min="34" max="63" width="5" style="329" customWidth="1"/>
    <col min="64" max="64" width="7.5" style="329" customWidth="1"/>
    <col min="65" max="16384" width="9" style="329"/>
  </cols>
  <sheetData>
    <row r="1" spans="1:65" s="276" customFormat="1" ht="27" customHeight="1" x14ac:dyDescent="0.35">
      <c r="A1" s="662" t="s">
        <v>422</v>
      </c>
      <c r="B1" s="662"/>
      <c r="C1" s="662"/>
      <c r="D1" s="662"/>
      <c r="E1" s="662"/>
      <c r="F1" s="662"/>
      <c r="G1" s="662"/>
      <c r="H1" s="662"/>
      <c r="I1" s="662"/>
      <c r="J1" s="662"/>
      <c r="K1" s="662"/>
      <c r="L1" s="662"/>
      <c r="M1" s="662"/>
      <c r="N1" s="662"/>
      <c r="O1" s="662"/>
      <c r="P1" s="662"/>
      <c r="Q1" s="662" t="s">
        <v>96</v>
      </c>
      <c r="R1" s="662"/>
      <c r="S1" s="662"/>
      <c r="T1" s="662"/>
      <c r="U1" s="662"/>
      <c r="V1" s="662"/>
      <c r="W1" s="662"/>
      <c r="X1" s="662"/>
      <c r="Y1" s="662"/>
      <c r="Z1" s="662"/>
      <c r="AA1" s="662"/>
      <c r="AB1" s="662"/>
      <c r="AC1" s="662"/>
      <c r="AD1" s="662"/>
      <c r="AE1" s="662"/>
      <c r="AF1" s="662"/>
      <c r="AG1" s="662" t="s">
        <v>424</v>
      </c>
      <c r="AH1" s="662"/>
      <c r="AI1" s="662"/>
      <c r="AJ1" s="662"/>
      <c r="AK1" s="662"/>
      <c r="AL1" s="662"/>
      <c r="AM1" s="662"/>
      <c r="AN1" s="662"/>
      <c r="AO1" s="662"/>
      <c r="AP1" s="662"/>
      <c r="AQ1" s="662"/>
      <c r="AR1" s="662"/>
      <c r="AS1" s="662"/>
      <c r="AT1" s="662"/>
      <c r="AU1" s="662"/>
      <c r="AV1" s="662"/>
      <c r="AW1" s="662" t="s">
        <v>2</v>
      </c>
      <c r="AX1" s="662"/>
      <c r="AY1" s="662"/>
      <c r="AZ1" s="662"/>
      <c r="BA1" s="662"/>
      <c r="BB1" s="662"/>
      <c r="BC1" s="662"/>
      <c r="BD1" s="662"/>
      <c r="BE1" s="662"/>
      <c r="BF1" s="662"/>
      <c r="BG1" s="662"/>
      <c r="BH1" s="662"/>
      <c r="BI1" s="662"/>
      <c r="BJ1" s="662"/>
      <c r="BK1" s="662"/>
      <c r="BL1" s="662"/>
    </row>
    <row r="2" spans="1:65" s="350" customFormat="1" ht="27" customHeight="1" x14ac:dyDescent="0.2">
      <c r="A2" s="291" t="s">
        <v>247</v>
      </c>
      <c r="B2" s="291"/>
      <c r="C2" s="291"/>
      <c r="D2" s="291"/>
      <c r="E2" s="291"/>
      <c r="F2" s="291"/>
      <c r="G2" s="291"/>
      <c r="H2" s="291"/>
      <c r="I2" s="291"/>
      <c r="J2" s="291"/>
      <c r="K2" s="291"/>
      <c r="L2" s="291"/>
      <c r="M2" s="291"/>
      <c r="N2" s="291"/>
      <c r="O2" s="291"/>
      <c r="P2" s="291"/>
      <c r="Q2" s="291"/>
      <c r="R2" s="291"/>
      <c r="S2" s="291"/>
      <c r="T2" s="349"/>
      <c r="U2" s="349"/>
      <c r="V2" s="349"/>
      <c r="W2" s="349"/>
      <c r="X2" s="349"/>
      <c r="Y2" s="291"/>
      <c r="Z2" s="291"/>
      <c r="AA2" s="291"/>
      <c r="AB2" s="291"/>
      <c r="AC2" s="291"/>
      <c r="AD2" s="291"/>
      <c r="AE2" s="291"/>
      <c r="AF2" s="290" t="s">
        <v>396</v>
      </c>
      <c r="AG2" s="291" t="s">
        <v>247</v>
      </c>
      <c r="AH2" s="291"/>
      <c r="AI2" s="291"/>
      <c r="AJ2" s="291"/>
      <c r="AK2" s="291"/>
      <c r="AL2" s="291"/>
      <c r="AM2" s="291"/>
      <c r="AN2" s="291"/>
      <c r="AO2" s="291"/>
      <c r="AP2" s="291"/>
      <c r="AQ2" s="291"/>
      <c r="AR2" s="291"/>
      <c r="AS2" s="291"/>
      <c r="AT2" s="291"/>
      <c r="AU2" s="291"/>
      <c r="AV2" s="291"/>
      <c r="AW2" s="291"/>
      <c r="AX2" s="291"/>
      <c r="AY2" s="291"/>
      <c r="AZ2" s="349"/>
      <c r="BA2" s="349"/>
      <c r="BB2" s="349"/>
      <c r="BC2" s="349"/>
      <c r="BD2" s="349"/>
      <c r="BE2" s="291"/>
      <c r="BF2" s="291"/>
      <c r="BG2" s="291"/>
      <c r="BH2" s="291"/>
      <c r="BI2" s="291"/>
      <c r="BJ2" s="291"/>
      <c r="BK2" s="291"/>
      <c r="BL2" s="290" t="s">
        <v>396</v>
      </c>
    </row>
    <row r="3" spans="1:65" s="279" customFormat="1" ht="15.95" customHeight="1" x14ac:dyDescent="0.15">
      <c r="A3" s="644" t="s">
        <v>68</v>
      </c>
      <c r="B3" s="354" t="s">
        <v>38</v>
      </c>
      <c r="C3" s="331"/>
      <c r="D3" s="332"/>
      <c r="E3" s="738" t="s">
        <v>165</v>
      </c>
      <c r="F3" s="739"/>
      <c r="G3" s="740"/>
      <c r="H3" s="333" t="s">
        <v>87</v>
      </c>
      <c r="I3" s="334"/>
      <c r="J3" s="335"/>
      <c r="K3" s="747" t="s">
        <v>167</v>
      </c>
      <c r="L3" s="748"/>
      <c r="M3" s="749"/>
      <c r="N3" s="738" t="s">
        <v>207</v>
      </c>
      <c r="O3" s="739"/>
      <c r="P3" s="739"/>
      <c r="Q3" s="738" t="s">
        <v>166</v>
      </c>
      <c r="R3" s="739"/>
      <c r="S3" s="740"/>
      <c r="T3" s="738" t="s">
        <v>168</v>
      </c>
      <c r="U3" s="739"/>
      <c r="V3" s="740"/>
      <c r="W3" s="738" t="s">
        <v>343</v>
      </c>
      <c r="X3" s="739"/>
      <c r="Y3" s="740"/>
      <c r="Z3" s="741" t="s">
        <v>26</v>
      </c>
      <c r="AA3" s="742"/>
      <c r="AB3" s="742"/>
      <c r="AC3" s="741" t="s">
        <v>21</v>
      </c>
      <c r="AD3" s="742"/>
      <c r="AE3" s="743"/>
      <c r="AF3" s="630" t="s">
        <v>108</v>
      </c>
      <c r="AG3" s="644" t="s">
        <v>68</v>
      </c>
      <c r="AH3" s="738" t="s">
        <v>171</v>
      </c>
      <c r="AI3" s="739"/>
      <c r="AJ3" s="740"/>
      <c r="AK3" s="741" t="s">
        <v>25</v>
      </c>
      <c r="AL3" s="742"/>
      <c r="AM3" s="743"/>
      <c r="AN3" s="741" t="s">
        <v>183</v>
      </c>
      <c r="AO3" s="742"/>
      <c r="AP3" s="743"/>
      <c r="AQ3" s="744" t="s">
        <v>23</v>
      </c>
      <c r="AR3" s="745"/>
      <c r="AS3" s="746"/>
      <c r="AT3" s="738" t="s">
        <v>105</v>
      </c>
      <c r="AU3" s="739"/>
      <c r="AV3" s="739"/>
      <c r="AW3" s="738" t="s">
        <v>170</v>
      </c>
      <c r="AX3" s="739"/>
      <c r="AY3" s="740"/>
      <c r="AZ3" s="738" t="s">
        <v>189</v>
      </c>
      <c r="BA3" s="739"/>
      <c r="BB3" s="740"/>
      <c r="BC3" s="738" t="s">
        <v>194</v>
      </c>
      <c r="BD3" s="739"/>
      <c r="BE3" s="740"/>
      <c r="BF3" s="738" t="s">
        <v>184</v>
      </c>
      <c r="BG3" s="739"/>
      <c r="BH3" s="739"/>
      <c r="BI3" s="738" t="s">
        <v>191</v>
      </c>
      <c r="BJ3" s="739"/>
      <c r="BK3" s="740"/>
      <c r="BL3" s="630" t="s">
        <v>108</v>
      </c>
    </row>
    <row r="4" spans="1:65" s="279" customFormat="1" ht="15.95" customHeight="1" x14ac:dyDescent="0.15">
      <c r="A4" s="645"/>
      <c r="B4" s="353"/>
      <c r="C4" s="377"/>
      <c r="D4" s="336"/>
      <c r="E4" s="734" t="s">
        <v>195</v>
      </c>
      <c r="F4" s="737"/>
      <c r="G4" s="736"/>
      <c r="H4" s="378"/>
      <c r="I4" s="337"/>
      <c r="J4" s="338"/>
      <c r="K4" s="730" t="s">
        <v>330</v>
      </c>
      <c r="L4" s="731"/>
      <c r="M4" s="732"/>
      <c r="N4" s="730" t="s">
        <v>197</v>
      </c>
      <c r="O4" s="731"/>
      <c r="P4" s="731"/>
      <c r="Q4" s="730"/>
      <c r="R4" s="731"/>
      <c r="S4" s="732"/>
      <c r="T4" s="730"/>
      <c r="U4" s="731"/>
      <c r="V4" s="732"/>
      <c r="W4" s="730"/>
      <c r="X4" s="731"/>
      <c r="Y4" s="732"/>
      <c r="Z4" s="730"/>
      <c r="AA4" s="731"/>
      <c r="AB4" s="731"/>
      <c r="AC4" s="730"/>
      <c r="AD4" s="731"/>
      <c r="AE4" s="732"/>
      <c r="AF4" s="631"/>
      <c r="AG4" s="645"/>
      <c r="AH4" s="734"/>
      <c r="AI4" s="735"/>
      <c r="AJ4" s="736"/>
      <c r="AK4" s="734"/>
      <c r="AL4" s="735"/>
      <c r="AM4" s="736"/>
      <c r="AN4" s="734" t="s">
        <v>11</v>
      </c>
      <c r="AO4" s="737"/>
      <c r="AP4" s="736"/>
      <c r="AQ4" s="730" t="s">
        <v>198</v>
      </c>
      <c r="AR4" s="731"/>
      <c r="AS4" s="732"/>
      <c r="AT4" s="730" t="s">
        <v>193</v>
      </c>
      <c r="AU4" s="731"/>
      <c r="AV4" s="731"/>
      <c r="AW4" s="730"/>
      <c r="AX4" s="731"/>
      <c r="AY4" s="732"/>
      <c r="AZ4" s="730" t="s">
        <v>169</v>
      </c>
      <c r="BA4" s="733"/>
      <c r="BB4" s="732"/>
      <c r="BC4" s="730" t="s">
        <v>190</v>
      </c>
      <c r="BD4" s="733"/>
      <c r="BE4" s="732"/>
      <c r="BF4" s="730" t="s">
        <v>196</v>
      </c>
      <c r="BG4" s="731"/>
      <c r="BH4" s="731"/>
      <c r="BI4" s="730" t="s">
        <v>185</v>
      </c>
      <c r="BJ4" s="731"/>
      <c r="BK4" s="732"/>
      <c r="BL4" s="631"/>
    </row>
    <row r="5" spans="1:65" s="279" customFormat="1" ht="15.95" customHeight="1" x14ac:dyDescent="0.15">
      <c r="A5" s="645"/>
      <c r="B5" s="379"/>
      <c r="C5" s="339" t="s">
        <v>53</v>
      </c>
      <c r="D5" s="340" t="s">
        <v>36</v>
      </c>
      <c r="E5" s="376" t="s">
        <v>192</v>
      </c>
      <c r="F5" s="339" t="s">
        <v>53</v>
      </c>
      <c r="G5" s="340" t="s">
        <v>36</v>
      </c>
      <c r="H5" s="376" t="s">
        <v>199</v>
      </c>
      <c r="I5" s="339" t="s">
        <v>53</v>
      </c>
      <c r="J5" s="340" t="s">
        <v>36</v>
      </c>
      <c r="K5" s="376" t="s">
        <v>85</v>
      </c>
      <c r="L5" s="339" t="s">
        <v>53</v>
      </c>
      <c r="M5" s="340" t="s">
        <v>36</v>
      </c>
      <c r="N5" s="376" t="s">
        <v>200</v>
      </c>
      <c r="O5" s="339" t="s">
        <v>53</v>
      </c>
      <c r="P5" s="341" t="s">
        <v>36</v>
      </c>
      <c r="Q5" s="342" t="s">
        <v>201</v>
      </c>
      <c r="R5" s="339" t="s">
        <v>53</v>
      </c>
      <c r="S5" s="340" t="s">
        <v>36</v>
      </c>
      <c r="T5" s="376" t="s">
        <v>205</v>
      </c>
      <c r="U5" s="339" t="s">
        <v>53</v>
      </c>
      <c r="V5" s="340" t="s">
        <v>36</v>
      </c>
      <c r="W5" s="376" t="s">
        <v>202</v>
      </c>
      <c r="X5" s="339" t="s">
        <v>53</v>
      </c>
      <c r="Y5" s="340" t="s">
        <v>36</v>
      </c>
      <c r="Z5" s="376" t="s">
        <v>203</v>
      </c>
      <c r="AA5" s="339" t="s">
        <v>53</v>
      </c>
      <c r="AB5" s="341" t="s">
        <v>36</v>
      </c>
      <c r="AC5" s="342" t="s">
        <v>204</v>
      </c>
      <c r="AD5" s="339" t="s">
        <v>53</v>
      </c>
      <c r="AE5" s="340" t="s">
        <v>36</v>
      </c>
      <c r="AF5" s="631"/>
      <c r="AG5" s="645"/>
      <c r="AH5" s="343" t="s">
        <v>206</v>
      </c>
      <c r="AI5" s="339" t="s">
        <v>53</v>
      </c>
      <c r="AJ5" s="340" t="s">
        <v>36</v>
      </c>
      <c r="AK5" s="376" t="s">
        <v>186</v>
      </c>
      <c r="AL5" s="339" t="s">
        <v>53</v>
      </c>
      <c r="AM5" s="340" t="s">
        <v>36</v>
      </c>
      <c r="AN5" s="376" t="s">
        <v>187</v>
      </c>
      <c r="AO5" s="339" t="s">
        <v>53</v>
      </c>
      <c r="AP5" s="340" t="s">
        <v>36</v>
      </c>
      <c r="AQ5" s="376" t="s">
        <v>188</v>
      </c>
      <c r="AR5" s="339" t="s">
        <v>53</v>
      </c>
      <c r="AS5" s="340" t="s">
        <v>36</v>
      </c>
      <c r="AT5" s="376" t="s">
        <v>210</v>
      </c>
      <c r="AU5" s="339" t="s">
        <v>53</v>
      </c>
      <c r="AV5" s="341" t="s">
        <v>36</v>
      </c>
      <c r="AW5" s="343" t="s">
        <v>211</v>
      </c>
      <c r="AX5" s="339" t="s">
        <v>53</v>
      </c>
      <c r="AY5" s="340" t="s">
        <v>36</v>
      </c>
      <c r="AZ5" s="376" t="s">
        <v>212</v>
      </c>
      <c r="BA5" s="339" t="s">
        <v>53</v>
      </c>
      <c r="BB5" s="340" t="s">
        <v>36</v>
      </c>
      <c r="BC5" s="376" t="s">
        <v>213</v>
      </c>
      <c r="BD5" s="339" t="s">
        <v>53</v>
      </c>
      <c r="BE5" s="340" t="s">
        <v>36</v>
      </c>
      <c r="BF5" s="343" t="s">
        <v>209</v>
      </c>
      <c r="BG5" s="339" t="s">
        <v>53</v>
      </c>
      <c r="BH5" s="341" t="s">
        <v>36</v>
      </c>
      <c r="BI5" s="343" t="s">
        <v>208</v>
      </c>
      <c r="BJ5" s="339" t="s">
        <v>53</v>
      </c>
      <c r="BK5" s="340" t="s">
        <v>36</v>
      </c>
      <c r="BL5" s="631"/>
    </row>
    <row r="6" spans="1:65" s="347" customFormat="1" ht="15.95" customHeight="1" x14ac:dyDescent="0.15">
      <c r="A6" s="646"/>
      <c r="B6" s="344" t="s">
        <v>243</v>
      </c>
      <c r="C6" s="345" t="s">
        <v>237</v>
      </c>
      <c r="D6" s="345" t="s">
        <v>232</v>
      </c>
      <c r="E6" s="344"/>
      <c r="F6" s="345" t="s">
        <v>237</v>
      </c>
      <c r="G6" s="345" t="s">
        <v>232</v>
      </c>
      <c r="H6" s="344"/>
      <c r="I6" s="345" t="s">
        <v>237</v>
      </c>
      <c r="J6" s="345" t="s">
        <v>232</v>
      </c>
      <c r="K6" s="344"/>
      <c r="L6" s="345" t="s">
        <v>237</v>
      </c>
      <c r="M6" s="345" t="s">
        <v>232</v>
      </c>
      <c r="N6" s="346"/>
      <c r="O6" s="345" t="s">
        <v>237</v>
      </c>
      <c r="P6" s="346" t="s">
        <v>232</v>
      </c>
      <c r="Q6" s="346"/>
      <c r="R6" s="345" t="s">
        <v>237</v>
      </c>
      <c r="S6" s="345" t="s">
        <v>232</v>
      </c>
      <c r="T6" s="346"/>
      <c r="U6" s="345" t="s">
        <v>237</v>
      </c>
      <c r="V6" s="345" t="s">
        <v>232</v>
      </c>
      <c r="W6" s="344"/>
      <c r="X6" s="345" t="s">
        <v>237</v>
      </c>
      <c r="Y6" s="345" t="s">
        <v>232</v>
      </c>
      <c r="Z6" s="346"/>
      <c r="AA6" s="345" t="s">
        <v>237</v>
      </c>
      <c r="AB6" s="346" t="s">
        <v>232</v>
      </c>
      <c r="AC6" s="346"/>
      <c r="AD6" s="345" t="s">
        <v>237</v>
      </c>
      <c r="AE6" s="345" t="s">
        <v>232</v>
      </c>
      <c r="AF6" s="632"/>
      <c r="AG6" s="646"/>
      <c r="AH6" s="346"/>
      <c r="AI6" s="345" t="s">
        <v>237</v>
      </c>
      <c r="AJ6" s="345" t="s">
        <v>232</v>
      </c>
      <c r="AK6" s="344"/>
      <c r="AL6" s="345" t="s">
        <v>237</v>
      </c>
      <c r="AM6" s="345" t="s">
        <v>232</v>
      </c>
      <c r="AN6" s="344"/>
      <c r="AO6" s="345" t="s">
        <v>237</v>
      </c>
      <c r="AP6" s="345" t="s">
        <v>232</v>
      </c>
      <c r="AQ6" s="344"/>
      <c r="AR6" s="345" t="s">
        <v>237</v>
      </c>
      <c r="AS6" s="345" t="s">
        <v>232</v>
      </c>
      <c r="AT6" s="344"/>
      <c r="AU6" s="345" t="s">
        <v>237</v>
      </c>
      <c r="AV6" s="346" t="s">
        <v>232</v>
      </c>
      <c r="AW6" s="346"/>
      <c r="AX6" s="345" t="s">
        <v>237</v>
      </c>
      <c r="AY6" s="345" t="s">
        <v>232</v>
      </c>
      <c r="AZ6" s="344"/>
      <c r="BA6" s="345" t="s">
        <v>237</v>
      </c>
      <c r="BB6" s="345" t="s">
        <v>232</v>
      </c>
      <c r="BC6" s="344"/>
      <c r="BD6" s="345" t="s">
        <v>237</v>
      </c>
      <c r="BE6" s="345" t="s">
        <v>232</v>
      </c>
      <c r="BF6" s="346"/>
      <c r="BG6" s="345" t="s">
        <v>237</v>
      </c>
      <c r="BH6" s="346" t="s">
        <v>232</v>
      </c>
      <c r="BI6" s="346"/>
      <c r="BJ6" s="345" t="s">
        <v>237</v>
      </c>
      <c r="BK6" s="345" t="s">
        <v>232</v>
      </c>
      <c r="BL6" s="632"/>
    </row>
    <row r="7" spans="1:65" s="363" customFormat="1" ht="45" customHeight="1" x14ac:dyDescent="0.15">
      <c r="A7" s="373">
        <v>2017</v>
      </c>
      <c r="B7" s="368">
        <v>1534</v>
      </c>
      <c r="C7" s="368">
        <v>859</v>
      </c>
      <c r="D7" s="368">
        <v>675</v>
      </c>
      <c r="E7" s="369">
        <v>42</v>
      </c>
      <c r="F7" s="370">
        <v>24</v>
      </c>
      <c r="G7" s="370">
        <v>18</v>
      </c>
      <c r="H7" s="369">
        <v>449</v>
      </c>
      <c r="I7" s="370">
        <v>253</v>
      </c>
      <c r="J7" s="370">
        <v>196</v>
      </c>
      <c r="K7" s="369">
        <v>1</v>
      </c>
      <c r="L7" s="370">
        <v>1</v>
      </c>
      <c r="M7" s="370">
        <v>0</v>
      </c>
      <c r="N7" s="369">
        <v>60</v>
      </c>
      <c r="O7" s="370">
        <v>28</v>
      </c>
      <c r="P7" s="370">
        <v>32</v>
      </c>
      <c r="Q7" s="369">
        <v>38</v>
      </c>
      <c r="R7" s="370">
        <v>16</v>
      </c>
      <c r="S7" s="370">
        <v>22</v>
      </c>
      <c r="T7" s="369">
        <v>50</v>
      </c>
      <c r="U7" s="370">
        <v>19</v>
      </c>
      <c r="V7" s="370">
        <v>31</v>
      </c>
      <c r="W7" s="369">
        <v>0</v>
      </c>
      <c r="X7" s="370">
        <v>0</v>
      </c>
      <c r="Y7" s="369">
        <v>0</v>
      </c>
      <c r="Z7" s="369">
        <v>0</v>
      </c>
      <c r="AA7" s="369">
        <v>0</v>
      </c>
      <c r="AB7" s="369">
        <v>0</v>
      </c>
      <c r="AC7" s="369">
        <v>354</v>
      </c>
      <c r="AD7" s="369">
        <v>187</v>
      </c>
      <c r="AE7" s="375">
        <v>167</v>
      </c>
      <c r="AF7" s="373">
        <v>2017</v>
      </c>
      <c r="AG7" s="373">
        <v>2017</v>
      </c>
      <c r="AH7" s="369">
        <v>139</v>
      </c>
      <c r="AI7" s="370">
        <v>79</v>
      </c>
      <c r="AJ7" s="370">
        <v>60</v>
      </c>
      <c r="AK7" s="369">
        <v>64</v>
      </c>
      <c r="AL7" s="370">
        <v>38</v>
      </c>
      <c r="AM7" s="370">
        <v>26</v>
      </c>
      <c r="AN7" s="369">
        <v>4</v>
      </c>
      <c r="AO7" s="370">
        <v>1</v>
      </c>
      <c r="AP7" s="370">
        <v>3</v>
      </c>
      <c r="AQ7" s="369">
        <v>13</v>
      </c>
      <c r="AR7" s="370">
        <v>7</v>
      </c>
      <c r="AS7" s="370">
        <v>6</v>
      </c>
      <c r="AT7" s="369">
        <v>36</v>
      </c>
      <c r="AU7" s="370">
        <v>15</v>
      </c>
      <c r="AV7" s="370">
        <v>21</v>
      </c>
      <c r="AW7" s="369">
        <v>0</v>
      </c>
      <c r="AX7" s="370">
        <v>0</v>
      </c>
      <c r="AY7" s="370">
        <v>0</v>
      </c>
      <c r="AZ7" s="369">
        <v>2</v>
      </c>
      <c r="BA7" s="370">
        <v>2</v>
      </c>
      <c r="BB7" s="370">
        <v>0</v>
      </c>
      <c r="BC7" s="369">
        <v>3</v>
      </c>
      <c r="BD7" s="369">
        <v>3</v>
      </c>
      <c r="BE7" s="370">
        <v>0</v>
      </c>
      <c r="BF7" s="369">
        <v>86</v>
      </c>
      <c r="BG7" s="369">
        <v>44</v>
      </c>
      <c r="BH7" s="369">
        <v>42</v>
      </c>
      <c r="BI7" s="369">
        <v>193</v>
      </c>
      <c r="BJ7" s="369">
        <v>142</v>
      </c>
      <c r="BK7" s="375">
        <v>51</v>
      </c>
      <c r="BL7" s="373">
        <v>2017</v>
      </c>
    </row>
    <row r="8" spans="1:65" s="363" customFormat="1" ht="45" customHeight="1" x14ac:dyDescent="0.15">
      <c r="A8" s="373">
        <v>2018</v>
      </c>
      <c r="B8" s="368">
        <v>1658</v>
      </c>
      <c r="C8" s="368">
        <v>954</v>
      </c>
      <c r="D8" s="368">
        <v>704</v>
      </c>
      <c r="E8" s="369">
        <v>40</v>
      </c>
      <c r="F8" s="370">
        <v>29</v>
      </c>
      <c r="G8" s="370">
        <v>11</v>
      </c>
      <c r="H8" s="369">
        <v>453</v>
      </c>
      <c r="I8" s="370">
        <v>280</v>
      </c>
      <c r="J8" s="370">
        <v>173</v>
      </c>
      <c r="K8" s="369">
        <v>2</v>
      </c>
      <c r="L8" s="370">
        <v>0</v>
      </c>
      <c r="M8" s="370">
        <v>2</v>
      </c>
      <c r="N8" s="369">
        <v>43</v>
      </c>
      <c r="O8" s="370">
        <v>21</v>
      </c>
      <c r="P8" s="370">
        <v>22</v>
      </c>
      <c r="Q8" s="369">
        <v>55</v>
      </c>
      <c r="R8" s="370">
        <v>21</v>
      </c>
      <c r="S8" s="370">
        <v>34</v>
      </c>
      <c r="T8" s="369">
        <v>67</v>
      </c>
      <c r="U8" s="370">
        <v>28</v>
      </c>
      <c r="V8" s="370">
        <v>39</v>
      </c>
      <c r="W8" s="369">
        <v>0</v>
      </c>
      <c r="X8" s="370">
        <v>0</v>
      </c>
      <c r="Y8" s="369">
        <v>0</v>
      </c>
      <c r="Z8" s="369">
        <v>0</v>
      </c>
      <c r="AA8" s="369">
        <v>0</v>
      </c>
      <c r="AB8" s="369">
        <v>0</v>
      </c>
      <c r="AC8" s="369">
        <v>402</v>
      </c>
      <c r="AD8" s="369">
        <v>209</v>
      </c>
      <c r="AE8" s="375">
        <v>193</v>
      </c>
      <c r="AF8" s="373">
        <v>2018</v>
      </c>
      <c r="AG8" s="443">
        <v>2018</v>
      </c>
      <c r="AH8" s="369">
        <v>152</v>
      </c>
      <c r="AI8" s="370">
        <v>95</v>
      </c>
      <c r="AJ8" s="370">
        <v>57</v>
      </c>
      <c r="AK8" s="369">
        <v>82</v>
      </c>
      <c r="AL8" s="370">
        <v>53</v>
      </c>
      <c r="AM8" s="370">
        <v>29</v>
      </c>
      <c r="AN8" s="369">
        <v>2</v>
      </c>
      <c r="AO8" s="370">
        <v>1</v>
      </c>
      <c r="AP8" s="370">
        <v>1</v>
      </c>
      <c r="AQ8" s="369">
        <v>7</v>
      </c>
      <c r="AR8" s="370">
        <v>5</v>
      </c>
      <c r="AS8" s="370">
        <v>2</v>
      </c>
      <c r="AT8" s="369">
        <v>48</v>
      </c>
      <c r="AU8" s="370">
        <v>21</v>
      </c>
      <c r="AV8" s="370">
        <v>27</v>
      </c>
      <c r="AW8" s="369">
        <v>0</v>
      </c>
      <c r="AX8" s="370">
        <v>0</v>
      </c>
      <c r="AY8" s="370">
        <v>0</v>
      </c>
      <c r="AZ8" s="369">
        <v>3</v>
      </c>
      <c r="BA8" s="370">
        <v>2</v>
      </c>
      <c r="BB8" s="370">
        <v>1</v>
      </c>
      <c r="BC8" s="369">
        <v>4</v>
      </c>
      <c r="BD8" s="369">
        <v>2</v>
      </c>
      <c r="BE8" s="370">
        <v>2</v>
      </c>
      <c r="BF8" s="369">
        <v>99</v>
      </c>
      <c r="BG8" s="369">
        <v>45</v>
      </c>
      <c r="BH8" s="369">
        <v>54</v>
      </c>
      <c r="BI8" s="369">
        <v>199</v>
      </c>
      <c r="BJ8" s="369">
        <v>142</v>
      </c>
      <c r="BK8" s="375">
        <v>57</v>
      </c>
      <c r="BL8" s="373">
        <v>2018</v>
      </c>
    </row>
    <row r="9" spans="1:65" s="351" customFormat="1" ht="45" customHeight="1" x14ac:dyDescent="0.15">
      <c r="A9" s="359">
        <v>2019</v>
      </c>
      <c r="B9" s="364">
        <v>1705</v>
      </c>
      <c r="C9" s="364">
        <v>950</v>
      </c>
      <c r="D9" s="364">
        <v>755</v>
      </c>
      <c r="E9" s="365">
        <v>42</v>
      </c>
      <c r="F9" s="366">
        <v>23</v>
      </c>
      <c r="G9" s="366">
        <v>19</v>
      </c>
      <c r="H9" s="365">
        <v>480</v>
      </c>
      <c r="I9" s="366">
        <v>292</v>
      </c>
      <c r="J9" s="366">
        <v>188</v>
      </c>
      <c r="K9" s="365">
        <v>5</v>
      </c>
      <c r="L9" s="366">
        <v>2</v>
      </c>
      <c r="M9" s="366">
        <v>3</v>
      </c>
      <c r="N9" s="365">
        <v>59</v>
      </c>
      <c r="O9" s="366">
        <v>32</v>
      </c>
      <c r="P9" s="366">
        <v>27</v>
      </c>
      <c r="Q9" s="365">
        <v>47</v>
      </c>
      <c r="R9" s="366">
        <v>20</v>
      </c>
      <c r="S9" s="366">
        <v>27</v>
      </c>
      <c r="T9" s="365">
        <v>87</v>
      </c>
      <c r="U9" s="366">
        <v>35</v>
      </c>
      <c r="V9" s="366">
        <v>52</v>
      </c>
      <c r="W9" s="365">
        <v>0</v>
      </c>
      <c r="X9" s="366">
        <v>0</v>
      </c>
      <c r="Y9" s="365">
        <v>0</v>
      </c>
      <c r="Z9" s="365">
        <v>0</v>
      </c>
      <c r="AA9" s="365">
        <v>0</v>
      </c>
      <c r="AB9" s="365">
        <v>0</v>
      </c>
      <c r="AC9" s="365">
        <v>386</v>
      </c>
      <c r="AD9" s="365">
        <v>186</v>
      </c>
      <c r="AE9" s="367">
        <v>200</v>
      </c>
      <c r="AF9" s="359">
        <v>2019</v>
      </c>
      <c r="AG9" s="359">
        <v>2019</v>
      </c>
      <c r="AH9" s="365">
        <v>171</v>
      </c>
      <c r="AI9" s="366">
        <v>94</v>
      </c>
      <c r="AJ9" s="366">
        <v>77</v>
      </c>
      <c r="AK9" s="365">
        <v>77</v>
      </c>
      <c r="AL9" s="366">
        <v>44</v>
      </c>
      <c r="AM9" s="366">
        <v>33</v>
      </c>
      <c r="AN9" s="365">
        <v>1</v>
      </c>
      <c r="AO9" s="366">
        <v>1</v>
      </c>
      <c r="AP9" s="366">
        <v>0</v>
      </c>
      <c r="AQ9" s="365">
        <v>10</v>
      </c>
      <c r="AR9" s="366">
        <v>5</v>
      </c>
      <c r="AS9" s="366">
        <v>5</v>
      </c>
      <c r="AT9" s="365">
        <v>39</v>
      </c>
      <c r="AU9" s="366">
        <v>18</v>
      </c>
      <c r="AV9" s="366">
        <v>21</v>
      </c>
      <c r="AW9" s="365">
        <v>0</v>
      </c>
      <c r="AX9" s="366">
        <v>0</v>
      </c>
      <c r="AY9" s="366">
        <v>0</v>
      </c>
      <c r="AZ9" s="365">
        <v>2</v>
      </c>
      <c r="BA9" s="366">
        <v>1</v>
      </c>
      <c r="BB9" s="366">
        <v>1</v>
      </c>
      <c r="BC9" s="365">
        <v>1</v>
      </c>
      <c r="BD9" s="365">
        <v>1</v>
      </c>
      <c r="BE9" s="366">
        <v>0</v>
      </c>
      <c r="BF9" s="365">
        <v>88</v>
      </c>
      <c r="BG9" s="365">
        <v>49</v>
      </c>
      <c r="BH9" s="365">
        <v>39</v>
      </c>
      <c r="BI9" s="365">
        <v>210</v>
      </c>
      <c r="BJ9" s="365">
        <v>147</v>
      </c>
      <c r="BK9" s="367">
        <v>63</v>
      </c>
      <c r="BL9" s="359">
        <v>2019</v>
      </c>
    </row>
    <row r="10" spans="1:65" s="277" customFormat="1" ht="14.1" customHeight="1" x14ac:dyDescent="0.2">
      <c r="A10" s="288" t="s">
        <v>399</v>
      </c>
      <c r="B10" s="286"/>
      <c r="C10" s="286"/>
      <c r="D10" s="286"/>
      <c r="E10" s="286"/>
      <c r="F10" s="286"/>
      <c r="G10" s="286"/>
      <c r="H10" s="286"/>
      <c r="I10" s="286"/>
      <c r="J10" s="286"/>
      <c r="K10" s="286"/>
      <c r="L10" s="286"/>
      <c r="M10" s="286"/>
      <c r="N10" s="286"/>
      <c r="O10" s="286"/>
      <c r="P10" s="286"/>
      <c r="Q10" s="286"/>
      <c r="R10" s="288"/>
      <c r="S10" s="286"/>
      <c r="T10" s="348"/>
      <c r="U10" s="348"/>
      <c r="V10" s="348"/>
      <c r="W10" s="348"/>
      <c r="X10" s="348"/>
      <c r="Y10" s="286"/>
      <c r="Z10" s="286"/>
      <c r="AA10" s="286"/>
      <c r="AB10" s="286"/>
      <c r="AC10" s="286"/>
      <c r="AD10" s="286"/>
      <c r="AE10" s="286"/>
      <c r="AF10" s="285" t="s">
        <v>119</v>
      </c>
      <c r="AG10" s="533" t="s">
        <v>399</v>
      </c>
      <c r="AH10" s="533"/>
      <c r="AI10" s="286"/>
      <c r="AJ10" s="286"/>
      <c r="AK10" s="286"/>
      <c r="AL10" s="286"/>
      <c r="AM10" s="286"/>
      <c r="AN10" s="286"/>
      <c r="AO10" s="286"/>
      <c r="AP10" s="286"/>
      <c r="AQ10" s="286"/>
      <c r="AR10" s="286"/>
      <c r="AS10" s="286"/>
      <c r="AT10" s="286"/>
      <c r="AU10" s="286"/>
      <c r="AV10" s="286"/>
      <c r="AW10" s="286"/>
      <c r="AX10" s="286"/>
      <c r="AY10" s="288"/>
      <c r="AZ10" s="286"/>
      <c r="BA10" s="348"/>
      <c r="BB10" s="348"/>
      <c r="BC10" s="348"/>
      <c r="BD10" s="348"/>
      <c r="BE10" s="348"/>
      <c r="BF10" s="286"/>
      <c r="BG10" s="286"/>
      <c r="BH10" s="286"/>
      <c r="BI10" s="286"/>
      <c r="BJ10" s="286"/>
      <c r="BK10" s="286"/>
      <c r="BL10" s="285" t="s">
        <v>119</v>
      </c>
      <c r="BM10" s="285"/>
    </row>
    <row r="11" spans="1:65" s="277" customFormat="1" ht="12" customHeight="1" x14ac:dyDescent="0.2">
      <c r="A11" s="288" t="s">
        <v>328</v>
      </c>
      <c r="B11" s="286"/>
      <c r="C11" s="286"/>
      <c r="D11" s="286"/>
      <c r="E11" s="286"/>
      <c r="F11" s="286"/>
      <c r="G11" s="286"/>
      <c r="H11" s="286"/>
      <c r="I11" s="286"/>
      <c r="J11" s="286"/>
      <c r="K11" s="286"/>
      <c r="L11" s="286"/>
      <c r="M11" s="286"/>
      <c r="N11" s="286"/>
      <c r="O11" s="286"/>
      <c r="P11" s="286"/>
      <c r="Q11" s="286"/>
      <c r="R11" s="288"/>
      <c r="S11" s="286"/>
      <c r="T11" s="348"/>
      <c r="U11" s="348"/>
      <c r="V11" s="348"/>
      <c r="W11" s="348"/>
      <c r="X11" s="348"/>
      <c r="Y11" s="286"/>
      <c r="Z11" s="286"/>
      <c r="AA11" s="286"/>
      <c r="AB11" s="286"/>
      <c r="AC11" s="286"/>
      <c r="AD11" s="286"/>
      <c r="AE11" s="286"/>
      <c r="AF11" s="288"/>
      <c r="AG11" s="288" t="s">
        <v>334</v>
      </c>
      <c r="AH11" s="286"/>
      <c r="AI11" s="286"/>
      <c r="AJ11" s="286"/>
      <c r="AK11" s="286"/>
      <c r="AL11" s="286"/>
      <c r="AM11" s="286"/>
      <c r="AN11" s="286"/>
      <c r="AO11" s="286"/>
      <c r="AP11" s="286"/>
      <c r="AQ11" s="286"/>
      <c r="AR11" s="286"/>
      <c r="AS11" s="286"/>
      <c r="AT11" s="286"/>
      <c r="AU11" s="286"/>
      <c r="AV11" s="286"/>
      <c r="AW11" s="286"/>
      <c r="AX11" s="288"/>
      <c r="AY11" s="286"/>
      <c r="AZ11" s="348"/>
      <c r="BA11" s="348"/>
      <c r="BB11" s="348"/>
      <c r="BC11" s="348"/>
      <c r="BD11" s="348"/>
      <c r="BE11" s="286"/>
      <c r="BF11" s="286"/>
      <c r="BG11" s="286"/>
      <c r="BH11" s="286"/>
      <c r="BI11" s="286"/>
      <c r="BJ11" s="286"/>
      <c r="BK11" s="286"/>
      <c r="BL11" s="288"/>
    </row>
    <row r="12" spans="1:65" s="277" customFormat="1" ht="12" customHeight="1" x14ac:dyDescent="0.2">
      <c r="A12" s="284" t="s">
        <v>35</v>
      </c>
      <c r="B12" s="286"/>
      <c r="C12" s="286"/>
      <c r="D12" s="286"/>
      <c r="E12" s="286"/>
      <c r="F12" s="286"/>
      <c r="G12" s="286"/>
      <c r="H12" s="286"/>
      <c r="I12" s="286"/>
      <c r="J12" s="286"/>
      <c r="K12" s="286"/>
      <c r="L12" s="286"/>
      <c r="M12" s="286"/>
      <c r="N12" s="286"/>
      <c r="O12" s="286"/>
      <c r="P12" s="286"/>
      <c r="Q12" s="286"/>
      <c r="R12" s="288"/>
      <c r="S12" s="286"/>
      <c r="T12" s="348"/>
      <c r="U12" s="348"/>
      <c r="V12" s="348"/>
      <c r="W12" s="348"/>
      <c r="X12" s="348"/>
      <c r="Y12" s="286"/>
      <c r="Z12" s="286"/>
      <c r="AA12" s="286"/>
      <c r="AB12" s="286"/>
      <c r="AC12" s="286"/>
      <c r="AD12" s="286"/>
      <c r="AE12" s="286"/>
      <c r="AF12" s="288"/>
      <c r="AG12" s="284" t="s">
        <v>4</v>
      </c>
      <c r="AH12" s="286"/>
      <c r="AI12" s="286"/>
      <c r="AJ12" s="286"/>
      <c r="AK12" s="286"/>
      <c r="AL12" s="286"/>
      <c r="AM12" s="286"/>
      <c r="AN12" s="286"/>
      <c r="AO12" s="286"/>
      <c r="AP12" s="286"/>
      <c r="AQ12" s="286"/>
      <c r="AR12" s="286"/>
      <c r="AS12" s="286"/>
      <c r="AT12" s="286"/>
      <c r="AU12" s="286"/>
      <c r="AV12" s="286"/>
      <c r="AW12" s="286"/>
      <c r="AX12" s="288"/>
      <c r="AY12" s="286"/>
      <c r="AZ12" s="348"/>
      <c r="BA12" s="348"/>
      <c r="BB12" s="348"/>
      <c r="BC12" s="348"/>
      <c r="BD12" s="348"/>
      <c r="BE12" s="286"/>
      <c r="BF12" s="286"/>
      <c r="BG12" s="286"/>
      <c r="BH12" s="286"/>
      <c r="BI12" s="286"/>
      <c r="BJ12" s="286"/>
      <c r="BK12" s="286"/>
      <c r="BL12" s="288"/>
    </row>
    <row r="13" spans="1:65" s="330" customFormat="1" ht="12" customHeight="1" x14ac:dyDescent="0.2">
      <c r="A13" s="284" t="s">
        <v>29</v>
      </c>
      <c r="AG13" s="284" t="s">
        <v>34</v>
      </c>
    </row>
    <row r="14" spans="1:65" s="330" customFormat="1" ht="11.25" x14ac:dyDescent="0.2">
      <c r="AG14" s="284" t="s">
        <v>174</v>
      </c>
    </row>
    <row r="25" spans="3:3" x14ac:dyDescent="0.3">
      <c r="C25" s="330"/>
    </row>
  </sheetData>
  <mergeCells count="44">
    <mergeCell ref="A1:P1"/>
    <mergeCell ref="Q1:AF1"/>
    <mergeCell ref="AG1:AV1"/>
    <mergeCell ref="AW1:BL1"/>
    <mergeCell ref="E3:G3"/>
    <mergeCell ref="K3:M3"/>
    <mergeCell ref="N3:P3"/>
    <mergeCell ref="Q3:S3"/>
    <mergeCell ref="T3:V3"/>
    <mergeCell ref="W3:Y3"/>
    <mergeCell ref="BF3:BH3"/>
    <mergeCell ref="BI3:BK3"/>
    <mergeCell ref="Z3:AB3"/>
    <mergeCell ref="AC3:AE3"/>
    <mergeCell ref="AH3:AJ3"/>
    <mergeCell ref="AK3:AM3"/>
    <mergeCell ref="AZ3:BB3"/>
    <mergeCell ref="BC3:BE3"/>
    <mergeCell ref="E4:G4"/>
    <mergeCell ref="K4:M4"/>
    <mergeCell ref="N4:P4"/>
    <mergeCell ref="Q4:S4"/>
    <mergeCell ref="T4:V4"/>
    <mergeCell ref="AN3:AP3"/>
    <mergeCell ref="AQ3:AS3"/>
    <mergeCell ref="W4:Y4"/>
    <mergeCell ref="AT3:AV3"/>
    <mergeCell ref="AW3:AY3"/>
    <mergeCell ref="A3:A6"/>
    <mergeCell ref="AG3:AG6"/>
    <mergeCell ref="AF3:AF6"/>
    <mergeCell ref="BL3:BL6"/>
    <mergeCell ref="AT4:AV4"/>
    <mergeCell ref="AW4:AY4"/>
    <mergeCell ref="AZ4:BB4"/>
    <mergeCell ref="BC4:BE4"/>
    <mergeCell ref="BF4:BH4"/>
    <mergeCell ref="BI4:BK4"/>
    <mergeCell ref="Z4:AB4"/>
    <mergeCell ref="AC4:AE4"/>
    <mergeCell ref="AH4:AJ4"/>
    <mergeCell ref="AK4:AM4"/>
    <mergeCell ref="AN4:AP4"/>
    <mergeCell ref="AQ4:AS4"/>
  </mergeCells>
  <phoneticPr fontId="20" type="noConversion"/>
  <pageMargins left="0.69999998807907104" right="0.69999998807907104" top="0.75" bottom="0.75" header="0.30000001192092896" footer="0.30000001192092896"/>
  <pageSetup paperSize="9" scale="44" orientation="portrait" r:id="rId1"/>
  <colBreaks count="1" manualBreakCount="1">
    <brk id="32" max="16383"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1"/>
  <sheetViews>
    <sheetView view="pageBreakPreview" zoomScaleNormal="100" zoomScaleSheetLayoutView="100" workbookViewId="0">
      <selection activeCell="A2" sqref="A2:M2"/>
    </sheetView>
  </sheetViews>
  <sheetFormatPr defaultColWidth="9" defaultRowHeight="17.25" x14ac:dyDescent="0.3"/>
  <cols>
    <col min="1" max="1" width="9.75" style="43" customWidth="1"/>
    <col min="2" max="2" width="11.5" style="43" customWidth="1"/>
    <col min="3" max="4" width="7.5" style="43" customWidth="1"/>
    <col min="5" max="5" width="9.875" style="43" customWidth="1"/>
    <col min="6" max="11" width="7.5" style="43" customWidth="1"/>
    <col min="12" max="12" width="8.625" style="43" customWidth="1"/>
    <col min="13" max="13" width="9.75" style="43" customWidth="1"/>
    <col min="14" max="16384" width="9" style="43"/>
  </cols>
  <sheetData>
    <row r="1" spans="1:13" ht="28.5" customHeight="1" x14ac:dyDescent="0.3">
      <c r="A1" s="756" t="s">
        <v>423</v>
      </c>
      <c r="B1" s="756"/>
      <c r="C1" s="756"/>
      <c r="D1" s="756"/>
      <c r="E1" s="756"/>
      <c r="F1" s="756"/>
      <c r="G1" s="756"/>
      <c r="H1" s="756"/>
      <c r="I1" s="756"/>
      <c r="J1" s="756"/>
      <c r="K1" s="756"/>
      <c r="L1" s="756"/>
      <c r="M1" s="756"/>
    </row>
    <row r="2" spans="1:13" ht="20.25" x14ac:dyDescent="0.3">
      <c r="A2" s="756" t="s">
        <v>416</v>
      </c>
      <c r="B2" s="756"/>
      <c r="C2" s="756"/>
      <c r="D2" s="756"/>
      <c r="E2" s="756"/>
      <c r="F2" s="756"/>
      <c r="G2" s="756"/>
      <c r="H2" s="756"/>
      <c r="I2" s="756"/>
      <c r="J2" s="756"/>
      <c r="K2" s="756"/>
      <c r="L2" s="756"/>
      <c r="M2" s="756"/>
    </row>
    <row r="3" spans="1:13" ht="21" customHeight="1" x14ac:dyDescent="0.3">
      <c r="A3" s="208" t="s">
        <v>152</v>
      </c>
      <c r="B3" s="207"/>
      <c r="C3" s="760"/>
      <c r="D3" s="760"/>
      <c r="E3" s="760"/>
      <c r="F3" s="760"/>
      <c r="G3" s="760"/>
      <c r="H3" s="760"/>
      <c r="I3" s="760"/>
      <c r="J3" s="760"/>
      <c r="L3" s="760" t="s">
        <v>329</v>
      </c>
      <c r="M3" s="760"/>
    </row>
    <row r="4" spans="1:13" s="101" customFormat="1" ht="43.5" customHeight="1" x14ac:dyDescent="0.25">
      <c r="A4" s="757" t="s">
        <v>71</v>
      </c>
      <c r="B4" s="218" t="s">
        <v>142</v>
      </c>
      <c r="C4" s="750" t="s">
        <v>317</v>
      </c>
      <c r="D4" s="751"/>
      <c r="E4" s="751"/>
      <c r="F4" s="751"/>
      <c r="G4" s="751"/>
      <c r="H4" s="751"/>
      <c r="I4" s="751"/>
      <c r="J4" s="751"/>
      <c r="K4" s="752"/>
      <c r="L4" s="209" t="s">
        <v>413</v>
      </c>
      <c r="M4" s="630" t="s">
        <v>240</v>
      </c>
    </row>
    <row r="5" spans="1:13" s="101" customFormat="1" ht="18.75" customHeight="1" x14ac:dyDescent="0.25">
      <c r="A5" s="758"/>
      <c r="B5" s="210" t="s">
        <v>400</v>
      </c>
      <c r="C5" s="211" t="s">
        <v>38</v>
      </c>
      <c r="D5" s="278" t="s">
        <v>287</v>
      </c>
      <c r="E5" s="282" t="s">
        <v>277</v>
      </c>
      <c r="F5" s="278" t="s">
        <v>265</v>
      </c>
      <c r="G5" s="282" t="s">
        <v>272</v>
      </c>
      <c r="H5" s="278" t="s">
        <v>266</v>
      </c>
      <c r="I5" s="282" t="s">
        <v>282</v>
      </c>
      <c r="J5" s="278" t="s">
        <v>268</v>
      </c>
      <c r="K5" s="282" t="s">
        <v>104</v>
      </c>
      <c r="L5" s="754" t="s">
        <v>418</v>
      </c>
      <c r="M5" s="631"/>
    </row>
    <row r="6" spans="1:13" s="101" customFormat="1" ht="18.75" customHeight="1" x14ac:dyDescent="0.25">
      <c r="A6" s="759"/>
      <c r="B6" s="212" t="s">
        <v>153</v>
      </c>
      <c r="C6" s="213" t="s">
        <v>243</v>
      </c>
      <c r="D6" s="499" t="s">
        <v>22</v>
      </c>
      <c r="E6" s="500" t="s">
        <v>392</v>
      </c>
      <c r="F6" s="501" t="s">
        <v>393</v>
      </c>
      <c r="G6" s="500" t="s">
        <v>394</v>
      </c>
      <c r="H6" s="501" t="s">
        <v>391</v>
      </c>
      <c r="I6" s="500" t="s">
        <v>395</v>
      </c>
      <c r="J6" s="501" t="s">
        <v>389</v>
      </c>
      <c r="K6" s="500" t="s">
        <v>420</v>
      </c>
      <c r="L6" s="755"/>
      <c r="M6" s="632"/>
    </row>
    <row r="7" spans="1:13" s="101" customFormat="1" ht="30" customHeight="1" x14ac:dyDescent="0.25">
      <c r="A7" s="463">
        <v>2018</v>
      </c>
      <c r="B7" s="465">
        <v>165423</v>
      </c>
      <c r="C7" s="466">
        <v>41087</v>
      </c>
      <c r="D7" s="466">
        <v>72</v>
      </c>
      <c r="E7" s="466">
        <v>3149</v>
      </c>
      <c r="F7" s="466">
        <v>6792</v>
      </c>
      <c r="G7" s="466">
        <v>10005</v>
      </c>
      <c r="H7" s="466">
        <v>10620</v>
      </c>
      <c r="I7" s="466">
        <v>5311</v>
      </c>
      <c r="J7" s="466">
        <v>3417</v>
      </c>
      <c r="K7" s="466">
        <v>1721</v>
      </c>
      <c r="L7" s="467">
        <v>24.837537706364895</v>
      </c>
      <c r="M7" s="464">
        <v>2018</v>
      </c>
    </row>
    <row r="8" spans="1:13" s="557" customFormat="1" ht="30" customHeight="1" x14ac:dyDescent="0.3">
      <c r="A8" s="272">
        <v>2019</v>
      </c>
      <c r="B8" s="459">
        <v>178734</v>
      </c>
      <c r="C8" s="459">
        <v>45649</v>
      </c>
      <c r="D8" s="459">
        <v>95</v>
      </c>
      <c r="E8" s="459">
        <v>3820</v>
      </c>
      <c r="F8" s="459">
        <v>7698</v>
      </c>
      <c r="G8" s="459">
        <v>10354</v>
      </c>
      <c r="H8" s="459">
        <v>11754</v>
      </c>
      <c r="I8" s="459">
        <v>6246</v>
      </c>
      <c r="J8" s="460">
        <v>3637</v>
      </c>
      <c r="K8" s="461">
        <v>2045</v>
      </c>
      <c r="L8" s="462">
        <v>25.540188212651206</v>
      </c>
      <c r="M8" s="115">
        <v>2019</v>
      </c>
    </row>
    <row r="9" spans="1:13" s="62" customFormat="1" ht="25.5" customHeight="1" x14ac:dyDescent="0.2">
      <c r="A9" s="753" t="s">
        <v>28</v>
      </c>
      <c r="B9" s="753"/>
      <c r="C9" s="753"/>
      <c r="D9" s="753"/>
      <c r="E9" s="753"/>
      <c r="F9" s="753"/>
      <c r="G9" s="753"/>
      <c r="H9" s="753"/>
      <c r="I9" s="753"/>
      <c r="J9" s="753"/>
      <c r="K9" s="753"/>
      <c r="L9" s="753"/>
      <c r="M9" s="753"/>
    </row>
    <row r="10" spans="1:13" s="62" customFormat="1" ht="12" x14ac:dyDescent="0.2">
      <c r="A10" s="208" t="s">
        <v>90</v>
      </c>
    </row>
    <row r="11" spans="1:13" s="62" customFormat="1" ht="12" x14ac:dyDescent="0.2">
      <c r="A11" s="208" t="s">
        <v>336</v>
      </c>
    </row>
  </sheetData>
  <mergeCells count="10">
    <mergeCell ref="C4:K4"/>
    <mergeCell ref="A9:M9"/>
    <mergeCell ref="L5:L6"/>
    <mergeCell ref="A1:M1"/>
    <mergeCell ref="A2:M2"/>
    <mergeCell ref="M4:M6"/>
    <mergeCell ref="A4:A6"/>
    <mergeCell ref="L3:M3"/>
    <mergeCell ref="I3:J3"/>
    <mergeCell ref="C3:H3"/>
  </mergeCells>
  <phoneticPr fontId="20" type="noConversion"/>
  <pageMargins left="0.90541666746139526" right="0.90541666746139526" top="1.2597222328186035" bottom="1.4959722757339478" header="0.82666665315628052" footer="0.51180553436279297"/>
  <pageSetup paperSize="9" scale="70"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3"/>
  <sheetViews>
    <sheetView view="pageBreakPreview" zoomScaleNormal="100" zoomScaleSheetLayoutView="100" workbookViewId="0">
      <selection activeCell="D2" sqref="D2"/>
    </sheetView>
  </sheetViews>
  <sheetFormatPr defaultColWidth="9" defaultRowHeight="14.25" x14ac:dyDescent="0.15"/>
  <cols>
    <col min="2" max="7" width="19" style="1" customWidth="1"/>
    <col min="8" max="8" width="13.625" style="1" bestFit="1" customWidth="1"/>
  </cols>
  <sheetData>
    <row r="1" spans="1:8" s="292" customFormat="1" ht="44.25" customHeight="1" x14ac:dyDescent="0.35">
      <c r="A1" s="764" t="s">
        <v>353</v>
      </c>
      <c r="B1" s="764"/>
      <c r="C1" s="764"/>
      <c r="D1" s="764"/>
      <c r="E1" s="764"/>
      <c r="F1" s="764"/>
      <c r="G1" s="764"/>
      <c r="H1" s="764"/>
    </row>
    <row r="2" spans="1:8" s="288" customFormat="1" ht="27" customHeight="1" x14ac:dyDescent="0.2">
      <c r="A2" s="389" t="s">
        <v>172</v>
      </c>
      <c r="F2" s="310"/>
      <c r="H2" s="287" t="s">
        <v>122</v>
      </c>
    </row>
    <row r="3" spans="1:8" s="280" customFormat="1" ht="14.25" customHeight="1" x14ac:dyDescent="0.15">
      <c r="A3" s="761" t="s">
        <v>71</v>
      </c>
      <c r="B3" s="393" t="s">
        <v>86</v>
      </c>
      <c r="C3" s="446" t="s">
        <v>83</v>
      </c>
      <c r="D3" s="447" t="s">
        <v>350</v>
      </c>
      <c r="E3" s="447" t="s">
        <v>351</v>
      </c>
      <c r="F3" s="446" t="s">
        <v>414</v>
      </c>
      <c r="G3" s="447" t="s">
        <v>352</v>
      </c>
      <c r="H3" s="765" t="s">
        <v>108</v>
      </c>
    </row>
    <row r="4" spans="1:8" s="280" customFormat="1" ht="14.25" customHeight="1" x14ac:dyDescent="0.15">
      <c r="A4" s="762"/>
      <c r="B4" s="394" t="s">
        <v>89</v>
      </c>
      <c r="C4" s="444"/>
      <c r="D4" s="445"/>
      <c r="E4" s="445"/>
      <c r="F4" s="444" t="s">
        <v>15</v>
      </c>
      <c r="G4" s="445"/>
      <c r="H4" s="666"/>
    </row>
    <row r="5" spans="1:8" s="280" customFormat="1" ht="14.25" customHeight="1" x14ac:dyDescent="0.15">
      <c r="A5" s="762"/>
      <c r="B5" s="394" t="s">
        <v>341</v>
      </c>
      <c r="C5" s="474"/>
      <c r="D5" s="474"/>
      <c r="E5" s="474"/>
      <c r="F5" s="474" t="s">
        <v>220</v>
      </c>
      <c r="G5" s="474"/>
      <c r="H5" s="666"/>
    </row>
    <row r="6" spans="1:8" s="294" customFormat="1" ht="14.25" customHeight="1" x14ac:dyDescent="0.15">
      <c r="A6" s="763"/>
      <c r="B6" s="395" t="s">
        <v>173</v>
      </c>
      <c r="C6" s="448" t="s">
        <v>243</v>
      </c>
      <c r="D6" s="448" t="s">
        <v>342</v>
      </c>
      <c r="E6" s="448" t="s">
        <v>337</v>
      </c>
      <c r="F6" s="448" t="s">
        <v>16</v>
      </c>
      <c r="G6" s="448" t="s">
        <v>346</v>
      </c>
      <c r="H6" s="711"/>
    </row>
    <row r="7" spans="1:8" s="294" customFormat="1" ht="30" customHeight="1" x14ac:dyDescent="0.15">
      <c r="A7" s="472" t="s">
        <v>284</v>
      </c>
      <c r="B7" s="475">
        <v>7180</v>
      </c>
      <c r="C7" s="476">
        <v>19313</v>
      </c>
      <c r="D7" s="476">
        <v>9219</v>
      </c>
      <c r="E7" s="476">
        <v>4532</v>
      </c>
      <c r="F7" s="476">
        <v>3727</v>
      </c>
      <c r="G7" s="476">
        <v>1835</v>
      </c>
      <c r="H7" s="473">
        <v>2018</v>
      </c>
    </row>
    <row r="8" spans="1:8" s="390" customFormat="1" ht="30" customHeight="1" x14ac:dyDescent="0.15">
      <c r="A8" s="468" t="s">
        <v>10</v>
      </c>
      <c r="B8" s="469">
        <v>7873</v>
      </c>
      <c r="C8" s="470">
        <v>21313</v>
      </c>
      <c r="D8" s="470">
        <v>10151</v>
      </c>
      <c r="E8" s="470">
        <v>5025</v>
      </c>
      <c r="F8" s="470">
        <v>4002</v>
      </c>
      <c r="G8" s="470">
        <v>2135</v>
      </c>
      <c r="H8" s="471">
        <v>2019</v>
      </c>
    </row>
    <row r="9" spans="1:8" ht="15" x14ac:dyDescent="0.2">
      <c r="A9" s="308" t="s">
        <v>30</v>
      </c>
      <c r="B9" s="286"/>
      <c r="C9" s="286"/>
      <c r="D9" s="286"/>
      <c r="E9" s="286"/>
      <c r="F9" s="310"/>
      <c r="G9" s="288"/>
    </row>
    <row r="10" spans="1:8" ht="15" x14ac:dyDescent="0.2">
      <c r="A10" s="308" t="s">
        <v>82</v>
      </c>
      <c r="B10" s="286"/>
      <c r="C10" s="286"/>
      <c r="D10" s="286"/>
      <c r="E10" s="286"/>
      <c r="F10" s="310"/>
      <c r="G10" s="288"/>
    </row>
    <row r="11" spans="1:8" ht="15" x14ac:dyDescent="0.2">
      <c r="A11" s="308" t="s">
        <v>117</v>
      </c>
      <c r="B11" s="286"/>
      <c r="C11" s="286"/>
      <c r="D11" s="286"/>
      <c r="E11" s="286"/>
      <c r="F11" s="310"/>
      <c r="G11" s="288"/>
    </row>
    <row r="12" spans="1:8" ht="15" x14ac:dyDescent="0.2">
      <c r="A12" s="308" t="s">
        <v>347</v>
      </c>
      <c r="B12" s="286"/>
      <c r="C12" s="286"/>
      <c r="D12" s="286"/>
      <c r="E12" s="286"/>
      <c r="F12" s="310"/>
      <c r="G12" s="288"/>
    </row>
    <row r="13" spans="1:8" ht="15" x14ac:dyDescent="0.2">
      <c r="A13" s="288" t="s">
        <v>118</v>
      </c>
      <c r="B13" s="286"/>
      <c r="C13" s="286"/>
      <c r="D13" s="286"/>
      <c r="E13" s="286"/>
      <c r="F13" s="310"/>
      <c r="G13" s="288"/>
    </row>
  </sheetData>
  <mergeCells count="3">
    <mergeCell ref="A3:A6"/>
    <mergeCell ref="A1:H1"/>
    <mergeCell ref="H3:H6"/>
  </mergeCells>
  <phoneticPr fontId="20" type="noConversion"/>
  <pageMargins left="0.69999998807907104" right="0.69999998807907104" top="0.75" bottom="0.75" header="0.30000001192092896" footer="0.30000001192092896"/>
  <pageSetup paperSize="9" scale="46"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31"/>
  <sheetViews>
    <sheetView view="pageBreakPreview" zoomScaleNormal="100" zoomScaleSheetLayoutView="100" workbookViewId="0">
      <selection activeCell="C2" sqref="C2"/>
    </sheetView>
  </sheetViews>
  <sheetFormatPr defaultColWidth="9" defaultRowHeight="17.25" x14ac:dyDescent="0.3"/>
  <cols>
    <col min="1" max="1" width="9.625" style="297" customWidth="1"/>
    <col min="2" max="8" width="10.75" style="297" customWidth="1"/>
    <col min="9" max="9" width="14.5" style="297" customWidth="1"/>
    <col min="10" max="10" width="13.5" style="400" bestFit="1" customWidth="1"/>
    <col min="11" max="11" width="13.125" style="299" customWidth="1"/>
    <col min="12" max="12" width="5.625" style="298" customWidth="1"/>
    <col min="13" max="16384" width="9" style="298"/>
  </cols>
  <sheetData>
    <row r="1" spans="1:11" s="292" customFormat="1" ht="44.25" customHeight="1" x14ac:dyDescent="0.35">
      <c r="A1" s="766" t="s">
        <v>425</v>
      </c>
      <c r="B1" s="767"/>
      <c r="C1" s="767"/>
      <c r="D1" s="767"/>
      <c r="E1" s="767"/>
      <c r="F1" s="767"/>
      <c r="G1" s="767"/>
      <c r="H1" s="767"/>
      <c r="I1" s="767"/>
      <c r="J1" s="767"/>
      <c r="K1" s="768"/>
    </row>
    <row r="2" spans="1:11" s="288" customFormat="1" ht="18.75" customHeight="1" x14ac:dyDescent="0.2">
      <c r="A2" s="389" t="s">
        <v>215</v>
      </c>
      <c r="B2" s="389"/>
      <c r="C2" s="389"/>
      <c r="D2" s="389"/>
      <c r="E2" s="389"/>
      <c r="F2" s="389"/>
      <c r="G2" s="389"/>
      <c r="H2" s="389"/>
      <c r="I2" s="389"/>
      <c r="J2" s="396"/>
      <c r="K2" s="397" t="s">
        <v>122</v>
      </c>
    </row>
    <row r="3" spans="1:11" s="280" customFormat="1" ht="14.25" customHeight="1" x14ac:dyDescent="0.15">
      <c r="A3" s="757" t="s">
        <v>71</v>
      </c>
      <c r="B3" s="428" t="s">
        <v>308</v>
      </c>
      <c r="C3" s="771" t="s">
        <v>379</v>
      </c>
      <c r="D3" s="771"/>
      <c r="E3" s="771"/>
      <c r="F3" s="771"/>
      <c r="G3" s="771"/>
      <c r="H3" s="771"/>
      <c r="I3" s="771"/>
      <c r="J3" s="398" t="s">
        <v>281</v>
      </c>
      <c r="K3" s="630" t="s">
        <v>240</v>
      </c>
    </row>
    <row r="4" spans="1:11" s="280" customFormat="1" ht="14.25" customHeight="1" x14ac:dyDescent="0.15">
      <c r="A4" s="758"/>
      <c r="B4" s="426"/>
      <c r="C4" s="660"/>
      <c r="D4" s="660"/>
      <c r="E4" s="660"/>
      <c r="F4" s="660"/>
      <c r="G4" s="660"/>
      <c r="H4" s="660"/>
      <c r="I4" s="660"/>
      <c r="J4" s="502" t="s">
        <v>345</v>
      </c>
      <c r="K4" s="631"/>
    </row>
    <row r="5" spans="1:11" s="280" customFormat="1" ht="14.25" customHeight="1" x14ac:dyDescent="0.15">
      <c r="A5" s="758"/>
      <c r="B5" s="534" t="s">
        <v>378</v>
      </c>
      <c r="C5" s="402">
        <v>1</v>
      </c>
      <c r="D5" s="403">
        <v>2</v>
      </c>
      <c r="E5" s="402">
        <v>3</v>
      </c>
      <c r="F5" s="403">
        <v>4</v>
      </c>
      <c r="G5" s="402">
        <v>5</v>
      </c>
      <c r="H5" s="403">
        <v>6</v>
      </c>
      <c r="I5" s="402" t="s">
        <v>280</v>
      </c>
      <c r="J5" s="502" t="s">
        <v>390</v>
      </c>
      <c r="K5" s="631"/>
    </row>
    <row r="6" spans="1:11" s="280" customFormat="1" ht="23.25" customHeight="1" x14ac:dyDescent="0.15">
      <c r="A6" s="759"/>
      <c r="B6" s="427" t="s">
        <v>153</v>
      </c>
      <c r="C6" s="503" t="s">
        <v>309</v>
      </c>
      <c r="D6" s="503" t="s">
        <v>310</v>
      </c>
      <c r="E6" s="503" t="s">
        <v>311</v>
      </c>
      <c r="F6" s="503" t="s">
        <v>312</v>
      </c>
      <c r="G6" s="503" t="s">
        <v>313</v>
      </c>
      <c r="H6" s="503" t="s">
        <v>316</v>
      </c>
      <c r="I6" s="503" t="s">
        <v>126</v>
      </c>
      <c r="J6" s="427" t="s">
        <v>6</v>
      </c>
      <c r="K6" s="632"/>
    </row>
    <row r="7" spans="1:11" s="280" customFormat="1" ht="30" customHeight="1" x14ac:dyDescent="0.15">
      <c r="A7" s="479">
        <v>2018</v>
      </c>
      <c r="B7" s="481">
        <v>165423</v>
      </c>
      <c r="C7" s="482">
        <v>44402</v>
      </c>
      <c r="D7" s="481">
        <v>39385</v>
      </c>
      <c r="E7" s="482">
        <v>36669</v>
      </c>
      <c r="F7" s="481">
        <v>34653</v>
      </c>
      <c r="G7" s="482">
        <v>8417</v>
      </c>
      <c r="H7" s="481">
        <v>1485</v>
      </c>
      <c r="I7" s="482">
        <v>412</v>
      </c>
      <c r="J7" s="484">
        <v>2.6</v>
      </c>
      <c r="K7" s="480">
        <v>2018</v>
      </c>
    </row>
    <row r="8" spans="1:11" s="399" customFormat="1" ht="30" customHeight="1" x14ac:dyDescent="0.15">
      <c r="A8" s="477" t="s">
        <v>10</v>
      </c>
      <c r="B8" s="483">
        <v>178734</v>
      </c>
      <c r="C8" s="483">
        <v>49683</v>
      </c>
      <c r="D8" s="483">
        <v>43939</v>
      </c>
      <c r="E8" s="483">
        <v>39305</v>
      </c>
      <c r="F8" s="483">
        <v>35660</v>
      </c>
      <c r="G8" s="483">
        <v>8313</v>
      </c>
      <c r="H8" s="483">
        <v>1462</v>
      </c>
      <c r="I8" s="483">
        <v>372</v>
      </c>
      <c r="J8" s="485">
        <v>2.5</v>
      </c>
      <c r="K8" s="478" t="s">
        <v>10</v>
      </c>
    </row>
    <row r="9" spans="1:11" s="288" customFormat="1" ht="11.25" x14ac:dyDescent="0.2">
      <c r="A9" s="769" t="s">
        <v>348</v>
      </c>
      <c r="B9" s="769"/>
      <c r="C9" s="769"/>
      <c r="D9" s="769"/>
      <c r="E9" s="769"/>
      <c r="F9" s="769"/>
      <c r="G9" s="769"/>
      <c r="H9" s="769"/>
      <c r="I9" s="286"/>
      <c r="J9" s="310"/>
      <c r="K9" s="391" t="s">
        <v>121</v>
      </c>
    </row>
    <row r="10" spans="1:11" s="288" customFormat="1" ht="11.25" x14ac:dyDescent="0.2">
      <c r="A10" s="770" t="s">
        <v>27</v>
      </c>
      <c r="B10" s="770"/>
      <c r="C10" s="770"/>
      <c r="D10" s="770"/>
      <c r="E10" s="770"/>
      <c r="F10" s="770"/>
      <c r="G10" s="770"/>
      <c r="H10" s="770"/>
      <c r="I10" s="286"/>
      <c r="J10" s="310"/>
      <c r="K10" s="391"/>
    </row>
    <row r="11" spans="1:11" s="288" customFormat="1" ht="12.75" customHeight="1" x14ac:dyDescent="0.2">
      <c r="A11" s="308" t="s">
        <v>32</v>
      </c>
      <c r="B11" s="286"/>
      <c r="C11" s="286"/>
      <c r="D11" s="286"/>
      <c r="E11" s="286"/>
      <c r="F11" s="286"/>
      <c r="G11" s="286"/>
      <c r="H11" s="286"/>
      <c r="I11" s="286"/>
      <c r="J11" s="310"/>
      <c r="K11" s="392"/>
    </row>
    <row r="12" spans="1:11" s="288" customFormat="1" ht="12.75" customHeight="1" x14ac:dyDescent="0.2">
      <c r="A12" s="308" t="s">
        <v>33</v>
      </c>
      <c r="B12" s="286"/>
      <c r="C12" s="286"/>
      <c r="D12" s="286"/>
      <c r="E12" s="286"/>
      <c r="F12" s="286"/>
      <c r="G12" s="286"/>
      <c r="H12" s="286"/>
      <c r="I12" s="286"/>
      <c r="J12" s="310"/>
      <c r="K12" s="392"/>
    </row>
    <row r="13" spans="1:11" s="288" customFormat="1" ht="12.75" customHeight="1" x14ac:dyDescent="0.2">
      <c r="A13" s="288" t="s">
        <v>118</v>
      </c>
      <c r="B13" s="286"/>
      <c r="C13" s="286"/>
      <c r="D13" s="286"/>
      <c r="E13" s="286"/>
      <c r="F13" s="286"/>
      <c r="G13" s="286"/>
      <c r="H13" s="286"/>
      <c r="I13" s="286"/>
      <c r="J13" s="310"/>
      <c r="K13" s="391"/>
    </row>
    <row r="14" spans="1:11" ht="12" customHeight="1" x14ac:dyDescent="0.3">
      <c r="A14" s="298"/>
      <c r="K14" s="401"/>
    </row>
    <row r="15" spans="1:11" ht="12" customHeight="1" x14ac:dyDescent="0.3">
      <c r="A15" s="326"/>
      <c r="K15" s="285"/>
    </row>
    <row r="16" spans="1:11" x14ac:dyDescent="0.3">
      <c r="K16" s="285"/>
    </row>
    <row r="17" spans="1:11" ht="12" customHeight="1" x14ac:dyDescent="0.3">
      <c r="K17" s="285"/>
    </row>
    <row r="18" spans="1:11" ht="12" customHeight="1" x14ac:dyDescent="0.3">
      <c r="K18" s="285"/>
    </row>
    <row r="19" spans="1:11" ht="12" customHeight="1" x14ac:dyDescent="0.3">
      <c r="K19" s="285"/>
    </row>
    <row r="20" spans="1:11" x14ac:dyDescent="0.3">
      <c r="K20" s="285"/>
    </row>
    <row r="21" spans="1:11" x14ac:dyDescent="0.3">
      <c r="K21" s="285"/>
    </row>
    <row r="22" spans="1:11" x14ac:dyDescent="0.3">
      <c r="K22" s="285"/>
    </row>
    <row r="23" spans="1:11" x14ac:dyDescent="0.3">
      <c r="K23" s="285"/>
    </row>
    <row r="24" spans="1:11" x14ac:dyDescent="0.3">
      <c r="K24" s="285"/>
    </row>
    <row r="25" spans="1:11" x14ac:dyDescent="0.3">
      <c r="K25" s="285"/>
    </row>
    <row r="26" spans="1:11" x14ac:dyDescent="0.3">
      <c r="K26" s="285"/>
    </row>
    <row r="27" spans="1:11" s="400" customFormat="1" x14ac:dyDescent="0.3">
      <c r="A27" s="297"/>
      <c r="B27" s="297"/>
      <c r="C27" s="297"/>
      <c r="D27" s="297"/>
      <c r="E27" s="297"/>
      <c r="F27" s="297"/>
      <c r="G27" s="297"/>
      <c r="H27" s="297"/>
      <c r="I27" s="297"/>
      <c r="K27" s="285"/>
    </row>
    <row r="28" spans="1:11" s="400" customFormat="1" x14ac:dyDescent="0.3">
      <c r="A28" s="297"/>
      <c r="B28" s="297"/>
      <c r="C28" s="297"/>
      <c r="D28" s="297"/>
      <c r="E28" s="297"/>
      <c r="F28" s="297"/>
      <c r="G28" s="297"/>
      <c r="H28" s="297"/>
      <c r="I28" s="297"/>
      <c r="K28" s="285"/>
    </row>
    <row r="29" spans="1:11" s="400" customFormat="1" x14ac:dyDescent="0.3">
      <c r="A29" s="297"/>
      <c r="B29" s="297"/>
      <c r="C29" s="297"/>
      <c r="D29" s="297"/>
      <c r="E29" s="297"/>
      <c r="F29" s="297"/>
      <c r="G29" s="297"/>
      <c r="H29" s="297"/>
      <c r="I29" s="297"/>
      <c r="K29" s="285"/>
    </row>
    <row r="30" spans="1:11" s="400" customFormat="1" x14ac:dyDescent="0.3">
      <c r="A30" s="297"/>
      <c r="B30" s="297"/>
      <c r="C30" s="297"/>
      <c r="D30" s="297"/>
      <c r="E30" s="297"/>
      <c r="F30" s="297"/>
      <c r="G30" s="297"/>
      <c r="H30" s="297"/>
      <c r="I30" s="297"/>
      <c r="K30" s="285"/>
    </row>
    <row r="31" spans="1:11" s="400" customFormat="1" x14ac:dyDescent="0.3">
      <c r="A31" s="297"/>
      <c r="B31" s="297"/>
      <c r="C31" s="297"/>
      <c r="D31" s="297"/>
      <c r="E31" s="297"/>
      <c r="F31" s="297"/>
      <c r="G31" s="297"/>
      <c r="H31" s="297"/>
      <c r="I31" s="297"/>
      <c r="K31" s="285"/>
    </row>
  </sheetData>
  <mergeCells count="6">
    <mergeCell ref="A1:K1"/>
    <mergeCell ref="A9:H9"/>
    <mergeCell ref="A10:H10"/>
    <mergeCell ref="A3:A6"/>
    <mergeCell ref="K3:K6"/>
    <mergeCell ref="C3:I4"/>
  </mergeCells>
  <phoneticPr fontId="20" type="noConversion"/>
  <pageMargins left="0.69999998807907104" right="0.69999998807907104" top="0.75" bottom="0.75" header="0.30000001192092896" footer="0.30000001192092896"/>
  <pageSetup paperSize="9"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zoomScaleNormal="100" zoomScaleSheetLayoutView="4" workbookViewId="0"/>
  </sheetViews>
  <sheetFormatPr defaultColWidth="9" defaultRowHeight="14.25" x14ac:dyDescent="0.15"/>
  <sheetData/>
  <phoneticPr fontId="20" type="noConversion"/>
  <pageMargins left="0.75" right="0.75" top="1" bottom="1" header="0.5" footer="0.5"/>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showRowColHeaders="0" showZeros="0" showOutlineSymbols="0" topLeftCell="B29235" zoomScaleNormal="100" zoomScaleSheetLayoutView="68" workbookViewId="0"/>
  </sheetViews>
  <sheetFormatPr defaultColWidth="10" defaultRowHeight="14.25" x14ac:dyDescent="0.15"/>
  <sheetData/>
  <phoneticPr fontId="20" type="noConversion"/>
  <pageMargins left="0.75" right="0.75" top="1" bottom="1" header="0.5" footer="0.5"/>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46"/>
  <sheetViews>
    <sheetView tabSelected="1" view="pageBreakPreview" zoomScaleNormal="100" zoomScaleSheetLayoutView="100" workbookViewId="0">
      <selection sqref="A1:H1"/>
    </sheetView>
  </sheetViews>
  <sheetFormatPr defaultColWidth="11.125" defaultRowHeight="17.25" x14ac:dyDescent="0.3"/>
  <cols>
    <col min="1" max="1" width="10" style="40" customWidth="1"/>
    <col min="2" max="8" width="11.125" style="38" customWidth="1"/>
    <col min="9" max="9" width="10" style="38" customWidth="1"/>
    <col min="10" max="10" width="7.375" style="38" customWidth="1"/>
    <col min="11" max="11" width="7.75" style="38" customWidth="1"/>
    <col min="12" max="13" width="10" style="38" customWidth="1"/>
    <col min="14" max="14" width="13.5" style="38" customWidth="1"/>
    <col min="15" max="16" width="10" style="38" customWidth="1"/>
    <col min="17" max="17" width="10" style="40" customWidth="1"/>
    <col min="18" max="16384" width="11.125" style="38"/>
  </cols>
  <sheetData>
    <row r="1" spans="1:17" s="2" customFormat="1" ht="27.75" customHeight="1" x14ac:dyDescent="0.3">
      <c r="A1" s="636" t="s">
        <v>127</v>
      </c>
      <c r="B1" s="636"/>
      <c r="C1" s="636"/>
      <c r="D1" s="636"/>
      <c r="E1" s="636"/>
      <c r="F1" s="636"/>
      <c r="G1" s="636"/>
      <c r="H1" s="636"/>
      <c r="I1" s="637" t="s">
        <v>314</v>
      </c>
      <c r="J1" s="637"/>
      <c r="K1" s="637"/>
      <c r="L1" s="637"/>
      <c r="M1" s="637"/>
      <c r="N1" s="637"/>
      <c r="O1" s="637"/>
      <c r="P1" s="637"/>
      <c r="Q1" s="637"/>
    </row>
    <row r="2" spans="1:17" s="6" customFormat="1" ht="24.75" customHeight="1" x14ac:dyDescent="0.25">
      <c r="A2" s="3" t="s">
        <v>151</v>
      </c>
      <c r="B2" s="4"/>
      <c r="C2" s="5"/>
      <c r="D2" s="5"/>
      <c r="E2" s="5"/>
      <c r="F2" s="5"/>
      <c r="G2" s="5"/>
      <c r="H2" s="5"/>
      <c r="L2" s="5"/>
      <c r="O2" s="5"/>
      <c r="P2" s="5"/>
      <c r="Q2" s="7" t="s">
        <v>122</v>
      </c>
    </row>
    <row r="3" spans="1:17" s="8" customFormat="1" ht="20.25" customHeight="1" x14ac:dyDescent="0.15">
      <c r="A3" s="644" t="s">
        <v>256</v>
      </c>
      <c r="B3" s="650" t="s">
        <v>95</v>
      </c>
      <c r="C3" s="647" t="s">
        <v>315</v>
      </c>
      <c r="D3" s="648"/>
      <c r="E3" s="648"/>
      <c r="F3" s="648"/>
      <c r="G3" s="648"/>
      <c r="H3" s="648"/>
      <c r="I3" s="648" t="s">
        <v>417</v>
      </c>
      <c r="J3" s="648"/>
      <c r="K3" s="649"/>
      <c r="L3" s="514" t="s">
        <v>299</v>
      </c>
      <c r="M3" s="638" t="s">
        <v>94</v>
      </c>
      <c r="N3" s="655" t="s">
        <v>361</v>
      </c>
      <c r="O3" s="642" t="s">
        <v>241</v>
      </c>
      <c r="P3" s="638"/>
      <c r="Q3" s="630" t="s">
        <v>240</v>
      </c>
    </row>
    <row r="4" spans="1:17" s="8" customFormat="1" ht="12" customHeight="1" x14ac:dyDescent="0.25">
      <c r="A4" s="645"/>
      <c r="B4" s="651"/>
      <c r="C4" s="633" t="s">
        <v>376</v>
      </c>
      <c r="D4" s="536"/>
      <c r="E4" s="537"/>
      <c r="F4" s="633" t="s">
        <v>408</v>
      </c>
      <c r="G4" s="536"/>
      <c r="H4" s="537"/>
      <c r="I4" s="633" t="s">
        <v>411</v>
      </c>
      <c r="J4" s="536"/>
      <c r="K4" s="536"/>
      <c r="L4" s="9" t="s">
        <v>99</v>
      </c>
      <c r="M4" s="654"/>
      <c r="N4" s="651"/>
      <c r="O4" s="643"/>
      <c r="P4" s="639"/>
      <c r="Q4" s="631"/>
    </row>
    <row r="5" spans="1:17" s="8" customFormat="1" ht="15.75" customHeight="1" x14ac:dyDescent="0.15">
      <c r="A5" s="645"/>
      <c r="B5" s="515" t="s">
        <v>164</v>
      </c>
      <c r="C5" s="634"/>
      <c r="D5" s="538" t="s">
        <v>53</v>
      </c>
      <c r="E5" s="539" t="s">
        <v>36</v>
      </c>
      <c r="F5" s="634"/>
      <c r="G5" s="538" t="s">
        <v>53</v>
      </c>
      <c r="H5" s="539" t="s">
        <v>36</v>
      </c>
      <c r="I5" s="640"/>
      <c r="J5" s="539" t="s">
        <v>53</v>
      </c>
      <c r="K5" s="538" t="s">
        <v>36</v>
      </c>
      <c r="L5" s="652" t="s">
        <v>415</v>
      </c>
      <c r="M5" s="516" t="s">
        <v>159</v>
      </c>
      <c r="N5" s="515" t="s">
        <v>320</v>
      </c>
      <c r="O5" s="513" t="s">
        <v>366</v>
      </c>
      <c r="P5" s="540" t="s">
        <v>369</v>
      </c>
      <c r="Q5" s="631"/>
    </row>
    <row r="6" spans="1:17" s="535" customFormat="1" ht="15" customHeight="1" x14ac:dyDescent="0.15">
      <c r="A6" s="646"/>
      <c r="B6" s="12" t="s">
        <v>153</v>
      </c>
      <c r="C6" s="635"/>
      <c r="D6" s="512" t="s">
        <v>237</v>
      </c>
      <c r="E6" s="11" t="s">
        <v>232</v>
      </c>
      <c r="F6" s="635"/>
      <c r="G6" s="512" t="s">
        <v>237</v>
      </c>
      <c r="H6" s="12" t="s">
        <v>232</v>
      </c>
      <c r="I6" s="641"/>
      <c r="J6" s="12" t="s">
        <v>237</v>
      </c>
      <c r="K6" s="512" t="s">
        <v>232</v>
      </c>
      <c r="L6" s="653"/>
      <c r="M6" s="10" t="s">
        <v>158</v>
      </c>
      <c r="N6" s="12" t="s">
        <v>157</v>
      </c>
      <c r="O6" s="512" t="s">
        <v>260</v>
      </c>
      <c r="P6" s="12" t="s">
        <v>261</v>
      </c>
      <c r="Q6" s="632"/>
    </row>
    <row r="7" spans="1:17" s="17" customFormat="1" ht="26.1" customHeight="1" x14ac:dyDescent="0.25">
      <c r="A7" s="13">
        <v>2003</v>
      </c>
      <c r="B7" s="14">
        <v>131499</v>
      </c>
      <c r="C7" s="14">
        <v>379336</v>
      </c>
      <c r="D7" s="14">
        <v>199011</v>
      </c>
      <c r="E7" s="14">
        <v>180325</v>
      </c>
      <c r="F7" s="14">
        <v>368223</v>
      </c>
      <c r="G7" s="14">
        <v>190619</v>
      </c>
      <c r="H7" s="14">
        <v>177604</v>
      </c>
      <c r="I7" s="14">
        <v>11113</v>
      </c>
      <c r="J7" s="15">
        <v>8392</v>
      </c>
      <c r="K7" s="15">
        <v>2721</v>
      </c>
      <c r="L7" s="16">
        <v>5.64</v>
      </c>
      <c r="M7" s="16">
        <v>2.8</v>
      </c>
      <c r="N7" s="15">
        <v>16503</v>
      </c>
      <c r="O7" s="15">
        <v>2831</v>
      </c>
      <c r="P7" s="259">
        <v>133.97</v>
      </c>
      <c r="Q7" s="258">
        <v>2003</v>
      </c>
    </row>
    <row r="8" spans="1:17" s="17" customFormat="1" ht="26.1" customHeight="1" x14ac:dyDescent="0.25">
      <c r="A8" s="13">
        <v>2004</v>
      </c>
      <c r="B8" s="14">
        <v>138009</v>
      </c>
      <c r="C8" s="14">
        <v>390933</v>
      </c>
      <c r="D8" s="14">
        <v>205505</v>
      </c>
      <c r="E8" s="14">
        <v>185428</v>
      </c>
      <c r="F8" s="14">
        <v>378613</v>
      </c>
      <c r="G8" s="14">
        <v>196419</v>
      </c>
      <c r="H8" s="14">
        <v>182194</v>
      </c>
      <c r="I8" s="14">
        <v>12320</v>
      </c>
      <c r="J8" s="15">
        <v>9086</v>
      </c>
      <c r="K8" s="15">
        <v>3234</v>
      </c>
      <c r="L8" s="16">
        <v>3.06</v>
      </c>
      <c r="M8" s="16">
        <v>2.8</v>
      </c>
      <c r="N8" s="15">
        <v>17862</v>
      </c>
      <c r="O8" s="15">
        <v>2909</v>
      </c>
      <c r="P8" s="259">
        <v>134.4</v>
      </c>
      <c r="Q8" s="258">
        <v>2004</v>
      </c>
    </row>
    <row r="9" spans="1:17" s="17" customFormat="1" ht="26.1" customHeight="1" x14ac:dyDescent="0.25">
      <c r="A9" s="13">
        <v>2005</v>
      </c>
      <c r="B9" s="14">
        <v>143602</v>
      </c>
      <c r="C9" s="14">
        <v>397983</v>
      </c>
      <c r="D9" s="14">
        <v>209467</v>
      </c>
      <c r="E9" s="14">
        <v>188516</v>
      </c>
      <c r="F9" s="14">
        <v>387239</v>
      </c>
      <c r="G9" s="14">
        <v>201293</v>
      </c>
      <c r="H9" s="14">
        <v>185946</v>
      </c>
      <c r="I9" s="14">
        <v>10744</v>
      </c>
      <c r="J9" s="15">
        <v>8174</v>
      </c>
      <c r="K9" s="15">
        <v>2570</v>
      </c>
      <c r="L9" s="16">
        <v>1.8</v>
      </c>
      <c r="M9" s="16">
        <v>2.7</v>
      </c>
      <c r="N9" s="15">
        <v>19093</v>
      </c>
      <c r="O9" s="15">
        <f>C9/P9</f>
        <v>2961.1830357142858</v>
      </c>
      <c r="P9" s="259">
        <v>134.4</v>
      </c>
      <c r="Q9" s="258">
        <v>2005</v>
      </c>
    </row>
    <row r="10" spans="1:17" s="17" customFormat="1" ht="26.1" customHeight="1" x14ac:dyDescent="0.25">
      <c r="A10" s="13">
        <v>2006</v>
      </c>
      <c r="B10" s="14">
        <v>147279</v>
      </c>
      <c r="C10" s="14">
        <v>403648</v>
      </c>
      <c r="D10" s="14">
        <v>212979</v>
      </c>
      <c r="E10" s="14">
        <v>190669</v>
      </c>
      <c r="F10" s="14">
        <v>390477</v>
      </c>
      <c r="G10" s="14">
        <v>203173</v>
      </c>
      <c r="H10" s="14">
        <v>187304</v>
      </c>
      <c r="I10" s="14">
        <v>13171</v>
      </c>
      <c r="J10" s="15">
        <v>9806</v>
      </c>
      <c r="K10" s="15">
        <v>3365</v>
      </c>
      <c r="L10" s="16">
        <v>1.42</v>
      </c>
      <c r="M10" s="16">
        <v>2.7</v>
      </c>
      <c r="N10" s="15">
        <v>20400</v>
      </c>
      <c r="O10" s="15">
        <v>3001</v>
      </c>
      <c r="P10" s="259">
        <v>134.52000000000001</v>
      </c>
      <c r="Q10" s="258">
        <v>2006</v>
      </c>
    </row>
    <row r="11" spans="1:17" s="17" customFormat="1" ht="26.1" customHeight="1" x14ac:dyDescent="0.25">
      <c r="A11" s="13">
        <v>2007</v>
      </c>
      <c r="B11" s="14">
        <v>148832</v>
      </c>
      <c r="C11" s="14">
        <v>405428</v>
      </c>
      <c r="D11" s="14">
        <v>214068</v>
      </c>
      <c r="E11" s="14">
        <v>191360</v>
      </c>
      <c r="F11" s="14">
        <v>390564</v>
      </c>
      <c r="G11" s="14">
        <v>203467</v>
      </c>
      <c r="H11" s="14">
        <v>187097</v>
      </c>
      <c r="I11" s="14">
        <v>14864</v>
      </c>
      <c r="J11" s="15">
        <v>10601</v>
      </c>
      <c r="K11" s="15">
        <v>4263</v>
      </c>
      <c r="L11" s="16">
        <v>0.44</v>
      </c>
      <c r="M11" s="16">
        <v>2.62</v>
      </c>
      <c r="N11" s="15">
        <v>21958</v>
      </c>
      <c r="O11" s="15">
        <v>3013</v>
      </c>
      <c r="P11" s="259">
        <v>134.56</v>
      </c>
      <c r="Q11" s="258">
        <v>2007</v>
      </c>
    </row>
    <row r="12" spans="1:17" s="17" customFormat="1" ht="26.1" customHeight="1" x14ac:dyDescent="0.25">
      <c r="A12" s="13">
        <v>2008</v>
      </c>
      <c r="B12" s="14">
        <v>151396</v>
      </c>
      <c r="C12" s="14">
        <v>408164</v>
      </c>
      <c r="D12" s="14">
        <v>215561</v>
      </c>
      <c r="E12" s="14">
        <v>192603</v>
      </c>
      <c r="F12" s="14">
        <v>392756</v>
      </c>
      <c r="G12" s="14">
        <v>205146</v>
      </c>
      <c r="H12" s="14">
        <v>187610</v>
      </c>
      <c r="I12" s="14">
        <v>15408</v>
      </c>
      <c r="J12" s="15">
        <v>10415</v>
      </c>
      <c r="K12" s="15">
        <v>4993</v>
      </c>
      <c r="L12" s="16">
        <v>0.67484238878419833</v>
      </c>
      <c r="M12" s="16">
        <v>2.5942297022378398</v>
      </c>
      <c r="N12" s="15">
        <v>23067</v>
      </c>
      <c r="O12" s="15">
        <v>3033.0980159025044</v>
      </c>
      <c r="P12" s="259">
        <v>134.57</v>
      </c>
      <c r="Q12" s="258">
        <v>2008</v>
      </c>
    </row>
    <row r="13" spans="1:17" s="17" customFormat="1" ht="26.1" customHeight="1" x14ac:dyDescent="0.25">
      <c r="A13" s="13">
        <v>2009</v>
      </c>
      <c r="B13" s="14">
        <v>154703</v>
      </c>
      <c r="C13" s="14">
        <v>413749</v>
      </c>
      <c r="D13" s="14">
        <v>218450</v>
      </c>
      <c r="E13" s="14">
        <v>195299</v>
      </c>
      <c r="F13" s="14">
        <v>397912</v>
      </c>
      <c r="G13" s="14">
        <v>207943</v>
      </c>
      <c r="H13" s="14">
        <v>189969</v>
      </c>
      <c r="I13" s="14">
        <v>15837</v>
      </c>
      <c r="J13" s="15">
        <v>10507</v>
      </c>
      <c r="K13" s="15">
        <v>5330</v>
      </c>
      <c r="L13" s="16">
        <v>1.3683225370194334</v>
      </c>
      <c r="M13" s="16">
        <v>2.5721026741562865</v>
      </c>
      <c r="N13" s="15">
        <v>23869</v>
      </c>
      <c r="O13" s="15">
        <v>3064.5804014517444</v>
      </c>
      <c r="P13" s="259">
        <v>135.01</v>
      </c>
      <c r="Q13" s="258">
        <v>2009</v>
      </c>
    </row>
    <row r="14" spans="1:17" s="17" customFormat="1" ht="26.1" customHeight="1" x14ac:dyDescent="0.25">
      <c r="A14" s="13">
        <v>2010</v>
      </c>
      <c r="B14" s="14">
        <v>158958</v>
      </c>
      <c r="C14" s="14">
        <v>421105</v>
      </c>
      <c r="D14" s="14">
        <v>222843</v>
      </c>
      <c r="E14" s="14">
        <v>198262</v>
      </c>
      <c r="F14" s="14">
        <v>403797</v>
      </c>
      <c r="G14" s="14">
        <v>211468</v>
      </c>
      <c r="H14" s="14">
        <v>192329</v>
      </c>
      <c r="I14" s="14">
        <v>17308</v>
      </c>
      <c r="J14" s="15">
        <v>11375</v>
      </c>
      <c r="K14" s="15">
        <v>5933</v>
      </c>
      <c r="L14" s="16">
        <v>1.78</v>
      </c>
      <c r="M14" s="16">
        <v>2.54</v>
      </c>
      <c r="N14" s="15">
        <v>25127</v>
      </c>
      <c r="O14" s="15">
        <v>3119</v>
      </c>
      <c r="P14" s="259">
        <v>135.03</v>
      </c>
      <c r="Q14" s="258">
        <v>2010</v>
      </c>
    </row>
    <row r="15" spans="1:17" s="17" customFormat="1" ht="26.1" customHeight="1" x14ac:dyDescent="0.25">
      <c r="A15" s="13">
        <v>2011</v>
      </c>
      <c r="B15" s="14">
        <v>157772</v>
      </c>
      <c r="C15" s="14">
        <v>421316</v>
      </c>
      <c r="D15" s="14">
        <v>222809</v>
      </c>
      <c r="E15" s="14">
        <v>198507</v>
      </c>
      <c r="F15" s="14">
        <v>401149</v>
      </c>
      <c r="G15" s="14">
        <v>210087</v>
      </c>
      <c r="H15" s="14">
        <v>191062</v>
      </c>
      <c r="I15" s="14">
        <v>20167</v>
      </c>
      <c r="J15" s="15">
        <v>12722</v>
      </c>
      <c r="K15" s="15">
        <v>7445</v>
      </c>
      <c r="L15" s="16">
        <v>0.05</v>
      </c>
      <c r="M15" s="16">
        <v>2.54</v>
      </c>
      <c r="N15" s="15">
        <v>25647</v>
      </c>
      <c r="O15" s="15">
        <v>3120</v>
      </c>
      <c r="P15" s="259">
        <v>135.03</v>
      </c>
      <c r="Q15" s="258">
        <v>2011</v>
      </c>
    </row>
    <row r="16" spans="1:17" s="23" customFormat="1" ht="26.1" customHeight="1" x14ac:dyDescent="0.25">
      <c r="A16" s="18">
        <v>2012</v>
      </c>
      <c r="B16" s="248">
        <v>157203</v>
      </c>
      <c r="C16" s="248">
        <v>420445</v>
      </c>
      <c r="D16" s="248">
        <v>222163</v>
      </c>
      <c r="E16" s="248">
        <v>198282</v>
      </c>
      <c r="F16" s="248">
        <v>399485</v>
      </c>
      <c r="G16" s="248">
        <v>209254</v>
      </c>
      <c r="H16" s="248">
        <v>190231</v>
      </c>
      <c r="I16" s="248">
        <v>20960</v>
      </c>
      <c r="J16" s="249">
        <v>12909</v>
      </c>
      <c r="K16" s="249">
        <v>8051</v>
      </c>
      <c r="L16" s="250">
        <v>-0.21</v>
      </c>
      <c r="M16" s="250">
        <v>2.54</v>
      </c>
      <c r="N16" s="249">
        <v>26899</v>
      </c>
      <c r="O16" s="249">
        <v>3114</v>
      </c>
      <c r="P16" s="429">
        <v>135.03</v>
      </c>
      <c r="Q16" s="228">
        <v>2012</v>
      </c>
    </row>
    <row r="17" spans="1:17" s="23" customFormat="1" ht="26.1" customHeight="1" x14ac:dyDescent="0.25">
      <c r="A17" s="18">
        <v>2013</v>
      </c>
      <c r="B17" s="20">
        <v>156764</v>
      </c>
      <c r="C17" s="19">
        <v>422817</v>
      </c>
      <c r="D17" s="19">
        <v>223984</v>
      </c>
      <c r="E17" s="19">
        <v>198833</v>
      </c>
      <c r="F17" s="20">
        <v>396765</v>
      </c>
      <c r="G17" s="20">
        <v>208141</v>
      </c>
      <c r="H17" s="20">
        <v>188624</v>
      </c>
      <c r="I17" s="20">
        <v>26052</v>
      </c>
      <c r="J17" s="20">
        <v>15843</v>
      </c>
      <c r="K17" s="20">
        <v>10209</v>
      </c>
      <c r="L17" s="21">
        <v>0.56000000000000005</v>
      </c>
      <c r="M17" s="22">
        <v>2.5299999999999998</v>
      </c>
      <c r="N17" s="20">
        <v>28067</v>
      </c>
      <c r="O17" s="20">
        <v>3132</v>
      </c>
      <c r="P17" s="229">
        <v>135.03</v>
      </c>
      <c r="Q17" s="228">
        <v>2013</v>
      </c>
    </row>
    <row r="18" spans="1:17" s="23" customFormat="1" ht="26.1" customHeight="1" x14ac:dyDescent="0.25">
      <c r="A18" s="18">
        <v>2014</v>
      </c>
      <c r="B18" s="20">
        <v>156293</v>
      </c>
      <c r="C18" s="19">
        <v>424622</v>
      </c>
      <c r="D18" s="19">
        <v>224855</v>
      </c>
      <c r="E18" s="19">
        <v>199767</v>
      </c>
      <c r="F18" s="20">
        <v>394639</v>
      </c>
      <c r="G18" s="20">
        <v>206925</v>
      </c>
      <c r="H18" s="20">
        <v>187714</v>
      </c>
      <c r="I18" s="20">
        <v>29983</v>
      </c>
      <c r="J18" s="20">
        <v>17930</v>
      </c>
      <c r="K18" s="20">
        <v>12053</v>
      </c>
      <c r="L18" s="21">
        <v>0.43</v>
      </c>
      <c r="M18" s="22">
        <v>2.52</v>
      </c>
      <c r="N18" s="20">
        <v>29026</v>
      </c>
      <c r="O18" s="20">
        <v>3145</v>
      </c>
      <c r="P18" s="229">
        <v>135.05000000000001</v>
      </c>
      <c r="Q18" s="228">
        <v>2014</v>
      </c>
    </row>
    <row r="19" spans="1:17" s="17" customFormat="1" ht="26.1" customHeight="1" x14ac:dyDescent="0.25">
      <c r="A19" s="13">
        <v>2015</v>
      </c>
      <c r="B19" s="58">
        <v>157755</v>
      </c>
      <c r="C19" s="58">
        <v>429770</v>
      </c>
      <c r="D19" s="58">
        <v>227588</v>
      </c>
      <c r="E19" s="58">
        <v>202182</v>
      </c>
      <c r="F19" s="58">
        <v>398256</v>
      </c>
      <c r="G19" s="58">
        <v>208957</v>
      </c>
      <c r="H19" s="58">
        <v>189299</v>
      </c>
      <c r="I19" s="58">
        <v>31514</v>
      </c>
      <c r="J19" s="58">
        <v>18631</v>
      </c>
      <c r="K19" s="58">
        <v>12883</v>
      </c>
      <c r="L19" s="21">
        <v>1.21</v>
      </c>
      <c r="M19" s="22">
        <v>2.52</v>
      </c>
      <c r="N19" s="58">
        <v>30396</v>
      </c>
      <c r="O19" s="20">
        <v>3165</v>
      </c>
      <c r="P19" s="229">
        <v>135.79</v>
      </c>
      <c r="Q19" s="228">
        <v>2015</v>
      </c>
    </row>
    <row r="20" spans="1:17" s="23" customFormat="1" ht="26.1" customHeight="1" x14ac:dyDescent="0.25">
      <c r="A20" s="18">
        <v>2016</v>
      </c>
      <c r="B20" s="58">
        <v>159978</v>
      </c>
      <c r="C20" s="58">
        <v>434187</v>
      </c>
      <c r="D20" s="58">
        <v>229949</v>
      </c>
      <c r="E20" s="58">
        <v>204238</v>
      </c>
      <c r="F20" s="58">
        <v>402888</v>
      </c>
      <c r="G20" s="58">
        <v>211392</v>
      </c>
      <c r="H20" s="58">
        <v>191496</v>
      </c>
      <c r="I20" s="58">
        <v>31299</v>
      </c>
      <c r="J20" s="58">
        <v>18557</v>
      </c>
      <c r="K20" s="58">
        <v>12742</v>
      </c>
      <c r="L20" s="21">
        <v>1.03</v>
      </c>
      <c r="M20" s="22">
        <v>2.52</v>
      </c>
      <c r="N20" s="58">
        <v>31852</v>
      </c>
      <c r="O20" s="20">
        <v>3197</v>
      </c>
      <c r="P20" s="229">
        <v>135.80000000000001</v>
      </c>
      <c r="Q20" s="228">
        <v>2016</v>
      </c>
    </row>
    <row r="21" spans="1:17" s="23" customFormat="1" ht="26.1" customHeight="1" x14ac:dyDescent="0.25">
      <c r="A21" s="18">
        <v>2017</v>
      </c>
      <c r="B21" s="58">
        <v>167802</v>
      </c>
      <c r="C21" s="58">
        <v>451695</v>
      </c>
      <c r="D21" s="58">
        <v>239222</v>
      </c>
      <c r="E21" s="58">
        <v>212473</v>
      </c>
      <c r="F21" s="58">
        <v>419664</v>
      </c>
      <c r="G21" s="58">
        <v>219949</v>
      </c>
      <c r="H21" s="58">
        <v>199715</v>
      </c>
      <c r="I21" s="58">
        <v>32031</v>
      </c>
      <c r="J21" s="58">
        <v>19273</v>
      </c>
      <c r="K21" s="58">
        <v>12758</v>
      </c>
      <c r="L21" s="21">
        <v>4.03</v>
      </c>
      <c r="M21" s="22">
        <v>2.5</v>
      </c>
      <c r="N21" s="58">
        <v>34706</v>
      </c>
      <c r="O21" s="20">
        <v>3282</v>
      </c>
      <c r="P21" s="229">
        <v>137.6</v>
      </c>
      <c r="Q21" s="228">
        <v>2017</v>
      </c>
    </row>
    <row r="22" spans="1:17" s="23" customFormat="1" ht="26.1" customHeight="1" x14ac:dyDescent="0.25">
      <c r="A22" s="13">
        <v>2018</v>
      </c>
      <c r="B22" s="433">
        <v>181061</v>
      </c>
      <c r="C22" s="58">
        <v>483327</v>
      </c>
      <c r="D22" s="58">
        <v>255608</v>
      </c>
      <c r="E22" s="58">
        <v>227719</v>
      </c>
      <c r="F22" s="58">
        <v>448687</v>
      </c>
      <c r="G22" s="58">
        <v>234840</v>
      </c>
      <c r="H22" s="58">
        <v>213847</v>
      </c>
      <c r="I22" s="58">
        <v>34640</v>
      </c>
      <c r="J22" s="58">
        <v>20768</v>
      </c>
      <c r="K22" s="58">
        <v>13872</v>
      </c>
      <c r="L22" s="21">
        <v>7</v>
      </c>
      <c r="M22" s="22">
        <v>2.48</v>
      </c>
      <c r="N22" s="58">
        <v>37781</v>
      </c>
      <c r="O22" s="20">
        <v>3486</v>
      </c>
      <c r="P22" s="229">
        <v>138.69999999999999</v>
      </c>
      <c r="Q22" s="258">
        <v>2018</v>
      </c>
    </row>
    <row r="23" spans="1:17" s="541" customFormat="1" ht="26.1" customHeight="1" x14ac:dyDescent="0.25">
      <c r="A23" s="246">
        <v>2019</v>
      </c>
      <c r="B23" s="243">
        <v>194750</v>
      </c>
      <c r="C23" s="243">
        <v>508379</v>
      </c>
      <c r="D23" s="243">
        <v>268588</v>
      </c>
      <c r="E23" s="243">
        <v>239791</v>
      </c>
      <c r="F23" s="243">
        <v>473682</v>
      </c>
      <c r="G23" s="243">
        <v>247804</v>
      </c>
      <c r="H23" s="243">
        <v>225878</v>
      </c>
      <c r="I23" s="243">
        <v>34697</v>
      </c>
      <c r="J23" s="243">
        <v>20784</v>
      </c>
      <c r="K23" s="243">
        <v>13913</v>
      </c>
      <c r="L23" s="244">
        <v>5.18</v>
      </c>
      <c r="M23" s="244">
        <v>2.4322567394094992</v>
      </c>
      <c r="N23" s="243">
        <v>41403</v>
      </c>
      <c r="O23" s="245">
        <v>3666.3709793740086</v>
      </c>
      <c r="P23" s="247">
        <v>138.66</v>
      </c>
      <c r="Q23" s="242">
        <v>2019</v>
      </c>
    </row>
    <row r="24" spans="1:17" s="5" customFormat="1" ht="12.75" customHeight="1" x14ac:dyDescent="0.2">
      <c r="A24" s="24" t="s">
        <v>113</v>
      </c>
      <c r="B24" s="25"/>
      <c r="C24" s="25"/>
      <c r="I24" s="26"/>
      <c r="J24" s="26"/>
      <c r="K24" s="26"/>
      <c r="L24" s="27"/>
      <c r="N24" s="28"/>
      <c r="Q24" s="29"/>
    </row>
    <row r="25" spans="1:17" s="5" customFormat="1" ht="12.75" customHeight="1" x14ac:dyDescent="0.2">
      <c r="A25" s="24" t="s">
        <v>125</v>
      </c>
      <c r="B25" s="25"/>
      <c r="C25" s="25"/>
      <c r="I25" s="26"/>
      <c r="J25" s="26"/>
      <c r="K25" s="26"/>
      <c r="L25" s="27"/>
      <c r="N25" s="28"/>
      <c r="Q25" s="29"/>
    </row>
    <row r="26" spans="1:17" s="26" customFormat="1" ht="12" customHeight="1" x14ac:dyDescent="0.2">
      <c r="A26" s="24" t="s">
        <v>335</v>
      </c>
      <c r="B26" s="28"/>
      <c r="C26" s="28"/>
      <c r="L26" s="30"/>
      <c r="N26" s="28"/>
      <c r="Q26" s="31"/>
    </row>
    <row r="27" spans="1:17" s="35" customFormat="1" x14ac:dyDescent="0.3">
      <c r="A27" s="32"/>
      <c r="B27" s="33"/>
      <c r="C27" s="33"/>
      <c r="D27" s="33"/>
      <c r="E27" s="33"/>
      <c r="F27" s="33"/>
      <c r="G27" s="33"/>
      <c r="H27" s="33"/>
      <c r="I27" s="33"/>
      <c r="J27" s="33"/>
      <c r="K27" s="33"/>
      <c r="L27" s="34"/>
      <c r="M27" s="33"/>
      <c r="N27" s="33"/>
      <c r="O27" s="33"/>
      <c r="P27" s="33"/>
      <c r="Q27" s="32"/>
    </row>
    <row r="28" spans="1:17" x14ac:dyDescent="0.3">
      <c r="A28" s="36"/>
      <c r="B28" s="2"/>
      <c r="C28" s="2"/>
      <c r="D28" s="2"/>
      <c r="E28" s="2"/>
      <c r="F28" s="2"/>
      <c r="G28" s="2"/>
      <c r="H28" s="2"/>
      <c r="I28" s="2"/>
      <c r="J28" s="2"/>
      <c r="K28" s="2"/>
      <c r="L28" s="37"/>
      <c r="M28" s="2"/>
      <c r="N28" s="2"/>
      <c r="O28" s="2"/>
      <c r="P28" s="2"/>
      <c r="Q28" s="36"/>
    </row>
    <row r="29" spans="1:17" x14ac:dyDescent="0.3">
      <c r="A29" s="36"/>
      <c r="B29" s="2"/>
      <c r="C29" s="2"/>
      <c r="D29" s="2"/>
      <c r="E29" s="2"/>
      <c r="F29" s="2"/>
      <c r="G29" s="2"/>
      <c r="H29" s="2"/>
      <c r="I29" s="2"/>
      <c r="J29" s="2"/>
      <c r="K29" s="2"/>
      <c r="L29" s="39"/>
      <c r="M29" s="2"/>
      <c r="N29" s="2"/>
      <c r="O29" s="2"/>
      <c r="P29" s="2"/>
      <c r="Q29" s="36"/>
    </row>
    <row r="30" spans="1:17" x14ac:dyDescent="0.3">
      <c r="L30" s="41"/>
    </row>
    <row r="32" spans="1:17" x14ac:dyDescent="0.3">
      <c r="K32" s="38" t="s">
        <v>39</v>
      </c>
    </row>
    <row r="46" spans="1:17" ht="15" customHeight="1" x14ac:dyDescent="0.3">
      <c r="A46" s="38"/>
      <c r="Q46" s="38"/>
    </row>
  </sheetData>
  <mergeCells count="15">
    <mergeCell ref="Q3:Q6"/>
    <mergeCell ref="C4:C6"/>
    <mergeCell ref="F4:F6"/>
    <mergeCell ref="A1:H1"/>
    <mergeCell ref="I1:Q1"/>
    <mergeCell ref="P3:P4"/>
    <mergeCell ref="I4:I6"/>
    <mergeCell ref="O3:O4"/>
    <mergeCell ref="A3:A6"/>
    <mergeCell ref="C3:H3"/>
    <mergeCell ref="I3:K3"/>
    <mergeCell ref="B3:B4"/>
    <mergeCell ref="L5:L6"/>
    <mergeCell ref="M3:M4"/>
    <mergeCell ref="N3:N4"/>
  </mergeCells>
  <phoneticPr fontId="20" type="noConversion"/>
  <printOptions horizontalCentered="1"/>
  <pageMargins left="0.75999999046325684" right="0.69999998807907104" top="1.2597222328186035" bottom="1.4959722757339478" header="0.82666665315628052" footer="0.51180553436279297"/>
  <pageSetup paperSize="9" scale="44" firstPageNumber="64" orientation="portrait" useFirstPageNumber="1"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26"/>
  <sheetViews>
    <sheetView view="pageBreakPreview" zoomScaleNormal="100" zoomScaleSheetLayoutView="100" workbookViewId="0">
      <selection activeCell="F23" sqref="F23"/>
    </sheetView>
  </sheetViews>
  <sheetFormatPr defaultColWidth="9" defaultRowHeight="12" x14ac:dyDescent="0.2"/>
  <cols>
    <col min="1" max="1" width="8.25" style="564" customWidth="1"/>
    <col min="2" max="2" width="9.875" style="565" customWidth="1"/>
    <col min="3" max="8" width="9.875" style="566" customWidth="1"/>
    <col min="9" max="11" width="7.75" style="566" customWidth="1"/>
    <col min="12" max="12" width="8.25" style="567" customWidth="1"/>
    <col min="13" max="16" width="8.625" style="568" customWidth="1"/>
    <col min="17" max="17" width="8.625" style="566" customWidth="1"/>
    <col min="18" max="18" width="9.125" style="569" customWidth="1"/>
    <col min="19" max="19" width="9.75" style="570" customWidth="1"/>
    <col min="20" max="16384" width="9" style="564"/>
  </cols>
  <sheetData>
    <row r="1" spans="1:19" s="561" customFormat="1" ht="27" customHeight="1" x14ac:dyDescent="0.35">
      <c r="A1" s="662" t="s">
        <v>429</v>
      </c>
      <c r="B1" s="662"/>
      <c r="C1" s="662"/>
      <c r="D1" s="662"/>
      <c r="E1" s="662"/>
      <c r="F1" s="662"/>
      <c r="G1" s="662"/>
      <c r="H1" s="662"/>
      <c r="I1" s="662"/>
      <c r="J1" s="661" t="s">
        <v>1</v>
      </c>
      <c r="K1" s="661"/>
      <c r="L1" s="661"/>
      <c r="M1" s="661"/>
      <c r="N1" s="661"/>
      <c r="O1" s="661"/>
      <c r="P1" s="661"/>
      <c r="Q1" s="661"/>
      <c r="R1" s="661"/>
      <c r="S1" s="661"/>
    </row>
    <row r="2" spans="1:19" s="562" customFormat="1" ht="27" customHeight="1" x14ac:dyDescent="0.2">
      <c r="A2" s="571" t="s">
        <v>151</v>
      </c>
      <c r="B2" s="290"/>
      <c r="C2" s="291"/>
      <c r="D2" s="291"/>
      <c r="E2" s="291"/>
      <c r="F2" s="291"/>
      <c r="G2" s="291"/>
      <c r="H2" s="291"/>
      <c r="I2" s="572"/>
      <c r="J2" s="572"/>
      <c r="K2" s="572"/>
      <c r="L2" s="572"/>
      <c r="M2" s="572"/>
      <c r="N2" s="572"/>
      <c r="O2" s="572"/>
      <c r="P2" s="572"/>
      <c r="Q2" s="572"/>
      <c r="R2" s="573"/>
      <c r="S2" s="290" t="s">
        <v>122</v>
      </c>
    </row>
    <row r="3" spans="1:19" s="281" customFormat="1" ht="15.95" customHeight="1" x14ac:dyDescent="0.15">
      <c r="A3" s="644" t="s">
        <v>256</v>
      </c>
      <c r="B3" s="574" t="s">
        <v>92</v>
      </c>
      <c r="C3" s="656" t="s">
        <v>120</v>
      </c>
      <c r="D3" s="657"/>
      <c r="E3" s="657"/>
      <c r="F3" s="657"/>
      <c r="G3" s="657"/>
      <c r="H3" s="657"/>
      <c r="I3" s="657"/>
      <c r="J3" s="657"/>
      <c r="K3" s="658"/>
      <c r="L3" s="575" t="s">
        <v>78</v>
      </c>
      <c r="M3" s="576"/>
      <c r="N3" s="558" t="s">
        <v>427</v>
      </c>
      <c r="O3" s="558"/>
      <c r="P3" s="577" t="s">
        <v>146</v>
      </c>
      <c r="Q3" s="578" t="s">
        <v>241</v>
      </c>
      <c r="R3" s="579"/>
      <c r="S3" s="631" t="s">
        <v>240</v>
      </c>
    </row>
    <row r="4" spans="1:19" s="281" customFormat="1" ht="15.95" customHeight="1" x14ac:dyDescent="0.15">
      <c r="A4" s="645"/>
      <c r="B4" s="580"/>
      <c r="C4" s="278" t="s">
        <v>59</v>
      </c>
      <c r="D4" s="581"/>
      <c r="E4" s="582"/>
      <c r="F4" s="278" t="s">
        <v>60</v>
      </c>
      <c r="G4" s="581"/>
      <c r="H4" s="581"/>
      <c r="I4" s="278" t="s">
        <v>73</v>
      </c>
      <c r="J4" s="581"/>
      <c r="K4" s="581"/>
      <c r="L4" s="583" t="s">
        <v>69</v>
      </c>
      <c r="M4" s="659" t="s">
        <v>426</v>
      </c>
      <c r="N4" s="660"/>
      <c r="O4" s="660"/>
      <c r="P4" s="502"/>
      <c r="Q4" s="584"/>
      <c r="R4" s="585"/>
      <c r="S4" s="631"/>
    </row>
    <row r="5" spans="1:19" s="281" customFormat="1" ht="15.95" customHeight="1" x14ac:dyDescent="0.15">
      <c r="A5" s="645"/>
      <c r="B5" s="586" t="s">
        <v>164</v>
      </c>
      <c r="C5" s="586"/>
      <c r="D5" s="587" t="s">
        <v>53</v>
      </c>
      <c r="E5" s="196" t="s">
        <v>36</v>
      </c>
      <c r="F5" s="586"/>
      <c r="G5" s="587" t="s">
        <v>53</v>
      </c>
      <c r="H5" s="278" t="s">
        <v>36</v>
      </c>
      <c r="I5" s="586"/>
      <c r="J5" s="587" t="s">
        <v>53</v>
      </c>
      <c r="K5" s="278" t="s">
        <v>36</v>
      </c>
      <c r="L5" s="588" t="s">
        <v>159</v>
      </c>
      <c r="M5" s="283" t="s">
        <v>38</v>
      </c>
      <c r="N5" s="384" t="s">
        <v>60</v>
      </c>
      <c r="O5" s="280" t="s">
        <v>73</v>
      </c>
      <c r="P5" s="502" t="s">
        <v>178</v>
      </c>
      <c r="Q5" s="589" t="s">
        <v>147</v>
      </c>
      <c r="R5" s="590" t="s">
        <v>180</v>
      </c>
      <c r="S5" s="631"/>
    </row>
    <row r="6" spans="1:19" s="281" customFormat="1" ht="15.95" customHeight="1" x14ac:dyDescent="0.15">
      <c r="A6" s="646"/>
      <c r="B6" s="499" t="s">
        <v>153</v>
      </c>
      <c r="C6" s="499" t="s">
        <v>243</v>
      </c>
      <c r="D6" s="591" t="s">
        <v>237</v>
      </c>
      <c r="E6" s="427" t="s">
        <v>232</v>
      </c>
      <c r="F6" s="534" t="s">
        <v>181</v>
      </c>
      <c r="G6" s="591" t="s">
        <v>237</v>
      </c>
      <c r="H6" s="499" t="s">
        <v>232</v>
      </c>
      <c r="I6" s="534" t="s">
        <v>163</v>
      </c>
      <c r="J6" s="591" t="s">
        <v>237</v>
      </c>
      <c r="K6" s="499" t="s">
        <v>232</v>
      </c>
      <c r="L6" s="592" t="s">
        <v>158</v>
      </c>
      <c r="M6" s="534" t="s">
        <v>243</v>
      </c>
      <c r="N6" s="560" t="s">
        <v>181</v>
      </c>
      <c r="O6" s="559" t="s">
        <v>163</v>
      </c>
      <c r="P6" s="534" t="s">
        <v>88</v>
      </c>
      <c r="Q6" s="427" t="s">
        <v>260</v>
      </c>
      <c r="R6" s="585" t="s">
        <v>261</v>
      </c>
      <c r="S6" s="632"/>
    </row>
    <row r="7" spans="1:19" s="563" customFormat="1" ht="40.5" customHeight="1" x14ac:dyDescent="0.15">
      <c r="A7" s="593">
        <v>2016</v>
      </c>
      <c r="B7" s="594">
        <v>159978</v>
      </c>
      <c r="C7" s="595">
        <f>D7+E7</f>
        <v>434187</v>
      </c>
      <c r="D7" s="596">
        <f>G7+J7</f>
        <v>229949</v>
      </c>
      <c r="E7" s="596">
        <f>H7+K7</f>
        <v>204238</v>
      </c>
      <c r="F7" s="595">
        <f>G7+H7</f>
        <v>402888</v>
      </c>
      <c r="G7" s="594">
        <v>211392</v>
      </c>
      <c r="H7" s="594">
        <v>191496</v>
      </c>
      <c r="I7" s="595">
        <f>J7+K7</f>
        <v>31299</v>
      </c>
      <c r="J7" s="594">
        <v>18557</v>
      </c>
      <c r="K7" s="594">
        <v>12742</v>
      </c>
      <c r="L7" s="597">
        <v>2.52</v>
      </c>
      <c r="M7" s="595">
        <v>31852</v>
      </c>
      <c r="N7" s="596">
        <v>31650</v>
      </c>
      <c r="O7" s="598">
        <v>202</v>
      </c>
      <c r="P7" s="599">
        <v>37.880177617600921</v>
      </c>
      <c r="Q7" s="600">
        <v>3197</v>
      </c>
      <c r="R7" s="601">
        <v>135.79568800000001</v>
      </c>
      <c r="S7" s="602">
        <v>2016</v>
      </c>
    </row>
    <row r="8" spans="1:19" s="563" customFormat="1" ht="40.5" customHeight="1" x14ac:dyDescent="0.15">
      <c r="A8" s="593">
        <v>2017</v>
      </c>
      <c r="B8" s="594">
        <v>167802</v>
      </c>
      <c r="C8" s="595">
        <v>451695</v>
      </c>
      <c r="D8" s="596">
        <v>239222</v>
      </c>
      <c r="E8" s="596">
        <v>212473</v>
      </c>
      <c r="F8" s="595">
        <v>419664</v>
      </c>
      <c r="G8" s="594">
        <v>219949</v>
      </c>
      <c r="H8" s="594">
        <v>199715</v>
      </c>
      <c r="I8" s="595">
        <v>32031</v>
      </c>
      <c r="J8" s="594">
        <v>19273</v>
      </c>
      <c r="K8" s="594">
        <v>12758</v>
      </c>
      <c r="L8" s="597">
        <v>2.5</v>
      </c>
      <c r="M8" s="595">
        <v>34706</v>
      </c>
      <c r="N8" s="596">
        <v>34511</v>
      </c>
      <c r="O8" s="598">
        <v>195</v>
      </c>
      <c r="P8" s="599">
        <v>38.299999999999997</v>
      </c>
      <c r="Q8" s="600">
        <v>3282</v>
      </c>
      <c r="R8" s="603">
        <v>137.60793949999999</v>
      </c>
      <c r="S8" s="604">
        <v>2017</v>
      </c>
    </row>
    <row r="9" spans="1:19" s="563" customFormat="1" ht="40.5" customHeight="1" x14ac:dyDescent="0.15">
      <c r="A9" s="621">
        <v>2018</v>
      </c>
      <c r="B9" s="594">
        <v>181061</v>
      </c>
      <c r="C9" s="595">
        <v>483327</v>
      </c>
      <c r="D9" s="596">
        <v>255608</v>
      </c>
      <c r="E9" s="596">
        <v>227719</v>
      </c>
      <c r="F9" s="595">
        <v>448687</v>
      </c>
      <c r="G9" s="594">
        <v>234840</v>
      </c>
      <c r="H9" s="594">
        <v>213847</v>
      </c>
      <c r="I9" s="595">
        <v>34640</v>
      </c>
      <c r="J9" s="594">
        <v>20768</v>
      </c>
      <c r="K9" s="594">
        <v>13872</v>
      </c>
      <c r="L9" s="597">
        <v>2.4780985413755601</v>
      </c>
      <c r="M9" s="595">
        <v>37781</v>
      </c>
      <c r="N9" s="596">
        <v>37552</v>
      </c>
      <c r="O9" s="598">
        <v>229</v>
      </c>
      <c r="P9" s="599">
        <v>38.6</v>
      </c>
      <c r="Q9" s="600">
        <v>3485.9502344031698</v>
      </c>
      <c r="R9" s="624">
        <v>138.65</v>
      </c>
      <c r="S9" s="620">
        <v>2018</v>
      </c>
    </row>
    <row r="10" spans="1:19" s="563" customFormat="1" ht="40.5" customHeight="1" x14ac:dyDescent="0.15">
      <c r="A10" s="622">
        <v>2019</v>
      </c>
      <c r="B10" s="625">
        <v>194750</v>
      </c>
      <c r="C10" s="626">
        <v>508379</v>
      </c>
      <c r="D10" s="617">
        <v>268588</v>
      </c>
      <c r="E10" s="617">
        <v>239791</v>
      </c>
      <c r="F10" s="626">
        <v>473682</v>
      </c>
      <c r="G10" s="616">
        <v>247804</v>
      </c>
      <c r="H10" s="616">
        <v>225878</v>
      </c>
      <c r="I10" s="626">
        <v>34697</v>
      </c>
      <c r="J10" s="616">
        <v>20784</v>
      </c>
      <c r="K10" s="616">
        <v>13913</v>
      </c>
      <c r="L10" s="627">
        <v>2.4300000000000002</v>
      </c>
      <c r="M10" s="626">
        <v>41702</v>
      </c>
      <c r="N10" s="617">
        <v>41403</v>
      </c>
      <c r="O10" s="618">
        <v>299</v>
      </c>
      <c r="P10" s="619">
        <v>38.9</v>
      </c>
      <c r="Q10" s="628">
        <v>3666</v>
      </c>
      <c r="R10" s="629">
        <v>138.66</v>
      </c>
      <c r="S10" s="623">
        <v>2019</v>
      </c>
    </row>
    <row r="11" spans="1:19" s="288" customFormat="1" ht="11.25" x14ac:dyDescent="0.2">
      <c r="A11" s="284" t="s">
        <v>31</v>
      </c>
      <c r="B11" s="285"/>
      <c r="C11" s="286"/>
      <c r="D11" s="286"/>
      <c r="E11" s="286"/>
      <c r="F11" s="286"/>
      <c r="G11" s="286"/>
      <c r="H11" s="286"/>
      <c r="I11" s="286"/>
      <c r="J11" s="286"/>
      <c r="K11" s="286"/>
      <c r="L11" s="605"/>
      <c r="M11" s="286"/>
      <c r="N11" s="286"/>
      <c r="O11" s="606"/>
      <c r="P11" s="606"/>
      <c r="Q11" s="606"/>
      <c r="R11" s="607"/>
      <c r="S11" s="287" t="s">
        <v>110</v>
      </c>
    </row>
    <row r="12" spans="1:19" s="288" customFormat="1" ht="11.25" x14ac:dyDescent="0.2">
      <c r="A12" s="284" t="s">
        <v>124</v>
      </c>
      <c r="B12" s="285"/>
      <c r="D12" s="286"/>
      <c r="E12" s="286"/>
      <c r="F12" s="286"/>
      <c r="G12" s="286"/>
      <c r="H12" s="286"/>
      <c r="I12" s="286"/>
      <c r="J12" s="286"/>
      <c r="K12" s="286"/>
      <c r="L12" s="605"/>
      <c r="M12" s="286"/>
      <c r="N12" s="286"/>
      <c r="O12" s="606"/>
      <c r="P12" s="606"/>
      <c r="Q12" s="606"/>
      <c r="R12" s="607"/>
      <c r="S12" s="287"/>
    </row>
    <row r="13" spans="1:19" s="288" customFormat="1" ht="11.25" x14ac:dyDescent="0.2">
      <c r="A13" s="284" t="s">
        <v>335</v>
      </c>
      <c r="B13" s="287"/>
      <c r="L13" s="608"/>
      <c r="O13" s="609"/>
      <c r="P13" s="609"/>
      <c r="Q13" s="609"/>
      <c r="R13" s="610"/>
      <c r="S13" s="287"/>
    </row>
    <row r="14" spans="1:19" s="289" customFormat="1" ht="12" customHeight="1" x14ac:dyDescent="0.2">
      <c r="A14" s="284"/>
      <c r="B14" s="570"/>
      <c r="L14" s="611"/>
      <c r="O14" s="612"/>
      <c r="P14" s="612"/>
      <c r="Q14" s="612"/>
      <c r="R14" s="613"/>
      <c r="S14" s="570"/>
    </row>
    <row r="15" spans="1:19" s="562" customFormat="1" x14ac:dyDescent="0.2">
      <c r="A15" s="284"/>
      <c r="B15" s="285"/>
      <c r="C15" s="289"/>
      <c r="D15" s="530"/>
      <c r="E15" s="530"/>
      <c r="F15" s="530"/>
      <c r="G15" s="530"/>
      <c r="H15" s="530"/>
      <c r="I15" s="530"/>
      <c r="J15" s="530"/>
      <c r="K15" s="530"/>
      <c r="L15" s="605"/>
      <c r="M15" s="530"/>
      <c r="N15" s="530"/>
      <c r="O15" s="606"/>
      <c r="P15" s="606"/>
      <c r="Q15" s="606"/>
      <c r="R15" s="607"/>
      <c r="S15" s="287"/>
    </row>
    <row r="16" spans="1:19" x14ac:dyDescent="0.2">
      <c r="A16" s="284"/>
      <c r="C16" s="614"/>
      <c r="M16" s="566"/>
      <c r="N16" s="566"/>
      <c r="Q16" s="568"/>
      <c r="R16" s="615"/>
    </row>
    <row r="17" spans="13:18" x14ac:dyDescent="0.2">
      <c r="M17" s="566"/>
      <c r="N17" s="566"/>
      <c r="Q17" s="568"/>
      <c r="R17" s="615"/>
    </row>
    <row r="18" spans="13:18" x14ac:dyDescent="0.2">
      <c r="M18" s="566"/>
      <c r="N18" s="566"/>
      <c r="Q18" s="568"/>
      <c r="R18" s="615"/>
    </row>
    <row r="19" spans="13:18" x14ac:dyDescent="0.2">
      <c r="M19" s="566"/>
      <c r="N19" s="566"/>
      <c r="Q19" s="568"/>
      <c r="R19" s="615"/>
    </row>
    <row r="20" spans="13:18" x14ac:dyDescent="0.2">
      <c r="M20" s="566"/>
      <c r="N20" s="566"/>
      <c r="Q20" s="568"/>
      <c r="R20" s="615"/>
    </row>
    <row r="21" spans="13:18" x14ac:dyDescent="0.2">
      <c r="M21" s="566"/>
      <c r="N21" s="566"/>
    </row>
    <row r="22" spans="13:18" x14ac:dyDescent="0.2">
      <c r="M22" s="566"/>
      <c r="N22" s="566"/>
    </row>
    <row r="23" spans="13:18" x14ac:dyDescent="0.2">
      <c r="M23" s="566"/>
      <c r="N23" s="566"/>
    </row>
    <row r="24" spans="13:18" x14ac:dyDescent="0.2">
      <c r="M24" s="566"/>
      <c r="N24" s="566"/>
    </row>
    <row r="25" spans="13:18" x14ac:dyDescent="0.2">
      <c r="M25" s="566"/>
      <c r="N25" s="566"/>
    </row>
    <row r="26" spans="13:18" x14ac:dyDescent="0.2">
      <c r="M26" s="566"/>
      <c r="N26" s="566"/>
    </row>
  </sheetData>
  <mergeCells count="6">
    <mergeCell ref="C3:K3"/>
    <mergeCell ref="M4:O4"/>
    <mergeCell ref="A3:A6"/>
    <mergeCell ref="S3:S6"/>
    <mergeCell ref="J1:S1"/>
    <mergeCell ref="A1:I1"/>
  </mergeCells>
  <phoneticPr fontId="20" type="noConversion"/>
  <pageMargins left="0.69999998807907104" right="0.69999998807907104" top="0.75" bottom="0.75" header="0.30000001192092896" footer="0.30000001192092896"/>
  <pageSetup paperSize="9" scale="46" orientation="portrait" r:id="rId1"/>
  <rowBreaks count="1" manualBreakCount="1">
    <brk id="19" max="104857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T65"/>
  <sheetViews>
    <sheetView view="pageBreakPreview" zoomScaleNormal="100" zoomScaleSheetLayoutView="100" workbookViewId="0">
      <selection activeCell="F19" sqref="F19"/>
    </sheetView>
  </sheetViews>
  <sheetFormatPr defaultColWidth="11.875" defaultRowHeight="17.25" x14ac:dyDescent="0.3"/>
  <cols>
    <col min="1" max="1" width="9.125" style="65" customWidth="1"/>
    <col min="2" max="7" width="11.75" style="43" customWidth="1"/>
    <col min="8" max="8" width="11.75" style="45" customWidth="1"/>
    <col min="9" max="9" width="10.375" style="43" customWidth="1"/>
    <col min="10" max="12" width="8.625" style="43" customWidth="1"/>
    <col min="13" max="13" width="10.375" style="43" customWidth="1"/>
    <col min="14" max="14" width="8.625" style="43" customWidth="1"/>
    <col min="15" max="15" width="8.875" style="43" customWidth="1"/>
    <col min="16" max="16" width="7.375" style="43" customWidth="1"/>
    <col min="17" max="17" width="10" style="65" customWidth="1"/>
    <col min="18" max="16384" width="11.875" style="43"/>
  </cols>
  <sheetData>
    <row r="1" spans="1:20" ht="24.95" customHeight="1" x14ac:dyDescent="0.3">
      <c r="A1" s="636" t="s">
        <v>3</v>
      </c>
      <c r="B1" s="636"/>
      <c r="C1" s="636"/>
      <c r="D1" s="636"/>
      <c r="E1" s="636"/>
      <c r="F1" s="636"/>
      <c r="G1" s="636"/>
      <c r="H1" s="636"/>
      <c r="I1" s="636" t="s">
        <v>145</v>
      </c>
      <c r="J1" s="636"/>
      <c r="K1" s="636"/>
      <c r="L1" s="636"/>
      <c r="M1" s="636"/>
      <c r="N1" s="636"/>
      <c r="O1" s="636"/>
      <c r="P1" s="636"/>
      <c r="Q1" s="636"/>
    </row>
    <row r="2" spans="1:20" ht="24.95" customHeight="1" x14ac:dyDescent="0.3">
      <c r="A2" s="44" t="s">
        <v>151</v>
      </c>
      <c r="F2" s="45"/>
      <c r="G2" s="45"/>
      <c r="I2" s="45"/>
      <c r="J2" s="45"/>
      <c r="K2" s="46"/>
      <c r="L2" s="487"/>
      <c r="M2" s="487"/>
      <c r="N2" s="487"/>
      <c r="O2" s="487"/>
      <c r="P2" s="487"/>
      <c r="Q2" s="488" t="s">
        <v>122</v>
      </c>
      <c r="R2" s="46"/>
      <c r="S2" s="48"/>
    </row>
    <row r="3" spans="1:20" s="49" customFormat="1" ht="15.75" customHeight="1" x14ac:dyDescent="0.15">
      <c r="A3" s="644" t="s">
        <v>363</v>
      </c>
      <c r="B3" s="650" t="s">
        <v>95</v>
      </c>
      <c r="C3" s="672" t="s">
        <v>315</v>
      </c>
      <c r="D3" s="670"/>
      <c r="E3" s="670"/>
      <c r="F3" s="670"/>
      <c r="G3" s="670"/>
      <c r="H3" s="670"/>
      <c r="I3" s="670" t="s">
        <v>147</v>
      </c>
      <c r="J3" s="670"/>
      <c r="K3" s="671"/>
      <c r="L3" s="543" t="s">
        <v>13</v>
      </c>
      <c r="M3" s="544" t="s">
        <v>8</v>
      </c>
      <c r="N3" s="544" t="s">
        <v>307</v>
      </c>
      <c r="O3" s="674" t="s">
        <v>241</v>
      </c>
      <c r="P3" s="675"/>
      <c r="Q3" s="631" t="s">
        <v>364</v>
      </c>
    </row>
    <row r="4" spans="1:20" s="49" customFormat="1" ht="15.75" customHeight="1" x14ac:dyDescent="0.15">
      <c r="A4" s="645"/>
      <c r="B4" s="651"/>
      <c r="C4" s="633" t="s">
        <v>377</v>
      </c>
      <c r="D4" s="50"/>
      <c r="E4" s="50"/>
      <c r="F4" s="633" t="s">
        <v>408</v>
      </c>
      <c r="G4" s="528"/>
      <c r="H4" s="529"/>
      <c r="I4" s="667" t="s">
        <v>411</v>
      </c>
      <c r="J4" s="673"/>
      <c r="K4" s="639"/>
      <c r="L4" s="517"/>
      <c r="M4" s="522" t="s">
        <v>128</v>
      </c>
      <c r="N4" s="522"/>
      <c r="O4" s="522"/>
      <c r="P4" s="663" t="s">
        <v>17</v>
      </c>
      <c r="Q4" s="666"/>
    </row>
    <row r="5" spans="1:20" s="49" customFormat="1" ht="15.75" customHeight="1" x14ac:dyDescent="0.15">
      <c r="A5" s="645"/>
      <c r="B5" s="494" t="s">
        <v>164</v>
      </c>
      <c r="C5" s="634"/>
      <c r="D5" s="545" t="s">
        <v>53</v>
      </c>
      <c r="E5" s="545" t="s">
        <v>36</v>
      </c>
      <c r="F5" s="634"/>
      <c r="G5" s="545" t="s">
        <v>53</v>
      </c>
      <c r="H5" s="529" t="s">
        <v>36</v>
      </c>
      <c r="I5" s="668"/>
      <c r="J5" s="545" t="s">
        <v>53</v>
      </c>
      <c r="K5" s="545" t="s">
        <v>36</v>
      </c>
      <c r="L5" s="517" t="s">
        <v>159</v>
      </c>
      <c r="M5" s="522" t="s">
        <v>385</v>
      </c>
      <c r="N5" s="522" t="s">
        <v>178</v>
      </c>
      <c r="O5" s="522" t="s">
        <v>147</v>
      </c>
      <c r="P5" s="664"/>
      <c r="Q5" s="631"/>
    </row>
    <row r="6" spans="1:20" s="523" customFormat="1" ht="15.75" customHeight="1" x14ac:dyDescent="0.15">
      <c r="A6" s="646"/>
      <c r="B6" s="527" t="s">
        <v>153</v>
      </c>
      <c r="C6" s="635"/>
      <c r="D6" s="527" t="s">
        <v>237</v>
      </c>
      <c r="E6" s="527" t="s">
        <v>232</v>
      </c>
      <c r="F6" s="635"/>
      <c r="G6" s="527" t="s">
        <v>237</v>
      </c>
      <c r="H6" s="521" t="s">
        <v>232</v>
      </c>
      <c r="I6" s="669"/>
      <c r="J6" s="55" t="s">
        <v>237</v>
      </c>
      <c r="K6" s="527" t="s">
        <v>232</v>
      </c>
      <c r="L6" s="518" t="s">
        <v>158</v>
      </c>
      <c r="M6" s="449" t="s">
        <v>386</v>
      </c>
      <c r="N6" s="449" t="s">
        <v>88</v>
      </c>
      <c r="O6" s="449" t="s">
        <v>260</v>
      </c>
      <c r="P6" s="665"/>
      <c r="Q6" s="632"/>
    </row>
    <row r="7" spans="1:20" s="46" customFormat="1" ht="20.100000000000001" customHeight="1" x14ac:dyDescent="0.2">
      <c r="A7" s="425">
        <v>2013</v>
      </c>
      <c r="B7" s="58">
        <v>156764</v>
      </c>
      <c r="C7" s="58">
        <v>422817</v>
      </c>
      <c r="D7" s="58">
        <v>223984</v>
      </c>
      <c r="E7" s="58">
        <v>198833</v>
      </c>
      <c r="F7" s="58">
        <v>396765</v>
      </c>
      <c r="G7" s="58">
        <v>208141</v>
      </c>
      <c r="H7" s="58">
        <v>188624</v>
      </c>
      <c r="I7" s="58">
        <v>26052</v>
      </c>
      <c r="J7" s="58">
        <v>15843</v>
      </c>
      <c r="K7" s="58">
        <v>10209</v>
      </c>
      <c r="L7" s="22">
        <v>2.5299999999999998</v>
      </c>
      <c r="M7" s="58">
        <v>28067</v>
      </c>
      <c r="N7" s="58" t="s">
        <v>51</v>
      </c>
      <c r="O7" s="58">
        <v>3132</v>
      </c>
      <c r="P7" s="458">
        <v>135.03</v>
      </c>
      <c r="Q7" s="260">
        <v>2013</v>
      </c>
      <c r="R7" s="56"/>
      <c r="T7" s="57"/>
    </row>
    <row r="8" spans="1:20" s="46" customFormat="1" ht="20.100000000000001" customHeight="1" x14ac:dyDescent="0.2">
      <c r="A8" s="181">
        <v>2014</v>
      </c>
      <c r="B8" s="58">
        <v>156293</v>
      </c>
      <c r="C8" s="58">
        <v>424622</v>
      </c>
      <c r="D8" s="58">
        <v>224855</v>
      </c>
      <c r="E8" s="58">
        <v>199767</v>
      </c>
      <c r="F8" s="58">
        <v>394639</v>
      </c>
      <c r="G8" s="58">
        <v>206925</v>
      </c>
      <c r="H8" s="58">
        <v>187714</v>
      </c>
      <c r="I8" s="58">
        <v>29983</v>
      </c>
      <c r="J8" s="58">
        <v>17930</v>
      </c>
      <c r="K8" s="58">
        <v>12053</v>
      </c>
      <c r="L8" s="22">
        <v>2.52</v>
      </c>
      <c r="M8" s="58">
        <v>29026</v>
      </c>
      <c r="N8" s="58" t="s">
        <v>51</v>
      </c>
      <c r="O8" s="58">
        <v>3145</v>
      </c>
      <c r="P8" s="458">
        <v>135.05000000000001</v>
      </c>
      <c r="Q8" s="230">
        <v>2014</v>
      </c>
      <c r="R8" s="56"/>
      <c r="T8" s="57"/>
    </row>
    <row r="9" spans="1:20" s="224" customFormat="1" ht="20.100000000000001" customHeight="1" x14ac:dyDescent="0.2">
      <c r="A9" s="181">
        <v>2015</v>
      </c>
      <c r="B9" s="58">
        <v>157755</v>
      </c>
      <c r="C9" s="58">
        <v>429770</v>
      </c>
      <c r="D9" s="58">
        <v>227588</v>
      </c>
      <c r="E9" s="58">
        <v>202182</v>
      </c>
      <c r="F9" s="58">
        <v>398256</v>
      </c>
      <c r="G9" s="58">
        <v>208957</v>
      </c>
      <c r="H9" s="58">
        <v>189299</v>
      </c>
      <c r="I9" s="58">
        <v>31514</v>
      </c>
      <c r="J9" s="58">
        <v>18631</v>
      </c>
      <c r="K9" s="58">
        <v>12883</v>
      </c>
      <c r="L9" s="22">
        <v>2.52</v>
      </c>
      <c r="M9" s="58">
        <v>30396</v>
      </c>
      <c r="N9" s="58" t="s">
        <v>51</v>
      </c>
      <c r="O9" s="58">
        <v>3165</v>
      </c>
      <c r="P9" s="458">
        <v>135.79</v>
      </c>
      <c r="Q9" s="230">
        <v>2015</v>
      </c>
      <c r="R9" s="67"/>
      <c r="T9" s="68"/>
    </row>
    <row r="10" spans="1:20" s="224" customFormat="1" ht="20.100000000000001" customHeight="1" x14ac:dyDescent="0.2">
      <c r="A10" s="181">
        <v>2016</v>
      </c>
      <c r="B10" s="58">
        <v>159978</v>
      </c>
      <c r="C10" s="58">
        <v>434187</v>
      </c>
      <c r="D10" s="58">
        <v>229949</v>
      </c>
      <c r="E10" s="58">
        <v>204238</v>
      </c>
      <c r="F10" s="58">
        <v>402888</v>
      </c>
      <c r="G10" s="58">
        <v>211392</v>
      </c>
      <c r="H10" s="58">
        <v>191496</v>
      </c>
      <c r="I10" s="58">
        <v>31299</v>
      </c>
      <c r="J10" s="58">
        <v>18557</v>
      </c>
      <c r="K10" s="58">
        <v>12742</v>
      </c>
      <c r="L10" s="22">
        <v>2.52</v>
      </c>
      <c r="M10" s="58">
        <v>31852</v>
      </c>
      <c r="N10" s="486">
        <v>37.880177617600921</v>
      </c>
      <c r="O10" s="58">
        <v>3197</v>
      </c>
      <c r="P10" s="458">
        <v>135.80000000000001</v>
      </c>
      <c r="Q10" s="230">
        <v>2016</v>
      </c>
      <c r="R10" s="67"/>
      <c r="T10" s="68"/>
    </row>
    <row r="11" spans="1:20" s="224" customFormat="1" ht="20.100000000000001" customHeight="1" x14ac:dyDescent="0.2">
      <c r="A11" s="181">
        <v>2017</v>
      </c>
      <c r="B11" s="58">
        <v>167802</v>
      </c>
      <c r="C11" s="58">
        <v>451695</v>
      </c>
      <c r="D11" s="58">
        <v>239222</v>
      </c>
      <c r="E11" s="58">
        <v>212473</v>
      </c>
      <c r="F11" s="58">
        <v>419664</v>
      </c>
      <c r="G11" s="58">
        <v>219949</v>
      </c>
      <c r="H11" s="58">
        <v>199715</v>
      </c>
      <c r="I11" s="58">
        <v>32031</v>
      </c>
      <c r="J11" s="58">
        <v>19273</v>
      </c>
      <c r="K11" s="58">
        <v>12758</v>
      </c>
      <c r="L11" s="22">
        <v>2.5</v>
      </c>
      <c r="M11" s="58">
        <v>34706</v>
      </c>
      <c r="N11" s="486">
        <v>38.299999999999997</v>
      </c>
      <c r="O11" s="58">
        <v>3282</v>
      </c>
      <c r="P11" s="458">
        <v>137.6</v>
      </c>
      <c r="Q11" s="230">
        <v>2017</v>
      </c>
      <c r="R11" s="67"/>
      <c r="T11" s="68"/>
    </row>
    <row r="12" spans="1:20" s="224" customFormat="1" ht="20.100000000000001" customHeight="1" x14ac:dyDescent="0.2">
      <c r="A12" s="181">
        <v>2018</v>
      </c>
      <c r="B12" s="58">
        <v>181061</v>
      </c>
      <c r="C12" s="58">
        <v>483327</v>
      </c>
      <c r="D12" s="58">
        <v>255608</v>
      </c>
      <c r="E12" s="58">
        <v>227719</v>
      </c>
      <c r="F12" s="58">
        <v>448687</v>
      </c>
      <c r="G12" s="58">
        <v>234840</v>
      </c>
      <c r="H12" s="58">
        <v>213847</v>
      </c>
      <c r="I12" s="58">
        <v>34640</v>
      </c>
      <c r="J12" s="58">
        <v>20768</v>
      </c>
      <c r="K12" s="58">
        <v>13872</v>
      </c>
      <c r="L12" s="22">
        <v>2.48</v>
      </c>
      <c r="M12" s="58">
        <v>37781</v>
      </c>
      <c r="N12" s="486">
        <v>38.6</v>
      </c>
      <c r="O12" s="58">
        <v>3486</v>
      </c>
      <c r="P12" s="458">
        <v>138.69999999999999</v>
      </c>
      <c r="Q12" s="230">
        <v>2018</v>
      </c>
      <c r="R12" s="67"/>
      <c r="T12" s="68"/>
    </row>
    <row r="13" spans="1:20" s="546" customFormat="1" ht="20.100000000000001" customHeight="1" x14ac:dyDescent="0.2">
      <c r="A13" s="261">
        <v>2019</v>
      </c>
      <c r="B13" s="243">
        <v>194750</v>
      </c>
      <c r="C13" s="243">
        <v>508379</v>
      </c>
      <c r="D13" s="243">
        <v>268588</v>
      </c>
      <c r="E13" s="243">
        <v>239791</v>
      </c>
      <c r="F13" s="243">
        <v>473682</v>
      </c>
      <c r="G13" s="243">
        <v>247804</v>
      </c>
      <c r="H13" s="243">
        <v>225878</v>
      </c>
      <c r="I13" s="243">
        <v>34697</v>
      </c>
      <c r="J13" s="243">
        <v>20784</v>
      </c>
      <c r="K13" s="243">
        <v>13913</v>
      </c>
      <c r="L13" s="244">
        <v>2.4322567394094992</v>
      </c>
      <c r="M13" s="243">
        <v>41403</v>
      </c>
      <c r="N13" s="452">
        <v>38.9</v>
      </c>
      <c r="O13" s="243">
        <v>3666.3709793740086</v>
      </c>
      <c r="P13" s="455">
        <v>138.66</v>
      </c>
      <c r="Q13" s="262">
        <v>2019</v>
      </c>
      <c r="R13" s="67"/>
      <c r="T13" s="68"/>
    </row>
    <row r="14" spans="1:20" s="46" customFormat="1" ht="20.100000000000001" customHeight="1" x14ac:dyDescent="0.2">
      <c r="A14" s="60" t="s">
        <v>140</v>
      </c>
      <c r="B14" s="69">
        <v>13660</v>
      </c>
      <c r="C14" s="69">
        <v>33439</v>
      </c>
      <c r="D14" s="69">
        <v>17087</v>
      </c>
      <c r="E14" s="69">
        <v>16352</v>
      </c>
      <c r="F14" s="69">
        <v>32920</v>
      </c>
      <c r="G14" s="70">
        <v>16776</v>
      </c>
      <c r="H14" s="70">
        <v>16144</v>
      </c>
      <c r="I14" s="69">
        <v>519</v>
      </c>
      <c r="J14" s="70">
        <v>311</v>
      </c>
      <c r="K14" s="70">
        <v>208</v>
      </c>
      <c r="L14" s="450">
        <v>2.4099560761346996</v>
      </c>
      <c r="M14" s="71">
        <v>3980</v>
      </c>
      <c r="N14" s="453">
        <v>42.5</v>
      </c>
      <c r="O14" s="71">
        <v>3549.787685774947</v>
      </c>
      <c r="P14" s="456">
        <v>9.42</v>
      </c>
      <c r="Q14" s="61" t="s">
        <v>279</v>
      </c>
      <c r="R14" s="56"/>
      <c r="T14" s="57"/>
    </row>
    <row r="15" spans="1:20" s="62" customFormat="1" ht="20.100000000000001" customHeight="1" x14ac:dyDescent="0.2">
      <c r="A15" s="60" t="s">
        <v>135</v>
      </c>
      <c r="B15" s="69">
        <v>15836</v>
      </c>
      <c r="C15" s="69">
        <v>38267</v>
      </c>
      <c r="D15" s="69">
        <v>19736</v>
      </c>
      <c r="E15" s="69">
        <v>18531</v>
      </c>
      <c r="F15" s="69">
        <v>37579</v>
      </c>
      <c r="G15" s="70">
        <v>19399</v>
      </c>
      <c r="H15" s="70">
        <v>18180</v>
      </c>
      <c r="I15" s="69">
        <v>688</v>
      </c>
      <c r="J15" s="70">
        <v>337</v>
      </c>
      <c r="K15" s="70">
        <v>351</v>
      </c>
      <c r="L15" s="450">
        <v>2.3730108613286185</v>
      </c>
      <c r="M15" s="71">
        <v>4531</v>
      </c>
      <c r="N15" s="453">
        <v>42.9</v>
      </c>
      <c r="O15" s="71">
        <v>11124.127906976744</v>
      </c>
      <c r="P15" s="456">
        <v>3.44</v>
      </c>
      <c r="Q15" s="61" t="s">
        <v>357</v>
      </c>
    </row>
    <row r="16" spans="1:20" s="62" customFormat="1" ht="20.100000000000001" customHeight="1" x14ac:dyDescent="0.2">
      <c r="A16" s="60" t="s">
        <v>134</v>
      </c>
      <c r="B16" s="69">
        <v>4322</v>
      </c>
      <c r="C16" s="69">
        <v>10738</v>
      </c>
      <c r="D16" s="69">
        <v>5751</v>
      </c>
      <c r="E16" s="69">
        <v>4987</v>
      </c>
      <c r="F16" s="69">
        <v>10361</v>
      </c>
      <c r="G16" s="70">
        <v>5446</v>
      </c>
      <c r="H16" s="70">
        <v>4915</v>
      </c>
      <c r="I16" s="69">
        <v>377</v>
      </c>
      <c r="J16" s="70">
        <v>305</v>
      </c>
      <c r="K16" s="70">
        <v>72</v>
      </c>
      <c r="L16" s="450">
        <v>2.397269782508098</v>
      </c>
      <c r="M16" s="71">
        <v>1650</v>
      </c>
      <c r="N16" s="453">
        <v>45.4</v>
      </c>
      <c r="O16" s="71">
        <v>848.85375494071138</v>
      </c>
      <c r="P16" s="456">
        <v>12.65</v>
      </c>
      <c r="Q16" s="61" t="s">
        <v>358</v>
      </c>
    </row>
    <row r="17" spans="1:17" s="62" customFormat="1" ht="20.100000000000001" customHeight="1" x14ac:dyDescent="0.2">
      <c r="A17" s="60" t="s">
        <v>130</v>
      </c>
      <c r="B17" s="69">
        <v>17102</v>
      </c>
      <c r="C17" s="69">
        <v>48700</v>
      </c>
      <c r="D17" s="69">
        <v>24466</v>
      </c>
      <c r="E17" s="69">
        <v>24234</v>
      </c>
      <c r="F17" s="69">
        <v>48258</v>
      </c>
      <c r="G17" s="70">
        <v>24211</v>
      </c>
      <c r="H17" s="70">
        <v>24047</v>
      </c>
      <c r="I17" s="69">
        <v>442</v>
      </c>
      <c r="J17" s="70">
        <v>255</v>
      </c>
      <c r="K17" s="70">
        <v>187</v>
      </c>
      <c r="L17" s="450">
        <v>2.8217752309671384</v>
      </c>
      <c r="M17" s="71">
        <v>3826</v>
      </c>
      <c r="N17" s="453">
        <v>37.6</v>
      </c>
      <c r="O17" s="71">
        <v>7597.5039001560062</v>
      </c>
      <c r="P17" s="456">
        <v>6.41</v>
      </c>
      <c r="Q17" s="61" t="s">
        <v>354</v>
      </c>
    </row>
    <row r="18" spans="1:17" s="62" customFormat="1" ht="20.100000000000001" customHeight="1" x14ac:dyDescent="0.2">
      <c r="A18" s="60" t="s">
        <v>139</v>
      </c>
      <c r="B18" s="69">
        <v>5103</v>
      </c>
      <c r="C18" s="69">
        <v>12839</v>
      </c>
      <c r="D18" s="69">
        <v>6736</v>
      </c>
      <c r="E18" s="69">
        <v>6103</v>
      </c>
      <c r="F18" s="69">
        <v>12559</v>
      </c>
      <c r="G18" s="70">
        <v>6558</v>
      </c>
      <c r="H18" s="70">
        <v>6001</v>
      </c>
      <c r="I18" s="69">
        <v>280</v>
      </c>
      <c r="J18" s="70">
        <v>178</v>
      </c>
      <c r="K18" s="70">
        <v>102</v>
      </c>
      <c r="L18" s="450">
        <v>2.4611013129531649</v>
      </c>
      <c r="M18" s="71">
        <v>1873</v>
      </c>
      <c r="N18" s="453">
        <v>43.4</v>
      </c>
      <c r="O18" s="71">
        <v>1145.3166815343443</v>
      </c>
      <c r="P18" s="456">
        <v>11.21</v>
      </c>
      <c r="Q18" s="61" t="s">
        <v>267</v>
      </c>
    </row>
    <row r="19" spans="1:17" s="62" customFormat="1" ht="20.100000000000001" customHeight="1" x14ac:dyDescent="0.2">
      <c r="A19" s="60" t="s">
        <v>138</v>
      </c>
      <c r="B19" s="69">
        <v>16875</v>
      </c>
      <c r="C19" s="69">
        <v>43620</v>
      </c>
      <c r="D19" s="69">
        <v>22077</v>
      </c>
      <c r="E19" s="69">
        <v>21543</v>
      </c>
      <c r="F19" s="69">
        <v>43192</v>
      </c>
      <c r="G19" s="70">
        <v>21854</v>
      </c>
      <c r="H19" s="70">
        <v>21338</v>
      </c>
      <c r="I19" s="69">
        <v>428</v>
      </c>
      <c r="J19" s="70">
        <v>223</v>
      </c>
      <c r="K19" s="70">
        <v>205</v>
      </c>
      <c r="L19" s="450">
        <v>2.559525925925926</v>
      </c>
      <c r="M19" s="71">
        <v>4068</v>
      </c>
      <c r="N19" s="453">
        <v>37.6</v>
      </c>
      <c r="O19" s="71">
        <v>2484.0546697038726</v>
      </c>
      <c r="P19" s="456">
        <v>17.559999999999999</v>
      </c>
      <c r="Q19" s="61" t="s">
        <v>271</v>
      </c>
    </row>
    <row r="20" spans="1:17" s="46" customFormat="1" ht="20.100000000000001" customHeight="1" x14ac:dyDescent="0.2">
      <c r="A20" s="60" t="s">
        <v>137</v>
      </c>
      <c r="B20" s="72">
        <v>1213</v>
      </c>
      <c r="C20" s="69">
        <v>2251</v>
      </c>
      <c r="D20" s="69">
        <v>1453</v>
      </c>
      <c r="E20" s="69">
        <v>798</v>
      </c>
      <c r="F20" s="69">
        <v>1994</v>
      </c>
      <c r="G20" s="70">
        <v>1215</v>
      </c>
      <c r="H20" s="70">
        <v>779</v>
      </c>
      <c r="I20" s="69">
        <v>257</v>
      </c>
      <c r="J20" s="70">
        <v>238</v>
      </c>
      <c r="K20" s="70">
        <v>19</v>
      </c>
      <c r="L20" s="450">
        <v>1.6438582028029678</v>
      </c>
      <c r="M20" s="71">
        <v>525</v>
      </c>
      <c r="N20" s="453">
        <v>53.8</v>
      </c>
      <c r="O20" s="71">
        <v>294.24836601307186</v>
      </c>
      <c r="P20" s="456">
        <v>7.65</v>
      </c>
      <c r="Q20" s="61" t="s">
        <v>274</v>
      </c>
    </row>
    <row r="21" spans="1:17" s="62" customFormat="1" ht="20.100000000000001" customHeight="1" x14ac:dyDescent="0.2">
      <c r="A21" s="60" t="s">
        <v>5</v>
      </c>
      <c r="B21" s="69">
        <v>12800</v>
      </c>
      <c r="C21" s="69">
        <v>34457</v>
      </c>
      <c r="D21" s="69">
        <v>18819</v>
      </c>
      <c r="E21" s="69">
        <v>15638</v>
      </c>
      <c r="F21" s="69">
        <v>31984</v>
      </c>
      <c r="G21" s="70">
        <v>17056</v>
      </c>
      <c r="H21" s="70">
        <v>14928</v>
      </c>
      <c r="I21" s="69">
        <v>2473</v>
      </c>
      <c r="J21" s="70">
        <v>1763</v>
      </c>
      <c r="K21" s="70">
        <v>710</v>
      </c>
      <c r="L21" s="450">
        <v>2.4987499999999998</v>
      </c>
      <c r="M21" s="71">
        <v>2225</v>
      </c>
      <c r="N21" s="453">
        <v>38.1</v>
      </c>
      <c r="O21" s="71">
        <v>4739.6148555708396</v>
      </c>
      <c r="P21" s="456">
        <v>7.27</v>
      </c>
      <c r="Q21" s="61" t="s">
        <v>402</v>
      </c>
    </row>
    <row r="22" spans="1:17" s="62" customFormat="1" ht="20.100000000000001" customHeight="1" x14ac:dyDescent="0.2">
      <c r="A22" s="60" t="s">
        <v>12</v>
      </c>
      <c r="B22" s="69">
        <v>10717</v>
      </c>
      <c r="C22" s="69">
        <v>25286</v>
      </c>
      <c r="D22" s="69">
        <v>14459</v>
      </c>
      <c r="E22" s="69">
        <v>10827</v>
      </c>
      <c r="F22" s="69">
        <v>23169</v>
      </c>
      <c r="G22" s="70">
        <v>12981</v>
      </c>
      <c r="H22" s="70">
        <v>10188</v>
      </c>
      <c r="I22" s="69">
        <v>2117</v>
      </c>
      <c r="J22" s="70">
        <v>1478</v>
      </c>
      <c r="K22" s="70">
        <v>639</v>
      </c>
      <c r="L22" s="450">
        <v>2.1618923206121115</v>
      </c>
      <c r="M22" s="71">
        <v>1956</v>
      </c>
      <c r="N22" s="453">
        <v>40.200000000000003</v>
      </c>
      <c r="O22" s="71">
        <v>4091.5857605177994</v>
      </c>
      <c r="P22" s="456">
        <v>6.18</v>
      </c>
      <c r="Q22" s="61" t="s">
        <v>327</v>
      </c>
    </row>
    <row r="23" spans="1:17" s="62" customFormat="1" ht="20.100000000000001" customHeight="1" x14ac:dyDescent="0.2">
      <c r="A23" s="60" t="s">
        <v>258</v>
      </c>
      <c r="B23" s="69">
        <v>13432</v>
      </c>
      <c r="C23" s="69">
        <v>33703</v>
      </c>
      <c r="D23" s="69">
        <v>20403</v>
      </c>
      <c r="E23" s="69">
        <v>13300</v>
      </c>
      <c r="F23" s="69">
        <v>20693</v>
      </c>
      <c r="G23" s="70">
        <v>12974</v>
      </c>
      <c r="H23" s="70">
        <v>7719</v>
      </c>
      <c r="I23" s="69">
        <v>13010</v>
      </c>
      <c r="J23" s="70">
        <v>7429</v>
      </c>
      <c r="K23" s="70">
        <v>5581</v>
      </c>
      <c r="L23" s="450">
        <v>1.5405747468731388</v>
      </c>
      <c r="M23" s="71">
        <v>1428</v>
      </c>
      <c r="N23" s="453">
        <v>40.4</v>
      </c>
      <c r="O23" s="71">
        <v>3380.4413239719156</v>
      </c>
      <c r="P23" s="456">
        <v>9.9700000000000006</v>
      </c>
      <c r="Q23" s="61" t="s">
        <v>405</v>
      </c>
    </row>
    <row r="24" spans="1:17" s="62" customFormat="1" ht="20.100000000000001" customHeight="1" x14ac:dyDescent="0.2">
      <c r="A24" s="60" t="s">
        <v>9</v>
      </c>
      <c r="B24" s="69">
        <v>12727</v>
      </c>
      <c r="C24" s="69">
        <v>33596</v>
      </c>
      <c r="D24" s="69">
        <v>20052</v>
      </c>
      <c r="E24" s="69">
        <v>13544</v>
      </c>
      <c r="F24" s="69">
        <v>22865</v>
      </c>
      <c r="G24" s="70">
        <v>13375</v>
      </c>
      <c r="H24" s="70">
        <v>9490</v>
      </c>
      <c r="I24" s="69">
        <v>10731</v>
      </c>
      <c r="J24" s="70">
        <v>6677</v>
      </c>
      <c r="K24" s="70">
        <v>4054</v>
      </c>
      <c r="L24" s="450">
        <v>1.7965742123045494</v>
      </c>
      <c r="M24" s="71">
        <v>1726</v>
      </c>
      <c r="N24" s="453">
        <v>40.1</v>
      </c>
      <c r="O24" s="71">
        <v>5129.1603053435119</v>
      </c>
      <c r="P24" s="456">
        <v>6.55</v>
      </c>
      <c r="Q24" s="61" t="s">
        <v>407</v>
      </c>
    </row>
    <row r="25" spans="1:17" s="46" customFormat="1" ht="20.100000000000001" customHeight="1" x14ac:dyDescent="0.2">
      <c r="A25" s="60" t="s">
        <v>129</v>
      </c>
      <c r="B25" s="69">
        <v>7010</v>
      </c>
      <c r="C25" s="69">
        <v>17496</v>
      </c>
      <c r="D25" s="69">
        <v>8691</v>
      </c>
      <c r="E25" s="69">
        <v>8805</v>
      </c>
      <c r="F25" s="69">
        <v>17318</v>
      </c>
      <c r="G25" s="70">
        <v>8609</v>
      </c>
      <c r="H25" s="70">
        <v>8709</v>
      </c>
      <c r="I25" s="69">
        <v>178</v>
      </c>
      <c r="J25" s="70">
        <v>82</v>
      </c>
      <c r="K25" s="70">
        <v>96</v>
      </c>
      <c r="L25" s="450">
        <v>2.4704707560627677</v>
      </c>
      <c r="M25" s="71">
        <v>1797</v>
      </c>
      <c r="N25" s="453">
        <v>39.5</v>
      </c>
      <c r="O25" s="71">
        <v>3922.8699551569507</v>
      </c>
      <c r="P25" s="456">
        <v>4.46</v>
      </c>
      <c r="Q25" s="61" t="s">
        <v>362</v>
      </c>
    </row>
    <row r="26" spans="1:17" s="62" customFormat="1" ht="20.100000000000001" customHeight="1" x14ac:dyDescent="0.2">
      <c r="A26" s="60" t="s">
        <v>131</v>
      </c>
      <c r="B26" s="69">
        <v>9571</v>
      </c>
      <c r="C26" s="69">
        <v>23749</v>
      </c>
      <c r="D26" s="69">
        <v>12396</v>
      </c>
      <c r="E26" s="69">
        <v>11353</v>
      </c>
      <c r="F26" s="69">
        <v>23068</v>
      </c>
      <c r="G26" s="70">
        <v>12072</v>
      </c>
      <c r="H26" s="70">
        <v>10996</v>
      </c>
      <c r="I26" s="69">
        <v>681</v>
      </c>
      <c r="J26" s="70">
        <v>324</v>
      </c>
      <c r="K26" s="70">
        <v>357</v>
      </c>
      <c r="L26" s="450">
        <v>2.4101974715285759</v>
      </c>
      <c r="M26" s="71">
        <v>2880</v>
      </c>
      <c r="N26" s="453">
        <v>41.6</v>
      </c>
      <c r="O26" s="71">
        <v>2953.8557213930353</v>
      </c>
      <c r="P26" s="456">
        <v>8.0399999999999991</v>
      </c>
      <c r="Q26" s="61" t="s">
        <v>270</v>
      </c>
    </row>
    <row r="27" spans="1:17" s="62" customFormat="1" ht="20.100000000000001" customHeight="1" x14ac:dyDescent="0.2">
      <c r="A27" s="60" t="s">
        <v>132</v>
      </c>
      <c r="B27" s="69">
        <v>6877</v>
      </c>
      <c r="C27" s="69">
        <v>15722</v>
      </c>
      <c r="D27" s="69">
        <v>8191</v>
      </c>
      <c r="E27" s="69">
        <v>7531</v>
      </c>
      <c r="F27" s="69">
        <v>15267</v>
      </c>
      <c r="G27" s="70">
        <v>7970</v>
      </c>
      <c r="H27" s="70">
        <v>7297</v>
      </c>
      <c r="I27" s="69">
        <v>455</v>
      </c>
      <c r="J27" s="70">
        <v>221</v>
      </c>
      <c r="K27" s="70">
        <v>234</v>
      </c>
      <c r="L27" s="450">
        <v>2.2200087247346225</v>
      </c>
      <c r="M27" s="71">
        <v>1718</v>
      </c>
      <c r="N27" s="453">
        <v>40.6</v>
      </c>
      <c r="O27" s="71">
        <v>1843.1418522860495</v>
      </c>
      <c r="P27" s="456">
        <v>8.5299999999999994</v>
      </c>
      <c r="Q27" s="61" t="s">
        <v>289</v>
      </c>
    </row>
    <row r="28" spans="1:17" s="46" customFormat="1" ht="20.100000000000001" customHeight="1" x14ac:dyDescent="0.2">
      <c r="A28" s="60" t="s">
        <v>136</v>
      </c>
      <c r="B28" s="72">
        <v>8745</v>
      </c>
      <c r="C28" s="69">
        <v>24652</v>
      </c>
      <c r="D28" s="69">
        <v>12556</v>
      </c>
      <c r="E28" s="69">
        <v>12096</v>
      </c>
      <c r="F28" s="69">
        <v>24464</v>
      </c>
      <c r="G28" s="70">
        <v>12456</v>
      </c>
      <c r="H28" s="70">
        <v>12008</v>
      </c>
      <c r="I28" s="69">
        <v>188</v>
      </c>
      <c r="J28" s="70">
        <v>100</v>
      </c>
      <c r="K28" s="70">
        <v>88</v>
      </c>
      <c r="L28" s="450">
        <v>2.7974842767295596</v>
      </c>
      <c r="M28" s="71">
        <v>2288</v>
      </c>
      <c r="N28" s="453">
        <v>39.299999999999997</v>
      </c>
      <c r="O28" s="71">
        <v>2457.8265204386839</v>
      </c>
      <c r="P28" s="456">
        <v>10.029999999999999</v>
      </c>
      <c r="Q28" s="61" t="s">
        <v>355</v>
      </c>
    </row>
    <row r="29" spans="1:17" s="46" customFormat="1" ht="20.100000000000001" customHeight="1" x14ac:dyDescent="0.2">
      <c r="A29" s="60" t="s">
        <v>133</v>
      </c>
      <c r="B29" s="69">
        <v>5592</v>
      </c>
      <c r="C29" s="69">
        <v>17627</v>
      </c>
      <c r="D29" s="69">
        <v>8826</v>
      </c>
      <c r="E29" s="69">
        <v>8801</v>
      </c>
      <c r="F29" s="69">
        <v>17507</v>
      </c>
      <c r="G29" s="70">
        <v>8752</v>
      </c>
      <c r="H29" s="70">
        <v>8755</v>
      </c>
      <c r="I29" s="69">
        <v>120</v>
      </c>
      <c r="J29" s="70">
        <v>74</v>
      </c>
      <c r="K29" s="70">
        <v>46</v>
      </c>
      <c r="L29" s="450">
        <v>3.1307224606580828</v>
      </c>
      <c r="M29" s="71">
        <v>1072</v>
      </c>
      <c r="N29" s="453">
        <v>36.4</v>
      </c>
      <c r="O29" s="71">
        <v>5050.7163323782233</v>
      </c>
      <c r="P29" s="456">
        <v>3.49</v>
      </c>
      <c r="Q29" s="61" t="s">
        <v>300</v>
      </c>
    </row>
    <row r="30" spans="1:17" s="46" customFormat="1" ht="20.100000000000001" customHeight="1" x14ac:dyDescent="0.2">
      <c r="A30" s="60" t="s">
        <v>7</v>
      </c>
      <c r="B30" s="69">
        <v>7413</v>
      </c>
      <c r="C30" s="69">
        <v>22220</v>
      </c>
      <c r="D30" s="69">
        <v>11027</v>
      </c>
      <c r="E30" s="69">
        <v>11193</v>
      </c>
      <c r="F30" s="69">
        <v>21717</v>
      </c>
      <c r="G30" s="70">
        <v>10794</v>
      </c>
      <c r="H30" s="70">
        <v>10923</v>
      </c>
      <c r="I30" s="69">
        <v>503</v>
      </c>
      <c r="J30" s="70">
        <v>233</v>
      </c>
      <c r="K30" s="70">
        <v>270</v>
      </c>
      <c r="L30" s="450">
        <v>2.9295831647106434</v>
      </c>
      <c r="M30" s="71">
        <v>1593</v>
      </c>
      <c r="N30" s="453">
        <v>38.1</v>
      </c>
      <c r="O30" s="71">
        <v>24688.888888888887</v>
      </c>
      <c r="P30" s="456">
        <v>0.9</v>
      </c>
      <c r="Q30" s="61" t="s">
        <v>375</v>
      </c>
    </row>
    <row r="31" spans="1:17" s="62" customFormat="1" ht="20.100000000000001" customHeight="1" x14ac:dyDescent="0.2">
      <c r="A31" s="66" t="s">
        <v>84</v>
      </c>
      <c r="B31" s="73">
        <v>25755</v>
      </c>
      <c r="C31" s="73">
        <v>70017</v>
      </c>
      <c r="D31" s="73">
        <v>35862</v>
      </c>
      <c r="E31" s="73">
        <v>34155</v>
      </c>
      <c r="F31" s="73">
        <v>68767</v>
      </c>
      <c r="G31" s="74">
        <v>35306</v>
      </c>
      <c r="H31" s="74">
        <v>33461</v>
      </c>
      <c r="I31" s="73">
        <v>1250</v>
      </c>
      <c r="J31" s="74">
        <v>556</v>
      </c>
      <c r="K31" s="74">
        <v>694</v>
      </c>
      <c r="L31" s="451">
        <v>2.670044651523976</v>
      </c>
      <c r="M31" s="75">
        <v>2267</v>
      </c>
      <c r="N31" s="454">
        <v>33.1</v>
      </c>
      <c r="O31" s="75">
        <v>14289.183673469386</v>
      </c>
      <c r="P31" s="457">
        <v>4.9000000000000004</v>
      </c>
      <c r="Q31" s="422" t="s">
        <v>103</v>
      </c>
    </row>
    <row r="32" spans="1:17" s="45" customFormat="1" ht="12.75" customHeight="1" x14ac:dyDescent="0.3">
      <c r="A32" s="63" t="s">
        <v>113</v>
      </c>
      <c r="B32" s="101"/>
      <c r="C32" s="43"/>
      <c r="D32" s="43"/>
      <c r="E32" s="43"/>
      <c r="F32" s="43"/>
      <c r="G32" s="43"/>
      <c r="I32" s="43"/>
      <c r="J32" s="43"/>
      <c r="K32" s="43"/>
      <c r="L32" s="43"/>
      <c r="M32" s="43"/>
      <c r="N32" s="43"/>
      <c r="O32" s="43"/>
      <c r="P32" s="43"/>
      <c r="Q32" s="64"/>
    </row>
    <row r="33" spans="1:17" s="45" customFormat="1" ht="12.75" customHeight="1" x14ac:dyDescent="0.3">
      <c r="A33" s="63" t="s">
        <v>91</v>
      </c>
      <c r="B33" s="101"/>
      <c r="C33" s="43"/>
      <c r="D33" s="62" t="s">
        <v>419</v>
      </c>
      <c r="E33" s="43"/>
      <c r="F33" s="43"/>
      <c r="G33" s="43"/>
      <c r="I33" s="43"/>
      <c r="J33" s="43"/>
      <c r="K33" s="43"/>
      <c r="L33" s="43"/>
      <c r="M33" s="43"/>
      <c r="N33" s="43"/>
      <c r="O33" s="43"/>
      <c r="P33" s="43"/>
      <c r="Q33" s="64"/>
    </row>
    <row r="34" spans="1:17" s="45" customFormat="1" ht="12.75" customHeight="1" x14ac:dyDescent="0.3">
      <c r="A34" s="63" t="s">
        <v>335</v>
      </c>
      <c r="B34" s="43"/>
      <c r="C34" s="43"/>
      <c r="D34" s="43"/>
      <c r="E34" s="43"/>
      <c r="F34" s="43"/>
      <c r="G34" s="43"/>
      <c r="I34" s="43"/>
      <c r="J34" s="43"/>
      <c r="K34" s="43"/>
      <c r="L34" s="43"/>
      <c r="M34" s="43"/>
      <c r="N34" s="43"/>
      <c r="O34" s="43"/>
      <c r="P34" s="43"/>
      <c r="Q34" s="64"/>
    </row>
    <row r="35" spans="1:17" s="45" customFormat="1" x14ac:dyDescent="0.3">
      <c r="A35" s="65"/>
      <c r="B35" s="43"/>
      <c r="C35" s="43"/>
      <c r="D35" s="43"/>
      <c r="E35" s="43"/>
      <c r="F35" s="43"/>
      <c r="G35" s="43"/>
      <c r="I35" s="43"/>
      <c r="J35" s="43"/>
      <c r="K35" s="43"/>
      <c r="L35" s="43"/>
      <c r="M35" s="43"/>
      <c r="N35" s="43"/>
      <c r="O35" s="43"/>
      <c r="P35" s="43"/>
      <c r="Q35" s="64"/>
    </row>
    <row r="36" spans="1:17" s="45" customFormat="1" x14ac:dyDescent="0.3">
      <c r="A36" s="65"/>
      <c r="B36" s="43"/>
      <c r="C36" s="43"/>
      <c r="D36" s="43"/>
      <c r="E36" s="43"/>
      <c r="F36" s="43"/>
      <c r="G36" s="43"/>
      <c r="I36" s="43"/>
      <c r="J36" s="43"/>
      <c r="K36" s="43"/>
      <c r="L36" s="43"/>
      <c r="M36" s="43"/>
      <c r="N36" s="43"/>
      <c r="O36" s="43"/>
      <c r="P36" s="43"/>
      <c r="Q36" s="64"/>
    </row>
    <row r="37" spans="1:17" s="45" customFormat="1" x14ac:dyDescent="0.3">
      <c r="A37" s="65"/>
      <c r="B37" s="43"/>
      <c r="C37" s="43"/>
      <c r="D37" s="43"/>
      <c r="E37" s="43"/>
      <c r="F37" s="43"/>
      <c r="G37" s="43"/>
      <c r="I37" s="43"/>
      <c r="J37" s="43"/>
      <c r="K37" s="43"/>
      <c r="L37" s="43"/>
      <c r="M37" s="43"/>
      <c r="N37" s="43"/>
      <c r="O37" s="43"/>
      <c r="P37" s="43"/>
      <c r="Q37" s="64"/>
    </row>
    <row r="38" spans="1:17" s="45" customFormat="1" x14ac:dyDescent="0.3">
      <c r="A38" s="65"/>
      <c r="B38" s="43"/>
      <c r="C38" s="43"/>
      <c r="D38" s="43"/>
      <c r="E38" s="43"/>
      <c r="F38" s="43"/>
      <c r="G38" s="43"/>
      <c r="I38" s="43"/>
      <c r="J38" s="43"/>
      <c r="K38" s="43"/>
      <c r="L38" s="43"/>
      <c r="M38" s="43"/>
      <c r="N38" s="43"/>
      <c r="O38" s="43"/>
      <c r="P38" s="43"/>
      <c r="Q38" s="64"/>
    </row>
    <row r="39" spans="1:17" s="45" customFormat="1" x14ac:dyDescent="0.3">
      <c r="A39" s="65"/>
      <c r="B39" s="43"/>
      <c r="C39" s="43"/>
      <c r="D39" s="43"/>
      <c r="E39" s="43"/>
      <c r="F39" s="43"/>
      <c r="G39" s="43"/>
      <c r="I39" s="43"/>
      <c r="J39" s="43"/>
      <c r="K39" s="43"/>
      <c r="L39" s="43"/>
      <c r="M39" s="43"/>
      <c r="N39" s="43"/>
      <c r="O39" s="43"/>
      <c r="P39" s="43"/>
      <c r="Q39" s="64"/>
    </row>
    <row r="40" spans="1:17" s="45" customFormat="1" x14ac:dyDescent="0.3">
      <c r="A40" s="65"/>
      <c r="B40" s="43"/>
      <c r="C40" s="43"/>
      <c r="D40" s="43"/>
      <c r="E40" s="43"/>
      <c r="F40" s="43"/>
      <c r="G40" s="43"/>
      <c r="I40" s="43"/>
      <c r="J40" s="43"/>
      <c r="K40" s="43"/>
      <c r="L40" s="43"/>
      <c r="M40" s="43"/>
      <c r="N40" s="43"/>
      <c r="O40" s="43"/>
      <c r="P40" s="43"/>
      <c r="Q40" s="64"/>
    </row>
    <row r="41" spans="1:17" s="45" customFormat="1" x14ac:dyDescent="0.3">
      <c r="A41" s="65"/>
      <c r="B41" s="43"/>
      <c r="C41" s="43"/>
      <c r="D41" s="43"/>
      <c r="E41" s="43"/>
      <c r="F41" s="43"/>
      <c r="G41" s="43"/>
      <c r="I41" s="43"/>
      <c r="J41" s="43"/>
      <c r="K41" s="43"/>
      <c r="L41" s="43"/>
      <c r="M41" s="43"/>
      <c r="N41" s="43"/>
      <c r="O41" s="43"/>
      <c r="P41" s="43"/>
      <c r="Q41" s="64"/>
    </row>
    <row r="42" spans="1:17" s="45" customFormat="1" x14ac:dyDescent="0.3">
      <c r="A42" s="65"/>
      <c r="B42" s="43"/>
      <c r="C42" s="43"/>
      <c r="D42" s="43"/>
      <c r="E42" s="43"/>
      <c r="F42" s="43"/>
      <c r="G42" s="43"/>
      <c r="I42" s="43"/>
      <c r="J42" s="43"/>
      <c r="K42" s="43"/>
      <c r="L42" s="43"/>
      <c r="M42" s="43"/>
      <c r="N42" s="43"/>
      <c r="O42" s="43"/>
      <c r="P42" s="43"/>
      <c r="Q42" s="65"/>
    </row>
    <row r="43" spans="1:17" s="45" customFormat="1" x14ac:dyDescent="0.3">
      <c r="A43" s="65"/>
      <c r="B43" s="43"/>
      <c r="C43" s="43"/>
      <c r="D43" s="43"/>
      <c r="E43" s="43"/>
      <c r="F43" s="43"/>
      <c r="G43" s="43"/>
      <c r="I43" s="43"/>
      <c r="J43" s="43"/>
      <c r="K43" s="43"/>
      <c r="L43" s="43"/>
      <c r="M43" s="43"/>
      <c r="N43" s="43"/>
      <c r="O43" s="43"/>
      <c r="P43" s="43"/>
      <c r="Q43" s="65"/>
    </row>
    <row r="44" spans="1:17" s="45" customFormat="1" x14ac:dyDescent="0.3">
      <c r="A44" s="65"/>
      <c r="B44" s="43"/>
      <c r="C44" s="43"/>
      <c r="D44" s="43"/>
      <c r="E44" s="43"/>
      <c r="F44" s="43"/>
      <c r="G44" s="43"/>
      <c r="I44" s="43"/>
      <c r="J44" s="43"/>
      <c r="K44" s="43"/>
      <c r="L44" s="43"/>
      <c r="M44" s="43"/>
      <c r="N44" s="43"/>
      <c r="O44" s="43"/>
      <c r="P44" s="43"/>
      <c r="Q44" s="65"/>
    </row>
    <row r="45" spans="1:17" s="45" customFormat="1" x14ac:dyDescent="0.3">
      <c r="A45" s="65"/>
      <c r="B45" s="43"/>
      <c r="C45" s="43"/>
      <c r="D45" s="43"/>
      <c r="E45" s="43"/>
      <c r="F45" s="43"/>
      <c r="G45" s="43"/>
      <c r="I45" s="43"/>
      <c r="J45" s="43"/>
      <c r="K45" s="43"/>
      <c r="L45" s="43"/>
      <c r="M45" s="43"/>
      <c r="N45" s="43"/>
      <c r="O45" s="43"/>
      <c r="P45" s="43"/>
      <c r="Q45" s="65"/>
    </row>
    <row r="46" spans="1:17" s="45" customFormat="1" x14ac:dyDescent="0.3">
      <c r="A46" s="65"/>
      <c r="B46" s="43"/>
      <c r="C46" s="43"/>
      <c r="D46" s="43"/>
      <c r="E46" s="43"/>
      <c r="F46" s="43"/>
      <c r="G46" s="43"/>
      <c r="I46" s="43"/>
      <c r="J46" s="43"/>
      <c r="K46" s="43"/>
      <c r="L46" s="43"/>
      <c r="M46" s="43"/>
      <c r="N46" s="43"/>
      <c r="O46" s="43"/>
      <c r="P46" s="43"/>
      <c r="Q46" s="65"/>
    </row>
    <row r="47" spans="1:17" s="45" customFormat="1" x14ac:dyDescent="0.3">
      <c r="A47" s="65"/>
      <c r="B47" s="43"/>
      <c r="C47" s="43"/>
      <c r="D47" s="43"/>
      <c r="E47" s="43"/>
      <c r="F47" s="43"/>
      <c r="G47" s="43"/>
      <c r="I47" s="43"/>
      <c r="J47" s="43"/>
      <c r="K47" s="43"/>
      <c r="L47" s="43"/>
      <c r="M47" s="43"/>
      <c r="N47" s="43"/>
      <c r="O47" s="43"/>
      <c r="P47" s="43"/>
      <c r="Q47" s="65"/>
    </row>
    <row r="48" spans="1:17" s="45" customFormat="1" x14ac:dyDescent="0.3">
      <c r="A48" s="65"/>
      <c r="B48" s="43"/>
      <c r="C48" s="43"/>
      <c r="D48" s="43"/>
      <c r="E48" s="43"/>
      <c r="F48" s="43"/>
      <c r="G48" s="43"/>
      <c r="I48" s="43"/>
      <c r="J48" s="43"/>
      <c r="K48" s="43"/>
      <c r="L48" s="43"/>
      <c r="M48" s="43"/>
      <c r="N48" s="43"/>
      <c r="O48" s="43"/>
      <c r="P48" s="43"/>
      <c r="Q48" s="65"/>
    </row>
    <row r="49" spans="1:17" s="45" customFormat="1" x14ac:dyDescent="0.3">
      <c r="A49" s="65"/>
      <c r="B49" s="43"/>
      <c r="C49" s="43"/>
      <c r="D49" s="43"/>
      <c r="E49" s="43"/>
      <c r="F49" s="43"/>
      <c r="G49" s="43"/>
      <c r="I49" s="43"/>
      <c r="J49" s="43"/>
      <c r="K49" s="43"/>
      <c r="L49" s="43"/>
      <c r="M49" s="43"/>
      <c r="N49" s="43"/>
      <c r="O49" s="43"/>
      <c r="P49" s="43"/>
      <c r="Q49" s="65"/>
    </row>
    <row r="50" spans="1:17" s="45" customFormat="1" x14ac:dyDescent="0.3">
      <c r="A50" s="65"/>
      <c r="B50" s="43"/>
      <c r="C50" s="43"/>
      <c r="D50" s="43"/>
      <c r="E50" s="43"/>
      <c r="F50" s="43"/>
      <c r="G50" s="43"/>
      <c r="I50" s="43"/>
      <c r="J50" s="43"/>
      <c r="K50" s="43"/>
      <c r="L50" s="43"/>
      <c r="M50" s="43"/>
      <c r="N50" s="43"/>
      <c r="O50" s="43"/>
      <c r="P50" s="43"/>
      <c r="Q50" s="65"/>
    </row>
    <row r="51" spans="1:17" s="45" customFormat="1" x14ac:dyDescent="0.3">
      <c r="A51" s="65"/>
      <c r="B51" s="43"/>
      <c r="C51" s="43"/>
      <c r="D51" s="43"/>
      <c r="E51" s="43"/>
      <c r="F51" s="43"/>
      <c r="G51" s="43"/>
      <c r="I51" s="43"/>
      <c r="J51" s="43"/>
      <c r="K51" s="43"/>
      <c r="L51" s="43"/>
      <c r="M51" s="43"/>
      <c r="N51" s="43"/>
      <c r="O51" s="43"/>
      <c r="P51" s="43"/>
      <c r="Q51" s="65"/>
    </row>
    <row r="52" spans="1:17" s="45" customFormat="1" x14ac:dyDescent="0.3">
      <c r="A52" s="65"/>
      <c r="B52" s="43"/>
      <c r="C52" s="43"/>
      <c r="D52" s="43"/>
      <c r="E52" s="43"/>
      <c r="F52" s="43"/>
      <c r="G52" s="43"/>
      <c r="I52" s="43"/>
      <c r="J52" s="43"/>
      <c r="K52" s="43"/>
      <c r="L52" s="43"/>
      <c r="M52" s="43"/>
      <c r="N52" s="43"/>
      <c r="O52" s="43"/>
      <c r="P52" s="43"/>
      <c r="Q52" s="65"/>
    </row>
    <row r="53" spans="1:17" s="45" customFormat="1" x14ac:dyDescent="0.3">
      <c r="A53" s="65"/>
      <c r="B53" s="43"/>
      <c r="C53" s="43"/>
      <c r="D53" s="43"/>
      <c r="E53" s="43"/>
      <c r="F53" s="43"/>
      <c r="G53" s="43"/>
      <c r="I53" s="43"/>
      <c r="J53" s="43"/>
      <c r="K53" s="43"/>
      <c r="L53" s="43"/>
      <c r="M53" s="43"/>
      <c r="N53" s="43"/>
      <c r="O53" s="43"/>
      <c r="P53" s="43"/>
      <c r="Q53" s="65"/>
    </row>
    <row r="54" spans="1:17" s="45" customFormat="1" x14ac:dyDescent="0.3">
      <c r="A54" s="65"/>
      <c r="B54" s="43"/>
      <c r="C54" s="43"/>
      <c r="D54" s="43"/>
      <c r="E54" s="43"/>
      <c r="F54" s="43"/>
      <c r="G54" s="43"/>
      <c r="I54" s="43"/>
      <c r="J54" s="43"/>
      <c r="K54" s="43"/>
      <c r="L54" s="43"/>
      <c r="M54" s="43"/>
      <c r="N54" s="43"/>
      <c r="O54" s="43"/>
      <c r="P54" s="43"/>
      <c r="Q54" s="65"/>
    </row>
    <row r="55" spans="1:17" s="45" customFormat="1" x14ac:dyDescent="0.3">
      <c r="A55" s="65"/>
      <c r="B55" s="43"/>
      <c r="C55" s="43"/>
      <c r="D55" s="43"/>
      <c r="E55" s="43"/>
      <c r="F55" s="43"/>
      <c r="G55" s="43"/>
      <c r="I55" s="43"/>
      <c r="J55" s="43"/>
      <c r="K55" s="43"/>
      <c r="L55" s="43"/>
      <c r="M55" s="43"/>
      <c r="N55" s="43"/>
      <c r="O55" s="43"/>
      <c r="P55" s="43"/>
      <c r="Q55" s="65"/>
    </row>
    <row r="56" spans="1:17" s="45" customFormat="1" x14ac:dyDescent="0.3">
      <c r="A56" s="65"/>
      <c r="B56" s="43"/>
      <c r="C56" s="43"/>
      <c r="D56" s="43"/>
      <c r="E56" s="43"/>
      <c r="F56" s="43"/>
      <c r="G56" s="43"/>
      <c r="I56" s="43"/>
      <c r="J56" s="43"/>
      <c r="K56" s="43"/>
      <c r="L56" s="43"/>
      <c r="M56" s="43"/>
      <c r="N56" s="43"/>
      <c r="O56" s="43"/>
      <c r="P56" s="43"/>
      <c r="Q56" s="65"/>
    </row>
    <row r="57" spans="1:17" s="45" customFormat="1" x14ac:dyDescent="0.3">
      <c r="A57" s="65"/>
      <c r="B57" s="43"/>
      <c r="C57" s="43"/>
      <c r="D57" s="43"/>
      <c r="E57" s="43"/>
      <c r="F57" s="43"/>
      <c r="G57" s="43"/>
      <c r="I57" s="43"/>
      <c r="J57" s="43"/>
      <c r="K57" s="43"/>
      <c r="L57" s="43"/>
      <c r="M57" s="43"/>
      <c r="N57" s="43"/>
      <c r="O57" s="43"/>
      <c r="P57" s="43"/>
      <c r="Q57" s="65"/>
    </row>
    <row r="58" spans="1:17" s="45" customFormat="1" x14ac:dyDescent="0.3">
      <c r="A58" s="65"/>
      <c r="B58" s="43"/>
      <c r="C58" s="43"/>
      <c r="D58" s="43"/>
      <c r="E58" s="43"/>
      <c r="F58" s="43"/>
      <c r="G58" s="43"/>
      <c r="I58" s="43"/>
      <c r="J58" s="43"/>
      <c r="K58" s="43"/>
      <c r="L58" s="43"/>
      <c r="M58" s="43"/>
      <c r="N58" s="43"/>
      <c r="O58" s="43"/>
      <c r="P58" s="43"/>
      <c r="Q58" s="65"/>
    </row>
    <row r="59" spans="1:17" s="45" customFormat="1" x14ac:dyDescent="0.3">
      <c r="A59" s="65"/>
      <c r="B59" s="43"/>
      <c r="C59" s="43"/>
      <c r="D59" s="43"/>
      <c r="E59" s="43"/>
      <c r="F59" s="43"/>
      <c r="G59" s="43"/>
      <c r="I59" s="43"/>
      <c r="J59" s="43"/>
      <c r="K59" s="43"/>
      <c r="L59" s="43"/>
      <c r="M59" s="43"/>
      <c r="N59" s="43"/>
      <c r="O59" s="43"/>
      <c r="P59" s="43"/>
      <c r="Q59" s="65"/>
    </row>
    <row r="60" spans="1:17" s="45" customFormat="1" x14ac:dyDescent="0.3">
      <c r="A60" s="65"/>
      <c r="B60" s="43"/>
      <c r="C60" s="43"/>
      <c r="D60" s="43"/>
      <c r="E60" s="43"/>
      <c r="F60" s="43"/>
      <c r="G60" s="43"/>
      <c r="I60" s="43"/>
      <c r="J60" s="43"/>
      <c r="K60" s="43"/>
      <c r="L60" s="43"/>
      <c r="M60" s="43"/>
      <c r="N60" s="43"/>
      <c r="O60" s="43"/>
      <c r="P60" s="43"/>
      <c r="Q60" s="65"/>
    </row>
    <row r="61" spans="1:17" s="45" customFormat="1" x14ac:dyDescent="0.3">
      <c r="A61" s="65"/>
      <c r="B61" s="43"/>
      <c r="C61" s="43"/>
      <c r="D61" s="43"/>
      <c r="E61" s="43"/>
      <c r="F61" s="43"/>
      <c r="G61" s="43"/>
      <c r="I61" s="43"/>
      <c r="J61" s="43"/>
      <c r="K61" s="43"/>
      <c r="L61" s="43"/>
      <c r="M61" s="43"/>
      <c r="N61" s="43"/>
      <c r="O61" s="43"/>
      <c r="P61" s="43"/>
      <c r="Q61" s="65"/>
    </row>
    <row r="62" spans="1:17" s="45" customFormat="1" x14ac:dyDescent="0.3">
      <c r="A62" s="65"/>
      <c r="B62" s="43"/>
      <c r="C62" s="43"/>
      <c r="D62" s="43"/>
      <c r="E62" s="43"/>
      <c r="F62" s="43"/>
      <c r="G62" s="43"/>
      <c r="I62" s="43"/>
      <c r="J62" s="43"/>
      <c r="K62" s="43"/>
      <c r="L62" s="43"/>
      <c r="M62" s="43"/>
      <c r="N62" s="43"/>
      <c r="O62" s="43"/>
      <c r="P62" s="43"/>
      <c r="Q62" s="65"/>
    </row>
    <row r="63" spans="1:17" s="45" customFormat="1" x14ac:dyDescent="0.3">
      <c r="A63" s="65"/>
      <c r="B63" s="43"/>
      <c r="C63" s="43"/>
      <c r="D63" s="43"/>
      <c r="E63" s="43"/>
      <c r="F63" s="43"/>
      <c r="G63" s="43"/>
      <c r="I63" s="43"/>
      <c r="J63" s="43"/>
      <c r="K63" s="43"/>
      <c r="L63" s="43"/>
      <c r="M63" s="43"/>
      <c r="N63" s="43"/>
      <c r="O63" s="43"/>
      <c r="P63" s="43"/>
      <c r="Q63" s="65"/>
    </row>
    <row r="64" spans="1:17" s="45" customFormat="1" x14ac:dyDescent="0.3">
      <c r="A64" s="65"/>
      <c r="B64" s="43"/>
      <c r="C64" s="43"/>
      <c r="D64" s="43"/>
      <c r="E64" s="43"/>
      <c r="F64" s="43"/>
      <c r="G64" s="43"/>
      <c r="I64" s="43"/>
      <c r="J64" s="43"/>
      <c r="K64" s="43"/>
      <c r="L64" s="43"/>
      <c r="M64" s="43"/>
      <c r="N64" s="43"/>
      <c r="O64" s="43"/>
      <c r="P64" s="43"/>
      <c r="Q64" s="65"/>
    </row>
    <row r="65" spans="1:17" s="45" customFormat="1" x14ac:dyDescent="0.3">
      <c r="A65" s="65"/>
      <c r="B65" s="43"/>
      <c r="C65" s="43"/>
      <c r="D65" s="43"/>
      <c r="E65" s="43"/>
      <c r="F65" s="43"/>
      <c r="G65" s="43"/>
      <c r="I65" s="43"/>
      <c r="J65" s="43"/>
      <c r="K65" s="43"/>
      <c r="L65" s="43"/>
      <c r="M65" s="43"/>
      <c r="N65" s="43"/>
      <c r="O65" s="43"/>
      <c r="P65" s="43"/>
      <c r="Q65" s="65"/>
    </row>
  </sheetData>
  <mergeCells count="13">
    <mergeCell ref="P4:P6"/>
    <mergeCell ref="A3:A6"/>
    <mergeCell ref="B3:B4"/>
    <mergeCell ref="A1:H1"/>
    <mergeCell ref="Q3:Q6"/>
    <mergeCell ref="I4:I6"/>
    <mergeCell ref="I3:K3"/>
    <mergeCell ref="C3:H3"/>
    <mergeCell ref="J4:K4"/>
    <mergeCell ref="I1:Q1"/>
    <mergeCell ref="C4:C6"/>
    <mergeCell ref="F4:F6"/>
    <mergeCell ref="O3:P3"/>
  </mergeCells>
  <phoneticPr fontId="20" type="noConversion"/>
  <pageMargins left="0.75" right="0.61000001430511475" top="1.2597222328186035" bottom="1.4959722757339478" header="0.82666665315628052" footer="0.51180553436279297"/>
  <pageSetup paperSize="9" scale="42" orientation="portrait" horizontalDpi="300" verticalDpi="300" r:id="rId1"/>
  <headerFooter>
    <oddHeader xml:space="preserve">&amp;L&amp;"돋움,Regular"   &amp;P&amp;R&amp;"돋움,Regular"&amp;P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T29"/>
  <sheetViews>
    <sheetView view="pageBreakPreview" zoomScaleNormal="100" zoomScaleSheetLayoutView="100" workbookViewId="0">
      <selection activeCell="D2" sqref="D2"/>
    </sheetView>
  </sheetViews>
  <sheetFormatPr defaultColWidth="9" defaultRowHeight="17.25" x14ac:dyDescent="0.3"/>
  <cols>
    <col min="1" max="1" width="9.75" style="93" customWidth="1"/>
    <col min="2" max="2" width="9.875" style="62" customWidth="1"/>
    <col min="3" max="4" width="8.5" style="62" customWidth="1"/>
    <col min="5" max="5" width="7.125" style="90" customWidth="1"/>
    <col min="6" max="7" width="7.125" style="91" customWidth="1"/>
    <col min="8" max="10" width="8.5" style="43" customWidth="1"/>
    <col min="11" max="13" width="7.75" style="43" customWidth="1"/>
    <col min="14" max="16" width="8.5" style="43" customWidth="1"/>
    <col min="17" max="19" width="7.75" style="43" customWidth="1"/>
    <col min="20" max="20" width="9.75" style="65" customWidth="1"/>
    <col min="21" max="16384" width="9" style="46"/>
  </cols>
  <sheetData>
    <row r="1" spans="1:20" s="77" customFormat="1" ht="24.95" customHeight="1" x14ac:dyDescent="0.35">
      <c r="A1" s="76"/>
      <c r="B1" s="676" t="s">
        <v>144</v>
      </c>
      <c r="C1" s="676"/>
      <c r="D1" s="676"/>
      <c r="E1" s="676"/>
      <c r="F1" s="676"/>
      <c r="G1" s="676"/>
      <c r="H1" s="676"/>
      <c r="I1" s="676"/>
      <c r="J1" s="676"/>
      <c r="K1" s="636" t="s">
        <v>81</v>
      </c>
      <c r="L1" s="636"/>
      <c r="M1" s="636"/>
      <c r="N1" s="636"/>
      <c r="O1" s="636"/>
      <c r="P1" s="636"/>
      <c r="Q1" s="636"/>
      <c r="R1" s="636"/>
      <c r="S1" s="636"/>
      <c r="T1" s="636"/>
    </row>
    <row r="2" spans="1:20" ht="24.95" customHeight="1" x14ac:dyDescent="0.2">
      <c r="A2" s="44" t="s">
        <v>148</v>
      </c>
      <c r="B2" s="46"/>
      <c r="C2" s="46"/>
      <c r="D2" s="46"/>
      <c r="E2" s="78"/>
      <c r="F2" s="79"/>
      <c r="G2" s="79"/>
      <c r="H2" s="46"/>
      <c r="I2" s="46"/>
      <c r="J2" s="46"/>
      <c r="K2" s="78"/>
      <c r="L2" s="79"/>
      <c r="M2" s="79"/>
      <c r="N2" s="46"/>
      <c r="O2" s="46"/>
      <c r="P2" s="46"/>
      <c r="Q2" s="78"/>
      <c r="R2" s="79"/>
      <c r="S2" s="79"/>
      <c r="T2" s="47" t="s">
        <v>323</v>
      </c>
    </row>
    <row r="3" spans="1:20" s="80" customFormat="1" ht="15.75" customHeight="1" x14ac:dyDescent="0.25">
      <c r="A3" s="644" t="s">
        <v>360</v>
      </c>
      <c r="B3" s="672">
        <v>2014</v>
      </c>
      <c r="C3" s="680"/>
      <c r="D3" s="680"/>
      <c r="E3" s="680"/>
      <c r="F3" s="680"/>
      <c r="G3" s="681"/>
      <c r="H3" s="672">
        <v>2015</v>
      </c>
      <c r="I3" s="670"/>
      <c r="J3" s="670"/>
      <c r="K3" s="670"/>
      <c r="L3" s="670"/>
      <c r="M3" s="671"/>
      <c r="N3" s="672">
        <v>2016</v>
      </c>
      <c r="O3" s="670"/>
      <c r="P3" s="670"/>
      <c r="Q3" s="670"/>
      <c r="R3" s="670"/>
      <c r="S3" s="671"/>
      <c r="T3" s="630" t="s">
        <v>324</v>
      </c>
    </row>
    <row r="4" spans="1:20" s="80" customFormat="1" ht="15.75" customHeight="1" x14ac:dyDescent="0.25">
      <c r="A4" s="645"/>
      <c r="B4" s="677" t="s">
        <v>321</v>
      </c>
      <c r="C4" s="682"/>
      <c r="D4" s="683"/>
      <c r="E4" s="677" t="s">
        <v>319</v>
      </c>
      <c r="F4" s="682"/>
      <c r="G4" s="683"/>
      <c r="H4" s="677" t="s">
        <v>321</v>
      </c>
      <c r="I4" s="678"/>
      <c r="J4" s="679"/>
      <c r="K4" s="677" t="s">
        <v>319</v>
      </c>
      <c r="L4" s="678"/>
      <c r="M4" s="679"/>
      <c r="N4" s="677" t="s">
        <v>321</v>
      </c>
      <c r="O4" s="678"/>
      <c r="P4" s="679"/>
      <c r="Q4" s="677" t="s">
        <v>319</v>
      </c>
      <c r="R4" s="678"/>
      <c r="S4" s="679"/>
      <c r="T4" s="631"/>
    </row>
    <row r="5" spans="1:20" s="80" customFormat="1" ht="15.75" customHeight="1" x14ac:dyDescent="0.25">
      <c r="A5" s="645"/>
      <c r="B5" s="504"/>
      <c r="C5" s="383" t="s">
        <v>53</v>
      </c>
      <c r="D5" s="508" t="s">
        <v>36</v>
      </c>
      <c r="E5" s="509"/>
      <c r="F5" s="383" t="s">
        <v>53</v>
      </c>
      <c r="G5" s="508" t="s">
        <v>36</v>
      </c>
      <c r="H5" s="504"/>
      <c r="I5" s="383" t="s">
        <v>53</v>
      </c>
      <c r="J5" s="508" t="s">
        <v>36</v>
      </c>
      <c r="K5" s="509"/>
      <c r="L5" s="383" t="s">
        <v>53</v>
      </c>
      <c r="M5" s="507" t="s">
        <v>36</v>
      </c>
      <c r="N5" s="504"/>
      <c r="O5" s="383" t="s">
        <v>53</v>
      </c>
      <c r="P5" s="508" t="s">
        <v>36</v>
      </c>
      <c r="Q5" s="509"/>
      <c r="R5" s="383" t="s">
        <v>53</v>
      </c>
      <c r="S5" s="508" t="s">
        <v>36</v>
      </c>
      <c r="T5" s="631"/>
    </row>
    <row r="6" spans="1:20" s="80" customFormat="1" ht="15.75" customHeight="1" x14ac:dyDescent="0.25">
      <c r="A6" s="646"/>
      <c r="B6" s="511"/>
      <c r="C6" s="511" t="s">
        <v>237</v>
      </c>
      <c r="D6" s="506" t="s">
        <v>232</v>
      </c>
      <c r="E6" s="505"/>
      <c r="F6" s="511" t="s">
        <v>237</v>
      </c>
      <c r="G6" s="511" t="s">
        <v>232</v>
      </c>
      <c r="H6" s="511"/>
      <c r="I6" s="511" t="s">
        <v>237</v>
      </c>
      <c r="J6" s="506" t="s">
        <v>232</v>
      </c>
      <c r="K6" s="505"/>
      <c r="L6" s="511" t="s">
        <v>237</v>
      </c>
      <c r="M6" s="505" t="s">
        <v>232</v>
      </c>
      <c r="N6" s="511"/>
      <c r="O6" s="511" t="s">
        <v>237</v>
      </c>
      <c r="P6" s="506" t="s">
        <v>232</v>
      </c>
      <c r="Q6" s="505"/>
      <c r="R6" s="511" t="s">
        <v>237</v>
      </c>
      <c r="S6" s="506" t="s">
        <v>232</v>
      </c>
      <c r="T6" s="632"/>
    </row>
    <row r="7" spans="1:20" s="87" customFormat="1" ht="32.25" customHeight="1" x14ac:dyDescent="0.25">
      <c r="A7" s="85" t="s">
        <v>302</v>
      </c>
      <c r="B7" s="547">
        <v>394639</v>
      </c>
      <c r="C7" s="547">
        <v>206925</v>
      </c>
      <c r="D7" s="547">
        <v>187714</v>
      </c>
      <c r="E7" s="548">
        <v>99.999999999999986</v>
      </c>
      <c r="F7" s="548">
        <v>52.433996639967155</v>
      </c>
      <c r="G7" s="548">
        <v>47.566003360032852</v>
      </c>
      <c r="H7" s="273">
        <v>398256</v>
      </c>
      <c r="I7" s="273">
        <v>208957</v>
      </c>
      <c r="J7" s="273">
        <v>189299</v>
      </c>
      <c r="K7" s="549">
        <v>100</v>
      </c>
      <c r="L7" s="549">
        <v>52.5</v>
      </c>
      <c r="M7" s="549">
        <v>47.5</v>
      </c>
      <c r="N7" s="273">
        <v>402888</v>
      </c>
      <c r="O7" s="273">
        <v>211392</v>
      </c>
      <c r="P7" s="273">
        <v>191496</v>
      </c>
      <c r="Q7" s="549">
        <v>100</v>
      </c>
      <c r="R7" s="549">
        <v>52.5</v>
      </c>
      <c r="S7" s="549">
        <v>47.5</v>
      </c>
      <c r="T7" s="86" t="s">
        <v>243</v>
      </c>
    </row>
    <row r="8" spans="1:20" ht="20.100000000000001" customHeight="1" x14ac:dyDescent="0.2">
      <c r="A8" s="52" t="s">
        <v>290</v>
      </c>
      <c r="B8" s="109">
        <v>18846</v>
      </c>
      <c r="C8" s="109">
        <v>9677</v>
      </c>
      <c r="D8" s="109">
        <v>9169</v>
      </c>
      <c r="E8" s="110">
        <v>4.7755036881808444</v>
      </c>
      <c r="F8" s="110">
        <v>2.4521144641051698</v>
      </c>
      <c r="G8" s="216">
        <v>2.3233892240756742</v>
      </c>
      <c r="H8" s="219">
        <v>18571</v>
      </c>
      <c r="I8" s="219">
        <v>9596</v>
      </c>
      <c r="J8" s="219">
        <v>8975</v>
      </c>
      <c r="K8" s="222">
        <f>H8/'4.연령별(5세계급)및성별인구(2-2)'!$H$7*100</f>
        <v>4.1389654703612981</v>
      </c>
      <c r="L8" s="222">
        <f>I8/'4.연령별(5세계급)및성별인구(2-2)'!$H$7*100</f>
        <v>2.1386846509927855</v>
      </c>
      <c r="M8" s="355">
        <f>J8/'4.연령별(5세계급)및성별인구(2-2)'!$H$7*100</f>
        <v>2.0002808193685131</v>
      </c>
      <c r="N8" s="235">
        <v>18042</v>
      </c>
      <c r="O8" s="235">
        <v>9332</v>
      </c>
      <c r="P8" s="236">
        <v>8710</v>
      </c>
      <c r="Q8" s="355">
        <v>4.478167629713468</v>
      </c>
      <c r="R8" s="355">
        <v>2.3162764837870573</v>
      </c>
      <c r="S8" s="355">
        <v>2.1618911459264112</v>
      </c>
      <c r="T8" s="88" t="s">
        <v>365</v>
      </c>
    </row>
    <row r="9" spans="1:20" ht="20.100000000000001" customHeight="1" x14ac:dyDescent="0.2">
      <c r="A9" s="52" t="s">
        <v>233</v>
      </c>
      <c r="B9" s="109">
        <v>20900</v>
      </c>
      <c r="C9" s="109">
        <v>10634</v>
      </c>
      <c r="D9" s="109">
        <v>10266</v>
      </c>
      <c r="E9" s="110">
        <v>5.2959793634182128</v>
      </c>
      <c r="F9" s="110">
        <v>2.6946145717985299</v>
      </c>
      <c r="G9" s="216">
        <v>2.6013647916196829</v>
      </c>
      <c r="H9" s="219">
        <v>21037</v>
      </c>
      <c r="I9" s="219">
        <v>10689</v>
      </c>
      <c r="J9" s="219">
        <v>10348</v>
      </c>
      <c r="K9" s="222">
        <f>H9/'4.연령별(5세계급)및성별인구(2-2)'!$H$7*100</f>
        <v>4.6885690915939175</v>
      </c>
      <c r="L9" s="222">
        <f>I9/'4.연령별(5세계급)및성별인구(2-2)'!$H$7*100</f>
        <v>2.3822843095520931</v>
      </c>
      <c r="M9" s="355">
        <f>J9/'4.연령별(5세계급)및성별인구(2-2)'!$H$7*100</f>
        <v>2.306284782041824</v>
      </c>
      <c r="N9" s="236">
        <v>21061</v>
      </c>
      <c r="O9" s="236">
        <v>10761</v>
      </c>
      <c r="P9" s="236">
        <v>10300</v>
      </c>
      <c r="Q9" s="355">
        <v>5.2275073965965726</v>
      </c>
      <c r="R9" s="355">
        <v>2.6709656281646512</v>
      </c>
      <c r="S9" s="355">
        <v>2.5565417684319214</v>
      </c>
      <c r="T9" s="53" t="s">
        <v>233</v>
      </c>
    </row>
    <row r="10" spans="1:20" ht="20.100000000000001" customHeight="1" x14ac:dyDescent="0.2">
      <c r="A10" s="52" t="s">
        <v>221</v>
      </c>
      <c r="B10" s="109">
        <v>24395</v>
      </c>
      <c r="C10" s="109">
        <v>12855</v>
      </c>
      <c r="D10" s="109">
        <v>11540</v>
      </c>
      <c r="E10" s="110">
        <v>6.1815988789754686</v>
      </c>
      <c r="F10" s="110">
        <v>3.257407402714886</v>
      </c>
      <c r="G10" s="216">
        <v>2.9241914762605825</v>
      </c>
      <c r="H10" s="219">
        <v>22426</v>
      </c>
      <c r="I10" s="219">
        <v>11675</v>
      </c>
      <c r="J10" s="219">
        <v>10751</v>
      </c>
      <c r="K10" s="222">
        <f>H10/'4.연령별(5세계급)및성별인구(2-2)'!$H$7*100</f>
        <v>4.998139014502315</v>
      </c>
      <c r="L10" s="222">
        <f>I10/'4.연령별(5세계급)및성별인구(2-2)'!$H$7*100</f>
        <v>2.6020366090392635</v>
      </c>
      <c r="M10" s="355">
        <f>J10/'4.연령별(5세계급)및성별인구(2-2)'!$H$7*100</f>
        <v>2.3961024054630511</v>
      </c>
      <c r="N10" s="236">
        <v>21492</v>
      </c>
      <c r="O10" s="236">
        <v>11074</v>
      </c>
      <c r="P10" s="236">
        <v>10418</v>
      </c>
      <c r="Q10" s="355">
        <v>5.334485018168821</v>
      </c>
      <c r="R10" s="355">
        <v>2.74865471297234</v>
      </c>
      <c r="S10" s="355">
        <v>2.5858303051964815</v>
      </c>
      <c r="T10" s="53" t="s">
        <v>221</v>
      </c>
    </row>
    <row r="11" spans="1:20" ht="20.100000000000001" customHeight="1" x14ac:dyDescent="0.2">
      <c r="A11" s="52" t="s">
        <v>223</v>
      </c>
      <c r="B11" s="109">
        <v>30185</v>
      </c>
      <c r="C11" s="109">
        <v>15704</v>
      </c>
      <c r="D11" s="109">
        <v>14481</v>
      </c>
      <c r="E11" s="110">
        <v>7.6487625399415666</v>
      </c>
      <c r="F11" s="110">
        <v>3.9793330106755795</v>
      </c>
      <c r="G11" s="216">
        <v>3.6694295292659875</v>
      </c>
      <c r="H11" s="219">
        <v>29645</v>
      </c>
      <c r="I11" s="219">
        <v>15355</v>
      </c>
      <c r="J11" s="219">
        <v>14290</v>
      </c>
      <c r="K11" s="222">
        <f>H11/'4.연령별(5세계급)및성별인구(2-2)'!$H$7*100</f>
        <v>6.6070556980701465</v>
      </c>
      <c r="L11" s="222">
        <f>I11/'4.연령별(5세계급)및성별인구(2-2)'!$H$7*100</f>
        <v>3.4222074631090269</v>
      </c>
      <c r="M11" s="355">
        <f>J11/'4.연령별(5세계급)및성별인구(2-2)'!$H$7*100</f>
        <v>3.18484823496112</v>
      </c>
      <c r="N11" s="236">
        <v>28648</v>
      </c>
      <c r="O11" s="236">
        <v>14903</v>
      </c>
      <c r="P11" s="236">
        <v>13745</v>
      </c>
      <c r="Q11" s="355">
        <v>7.1106610273822994</v>
      </c>
      <c r="R11" s="355">
        <v>3.6990429101884397</v>
      </c>
      <c r="S11" s="355">
        <v>3.4116181171938607</v>
      </c>
      <c r="T11" s="53" t="s">
        <v>223</v>
      </c>
    </row>
    <row r="12" spans="1:20" ht="20.100000000000001" customHeight="1" x14ac:dyDescent="0.2">
      <c r="A12" s="52" t="s">
        <v>234</v>
      </c>
      <c r="B12" s="109">
        <v>29556</v>
      </c>
      <c r="C12" s="109">
        <v>15857</v>
      </c>
      <c r="D12" s="109">
        <v>13699</v>
      </c>
      <c r="E12" s="110">
        <v>7.4893763667554403</v>
      </c>
      <c r="F12" s="110">
        <v>4.0181026203695023</v>
      </c>
      <c r="G12" s="216">
        <v>3.4712737463859376</v>
      </c>
      <c r="H12" s="219">
        <v>30547</v>
      </c>
      <c r="I12" s="219">
        <v>16449</v>
      </c>
      <c r="J12" s="219">
        <v>14098</v>
      </c>
      <c r="K12" s="222">
        <f>H12/'4.연령별(5세계급)및성별인구(2-2)'!$H$7*100</f>
        <v>6.8080867063231159</v>
      </c>
      <c r="L12" s="222">
        <f>I12/'4.연령별(5세계급)및성별인구(2-2)'!$H$7*100</f>
        <v>3.6660299941830274</v>
      </c>
      <c r="M12" s="355">
        <f>J12/'4.연령별(5세계급)및성별인구(2-2)'!$H$7*100</f>
        <v>3.1420567121400884</v>
      </c>
      <c r="N12" s="236">
        <v>30872</v>
      </c>
      <c r="O12" s="236">
        <v>16630</v>
      </c>
      <c r="P12" s="236">
        <v>14242</v>
      </c>
      <c r="Q12" s="355">
        <v>7.6626754830126487</v>
      </c>
      <c r="R12" s="355">
        <v>4.1276980202934812</v>
      </c>
      <c r="S12" s="355">
        <v>3.5349774627191675</v>
      </c>
      <c r="T12" s="53" t="s">
        <v>234</v>
      </c>
    </row>
    <row r="13" spans="1:20" ht="20.100000000000001" customHeight="1" x14ac:dyDescent="0.2">
      <c r="A13" s="52" t="s">
        <v>225</v>
      </c>
      <c r="B13" s="109">
        <v>23083</v>
      </c>
      <c r="C13" s="109">
        <v>12524</v>
      </c>
      <c r="D13" s="109">
        <v>10559</v>
      </c>
      <c r="E13" s="110">
        <v>5.849143140946536</v>
      </c>
      <c r="F13" s="110">
        <v>3.1735332797822822</v>
      </c>
      <c r="G13" s="216">
        <v>2.6756098611642538</v>
      </c>
      <c r="H13" s="219">
        <v>23737</v>
      </c>
      <c r="I13" s="219">
        <v>13036</v>
      </c>
      <c r="J13" s="219">
        <v>10701</v>
      </c>
      <c r="K13" s="222">
        <f>H13/'4.연령별(5세계급)및성별인구(2-2)'!$H$7*100</f>
        <v>5.2903248812646675</v>
      </c>
      <c r="L13" s="222">
        <f>I13/'4.연령별(5세계급)및성별인구(2-2)'!$H$7*100</f>
        <v>2.9053661015362602</v>
      </c>
      <c r="M13" s="355">
        <f>J13/'4.연령별(5세계급)및성별인구(2-2)'!$H$7*100</f>
        <v>2.3849587797284073</v>
      </c>
      <c r="N13" s="236">
        <v>25124</v>
      </c>
      <c r="O13" s="236">
        <v>13775</v>
      </c>
      <c r="P13" s="236">
        <v>11349</v>
      </c>
      <c r="Q13" s="355">
        <v>6.235976251464427</v>
      </c>
      <c r="R13" s="355">
        <v>3.4190643553543421</v>
      </c>
      <c r="S13" s="355">
        <v>2.816911896110085</v>
      </c>
      <c r="T13" s="53" t="s">
        <v>225</v>
      </c>
    </row>
    <row r="14" spans="1:20" ht="20.100000000000001" customHeight="1" x14ac:dyDescent="0.2">
      <c r="A14" s="52" t="s">
        <v>239</v>
      </c>
      <c r="B14" s="109">
        <v>29733</v>
      </c>
      <c r="C14" s="109">
        <v>16113</v>
      </c>
      <c r="D14" s="109">
        <v>13620</v>
      </c>
      <c r="E14" s="110">
        <v>7.534227483852332</v>
      </c>
      <c r="F14" s="110">
        <v>4.0829720326678309</v>
      </c>
      <c r="G14" s="216">
        <v>3.4512554511845006</v>
      </c>
      <c r="H14" s="219">
        <v>28105</v>
      </c>
      <c r="I14" s="219">
        <v>15224</v>
      </c>
      <c r="J14" s="219">
        <v>12881</v>
      </c>
      <c r="K14" s="222">
        <f>H14/'4.연령별(5세계급)및성별인구(2-2)'!$H$7*100</f>
        <v>6.2638320254431266</v>
      </c>
      <c r="L14" s="222">
        <f>I14/'4.연령별(5세계급)및성별인구(2-2)'!$H$7*100</f>
        <v>3.3930111636842613</v>
      </c>
      <c r="M14" s="355">
        <f>J14/'4.연령별(5세계급)및성별인구(2-2)'!$H$7*100</f>
        <v>2.8708208617588653</v>
      </c>
      <c r="N14" s="236">
        <v>26414</v>
      </c>
      <c r="O14" s="236">
        <v>14240</v>
      </c>
      <c r="P14" s="236">
        <v>12174</v>
      </c>
      <c r="Q14" s="355">
        <v>6.5561644923651237</v>
      </c>
      <c r="R14" s="355">
        <v>3.5344810468418024</v>
      </c>
      <c r="S14" s="355">
        <v>3.0216834455233217</v>
      </c>
      <c r="T14" s="53" t="s">
        <v>239</v>
      </c>
    </row>
    <row r="15" spans="1:20" ht="20.100000000000001" customHeight="1" x14ac:dyDescent="0.2">
      <c r="A15" s="52" t="s">
        <v>238</v>
      </c>
      <c r="B15" s="109">
        <v>33571</v>
      </c>
      <c r="C15" s="109">
        <v>18031</v>
      </c>
      <c r="D15" s="109">
        <v>15540</v>
      </c>
      <c r="E15" s="110">
        <v>8.5067618760436758</v>
      </c>
      <c r="F15" s="110">
        <v>4.5689858326217125</v>
      </c>
      <c r="G15" s="216">
        <v>3.9377760434219629</v>
      </c>
      <c r="H15" s="219">
        <v>33526</v>
      </c>
      <c r="I15" s="219">
        <v>18057</v>
      </c>
      <c r="J15" s="219">
        <v>15469</v>
      </c>
      <c r="K15" s="222">
        <f>H15/'4.연령별(5세계급)및성별인구(2-2)'!$H$7*100</f>
        <v>7.4720239275931775</v>
      </c>
      <c r="L15" s="222">
        <f>I15/'4.연령별(5세계급)및성별인구(2-2)'!$H$7*100</f>
        <v>4.0244089978091635</v>
      </c>
      <c r="M15" s="355">
        <f>J15/'4.연령별(5세계급)및성별인구(2-2)'!$H$7*100</f>
        <v>3.447614929784014</v>
      </c>
      <c r="N15" s="236">
        <v>33961</v>
      </c>
      <c r="O15" s="236">
        <v>18224</v>
      </c>
      <c r="P15" s="236">
        <v>15737</v>
      </c>
      <c r="Q15" s="355">
        <v>8.4293898056035417</v>
      </c>
      <c r="R15" s="355">
        <v>4.5233414745537219</v>
      </c>
      <c r="S15" s="355">
        <v>3.9060483310498202</v>
      </c>
      <c r="T15" s="53" t="s">
        <v>238</v>
      </c>
    </row>
    <row r="16" spans="1:20" ht="20.100000000000001" customHeight="1" x14ac:dyDescent="0.2">
      <c r="A16" s="52" t="s">
        <v>226</v>
      </c>
      <c r="B16" s="109">
        <v>41347</v>
      </c>
      <c r="C16" s="109">
        <v>21667</v>
      </c>
      <c r="D16" s="109">
        <v>19680</v>
      </c>
      <c r="E16" s="110">
        <v>10.477170274605399</v>
      </c>
      <c r="F16" s="110">
        <v>5.4903342041714067</v>
      </c>
      <c r="G16" s="216">
        <v>4.9868360704339914</v>
      </c>
      <c r="H16" s="219">
        <v>40099</v>
      </c>
      <c r="I16" s="219">
        <v>21195</v>
      </c>
      <c r="J16" s="219">
        <v>18904</v>
      </c>
      <c r="K16" s="222">
        <f>H16/'4.연령별(5세계급)및성별인구(2-2)'!$H$7*100</f>
        <v>8.9369649666694162</v>
      </c>
      <c r="L16" s="222">
        <f>I16/'4.연령별(5세계급)및성별인구(2-2)'!$H$7*100</f>
        <v>4.7237829489153906</v>
      </c>
      <c r="M16" s="355">
        <f>J16/'4.연령별(5세계급)및성별인구(2-2)'!$H$7*100</f>
        <v>4.2131820177540247</v>
      </c>
      <c r="N16" s="236">
        <v>38412</v>
      </c>
      <c r="O16" s="236">
        <v>20527</v>
      </c>
      <c r="P16" s="236">
        <v>17885</v>
      </c>
      <c r="Q16" s="355">
        <v>9.534163340680287</v>
      </c>
      <c r="R16" s="355">
        <v>5.0949643573400056</v>
      </c>
      <c r="S16" s="355">
        <v>4.4391989833402832</v>
      </c>
      <c r="T16" s="53" t="s">
        <v>226</v>
      </c>
    </row>
    <row r="17" spans="1:20" ht="20.100000000000001" customHeight="1" x14ac:dyDescent="0.2">
      <c r="A17" s="52" t="s">
        <v>224</v>
      </c>
      <c r="B17" s="109">
        <v>41771</v>
      </c>
      <c r="C17" s="109">
        <v>21988</v>
      </c>
      <c r="D17" s="109">
        <v>19783</v>
      </c>
      <c r="E17" s="110">
        <v>10.584610238724505</v>
      </c>
      <c r="F17" s="110">
        <v>5.5716743656861079</v>
      </c>
      <c r="G17" s="216">
        <v>5.0129358730383977</v>
      </c>
      <c r="H17" s="219">
        <v>42147</v>
      </c>
      <c r="I17" s="219">
        <v>22076</v>
      </c>
      <c r="J17" s="219">
        <v>20071</v>
      </c>
      <c r="K17" s="222">
        <f>H17/'4.연령별(5세계급)및성별인구(2-2)'!$H$7*100</f>
        <v>9.3934078767604134</v>
      </c>
      <c r="L17" s="222">
        <f>I17/'4.연령별(5세계급)및성별인구(2-2)'!$H$7*100</f>
        <v>4.9201336343598099</v>
      </c>
      <c r="M17" s="355">
        <f>J17/'4.연령별(5세계급)및성별인구(2-2)'!$H$7*100</f>
        <v>4.4732742424006045</v>
      </c>
      <c r="N17" s="236">
        <v>43117</v>
      </c>
      <c r="O17" s="236">
        <v>22388</v>
      </c>
      <c r="P17" s="236">
        <v>20729</v>
      </c>
      <c r="Q17" s="355">
        <v>10.701981692182443</v>
      </c>
      <c r="R17" s="355">
        <v>5.5568793312285303</v>
      </c>
      <c r="S17" s="355">
        <v>5.1451023609539126</v>
      </c>
      <c r="T17" s="53" t="s">
        <v>224</v>
      </c>
    </row>
    <row r="18" spans="1:20" ht="20.100000000000001" customHeight="1" x14ac:dyDescent="0.2">
      <c r="A18" s="52" t="s">
        <v>236</v>
      </c>
      <c r="B18" s="109">
        <v>35949</v>
      </c>
      <c r="C18" s="109">
        <v>20150</v>
      </c>
      <c r="D18" s="109">
        <v>15799</v>
      </c>
      <c r="E18" s="110">
        <v>9.1093379012211155</v>
      </c>
      <c r="F18" s="110">
        <v>5.1059322570754535</v>
      </c>
      <c r="G18" s="216">
        <v>4.003405644145662</v>
      </c>
      <c r="H18" s="219">
        <v>36940</v>
      </c>
      <c r="I18" s="219">
        <v>20351</v>
      </c>
      <c r="J18" s="219">
        <v>16589</v>
      </c>
      <c r="K18" s="222">
        <f>H18/'4.연령별(5세계급)및성별인구(2-2)'!$H$7*100</f>
        <v>8.232910692754638</v>
      </c>
      <c r="L18" s="222">
        <f>I18/'4.연령별(5세계급)및성별인구(2-2)'!$H$7*100</f>
        <v>4.5356785465146086</v>
      </c>
      <c r="M18" s="355">
        <f>J18/'4.연령별(5세계급)및성별인구(2-2)'!$H$7*100</f>
        <v>3.6972321462400295</v>
      </c>
      <c r="N18" s="236">
        <v>37545</v>
      </c>
      <c r="O18" s="236">
        <v>20555</v>
      </c>
      <c r="P18" s="236">
        <v>16990</v>
      </c>
      <c r="Q18" s="355">
        <v>9.3189670578423787</v>
      </c>
      <c r="R18" s="355">
        <v>5.1019141796231207</v>
      </c>
      <c r="S18" s="355">
        <v>4.2170528782192562</v>
      </c>
      <c r="T18" s="53" t="s">
        <v>236</v>
      </c>
    </row>
    <row r="19" spans="1:20" ht="20.100000000000001" customHeight="1" x14ac:dyDescent="0.2">
      <c r="A19" s="52" t="s">
        <v>227</v>
      </c>
      <c r="B19" s="109">
        <v>23780</v>
      </c>
      <c r="C19" s="109">
        <v>13190</v>
      </c>
      <c r="D19" s="109">
        <v>10590</v>
      </c>
      <c r="E19" s="110">
        <v>6.0257602517744067</v>
      </c>
      <c r="F19" s="110">
        <v>3.3422951102146521</v>
      </c>
      <c r="G19" s="216">
        <v>2.6834651415597546</v>
      </c>
      <c r="H19" s="219">
        <v>26665</v>
      </c>
      <c r="I19" s="219">
        <v>14888</v>
      </c>
      <c r="J19" s="219">
        <v>11777</v>
      </c>
      <c r="K19" s="222">
        <f>H19/'4.연령별(5세계급)및성별인구(2-2)'!$H$7*100</f>
        <v>5.9428956042853924</v>
      </c>
      <c r="L19" s="222">
        <f>I19/'4.연령별(5세계급)및성별인구(2-2)'!$H$7*100</f>
        <v>3.3181259987474565</v>
      </c>
      <c r="M19" s="355">
        <f>J19/'4.연령별(5세계급)및성별인구(2-2)'!$H$7*100</f>
        <v>2.6247696055379364</v>
      </c>
      <c r="N19" s="236">
        <v>29877</v>
      </c>
      <c r="O19" s="236">
        <v>16776</v>
      </c>
      <c r="P19" s="236">
        <v>13101</v>
      </c>
      <c r="Q19" s="355">
        <v>7.4157085840233519</v>
      </c>
      <c r="R19" s="355">
        <v>4.1639363793411572</v>
      </c>
      <c r="S19" s="355">
        <v>3.2517722046821946</v>
      </c>
      <c r="T19" s="53" t="s">
        <v>227</v>
      </c>
    </row>
    <row r="20" spans="1:20" ht="20.100000000000001" customHeight="1" x14ac:dyDescent="0.2">
      <c r="A20" s="52" t="s">
        <v>228</v>
      </c>
      <c r="B20" s="109">
        <v>12688</v>
      </c>
      <c r="C20" s="109">
        <v>6709</v>
      </c>
      <c r="D20" s="109">
        <v>5979</v>
      </c>
      <c r="E20" s="110">
        <v>3.2150902470358984</v>
      </c>
      <c r="F20" s="110">
        <v>1.7000347152714252</v>
      </c>
      <c r="G20" s="216">
        <v>1.5150555317644734</v>
      </c>
      <c r="H20" s="219">
        <v>14621</v>
      </c>
      <c r="I20" s="219">
        <v>7810</v>
      </c>
      <c r="J20" s="219">
        <v>6811</v>
      </c>
      <c r="K20" s="222">
        <f>H20/'4.연령별(5세계급)및성별인구(2-2)'!$H$7*100</f>
        <v>3.2586190373244603</v>
      </c>
      <c r="L20" s="222">
        <f>I20/'4.연령별(5세계급)및성별인구(2-2)'!$H$7*100</f>
        <v>1.7406343397513186</v>
      </c>
      <c r="M20" s="355">
        <f>J20/'4.연령별(5세계급)및성별인구(2-2)'!$H$7*100</f>
        <v>1.5179846975731413</v>
      </c>
      <c r="N20" s="236">
        <v>16673</v>
      </c>
      <c r="O20" s="236">
        <v>8941</v>
      </c>
      <c r="P20" s="236">
        <v>7732</v>
      </c>
      <c r="Q20" s="355">
        <v>4.1383709616568378</v>
      </c>
      <c r="R20" s="355">
        <v>2.2192271797621173</v>
      </c>
      <c r="S20" s="355">
        <v>1.9191437818947201</v>
      </c>
      <c r="T20" s="53" t="s">
        <v>228</v>
      </c>
    </row>
    <row r="21" spans="1:20" ht="20.100000000000001" customHeight="1" x14ac:dyDescent="0.2">
      <c r="A21" s="52" t="s">
        <v>229</v>
      </c>
      <c r="B21" s="109">
        <v>9296</v>
      </c>
      <c r="C21" s="109">
        <v>4445</v>
      </c>
      <c r="D21" s="109">
        <v>4851</v>
      </c>
      <c r="E21" s="110">
        <v>2.3555705340830482</v>
      </c>
      <c r="F21" s="110">
        <v>1.1263458502580841</v>
      </c>
      <c r="G21" s="216">
        <v>1.2292246838249641</v>
      </c>
      <c r="H21" s="219">
        <v>9823</v>
      </c>
      <c r="I21" s="219">
        <v>4806</v>
      </c>
      <c r="J21" s="219">
        <v>5017</v>
      </c>
      <c r="K21" s="222">
        <f>H21/'4.연령별(5세계급)및성별인구(2-2)'!$H$7*100</f>
        <v>2.1892767118280676</v>
      </c>
      <c r="L21" s="222">
        <f>I21/'4.연령별(5세계급)및성별인구(2-2)'!$H$7*100</f>
        <v>1.0711253056139358</v>
      </c>
      <c r="M21" s="355">
        <f>J21/'4.연령별(5세계급)및성별인구(2-2)'!$H$7*100</f>
        <v>1.1181514062141316</v>
      </c>
      <c r="N21" s="236">
        <v>10156</v>
      </c>
      <c r="O21" s="236">
        <v>5037</v>
      </c>
      <c r="P21" s="236">
        <v>5119</v>
      </c>
      <c r="Q21" s="355">
        <v>2.5207998252616113</v>
      </c>
      <c r="R21" s="355">
        <v>1.2502233871448145</v>
      </c>
      <c r="S21" s="355">
        <v>1.2705764381167968</v>
      </c>
      <c r="T21" s="53" t="s">
        <v>229</v>
      </c>
    </row>
    <row r="22" spans="1:20" ht="20.100000000000001" customHeight="1" x14ac:dyDescent="0.2">
      <c r="A22" s="52" t="s">
        <v>222</v>
      </c>
      <c r="B22" s="109">
        <v>7876</v>
      </c>
      <c r="C22" s="109">
        <v>3372</v>
      </c>
      <c r="D22" s="109">
        <v>4504</v>
      </c>
      <c r="E22" s="110">
        <v>1.9957480127407581</v>
      </c>
      <c r="F22" s="110">
        <v>0.85445179011704364</v>
      </c>
      <c r="G22" s="216">
        <v>1.1412962226237144</v>
      </c>
      <c r="H22" s="219">
        <v>7965</v>
      </c>
      <c r="I22" s="219">
        <v>3470</v>
      </c>
      <c r="J22" s="219">
        <v>4495</v>
      </c>
      <c r="K22" s="222">
        <f>H22/'4.연령별(5세계급)및성별인구(2-2)'!$H$7*100</f>
        <v>1.775179579528714</v>
      </c>
      <c r="L22" s="222">
        <f>I22/'4.연령별(5세계급)및성별인구(2-2)'!$H$7*100</f>
        <v>0.77336762598426079</v>
      </c>
      <c r="M22" s="355">
        <f>J22/'4.연령별(5세계급)및성별인구(2-2)'!$H$7*100</f>
        <v>1.001811953544453</v>
      </c>
      <c r="N22" s="236">
        <v>8022</v>
      </c>
      <c r="O22" s="236">
        <v>3574</v>
      </c>
      <c r="P22" s="236">
        <v>4448</v>
      </c>
      <c r="Q22" s="355">
        <v>1.9911240841127065</v>
      </c>
      <c r="R22" s="355">
        <v>0.88709517285200845</v>
      </c>
      <c r="S22" s="355">
        <v>1.1040289112606978</v>
      </c>
      <c r="T22" s="53" t="s">
        <v>222</v>
      </c>
    </row>
    <row r="23" spans="1:20" ht="20.100000000000001" customHeight="1" x14ac:dyDescent="0.2">
      <c r="A23" s="52" t="s">
        <v>230</v>
      </c>
      <c r="B23" s="109">
        <v>6074</v>
      </c>
      <c r="C23" s="109">
        <v>2317</v>
      </c>
      <c r="D23" s="109">
        <v>3757</v>
      </c>
      <c r="E23" s="110">
        <v>1.5391281652345561</v>
      </c>
      <c r="F23" s="110">
        <v>0.58711886052822959</v>
      </c>
      <c r="G23" s="216">
        <v>0.9520093047063265</v>
      </c>
      <c r="H23" s="219">
        <v>6302</v>
      </c>
      <c r="I23" s="219">
        <v>2416</v>
      </c>
      <c r="J23" s="219">
        <v>3886</v>
      </c>
      <c r="K23" s="222">
        <f>H23/'4.연령별(5세계급)및성별인구(2-2)'!$H$7*100</f>
        <v>1.4045425875944701</v>
      </c>
      <c r="L23" s="222">
        <f>I23/'4.연령별(5세계급)및성별인구(2-2)'!$H$7*100</f>
        <v>0.53845999549797519</v>
      </c>
      <c r="M23" s="355">
        <f>J23/'4.연령별(5세계급)및성별인구(2-2)'!$H$7*100</f>
        <v>0.86608259209649485</v>
      </c>
      <c r="N23" s="236">
        <v>6782</v>
      </c>
      <c r="O23" s="236">
        <v>2628</v>
      </c>
      <c r="P23" s="236">
        <v>4154</v>
      </c>
      <c r="Q23" s="355">
        <v>1.6833462401461448</v>
      </c>
      <c r="R23" s="355">
        <v>0.65229046285816406</v>
      </c>
      <c r="S23" s="355">
        <v>1.0310557772879809</v>
      </c>
      <c r="T23" s="53" t="s">
        <v>230</v>
      </c>
    </row>
    <row r="24" spans="1:20" ht="20.100000000000001" customHeight="1" x14ac:dyDescent="0.2">
      <c r="A24" s="52" t="s">
        <v>231</v>
      </c>
      <c r="B24" s="109">
        <v>3332</v>
      </c>
      <c r="C24" s="109">
        <v>1124</v>
      </c>
      <c r="D24" s="109">
        <v>2208</v>
      </c>
      <c r="E24" s="110">
        <v>0.8443159444454299</v>
      </c>
      <c r="F24" s="110">
        <v>0.28481726337234792</v>
      </c>
      <c r="G24" s="216">
        <v>0.55949868107308198</v>
      </c>
      <c r="H24" s="219">
        <v>3689</v>
      </c>
      <c r="I24" s="219">
        <v>1269</v>
      </c>
      <c r="J24" s="219">
        <v>2420</v>
      </c>
      <c r="K24" s="222">
        <f>H24/'4.연령별(5세계급)및성별인구(2-2)'!$H$7*100</f>
        <v>0.82217670670199938</v>
      </c>
      <c r="L24" s="222">
        <f>I24/'4.연령별(5세계급)및성별인구(2-2)'!$H$7*100</f>
        <v>0.28282522114525271</v>
      </c>
      <c r="M24" s="355">
        <f>J24/'4.연령별(5세계급)및성별인구(2-2)'!$H$7*100</f>
        <v>0.53935148555674672</v>
      </c>
      <c r="N24" s="236">
        <v>4073</v>
      </c>
      <c r="O24" s="236">
        <v>1384</v>
      </c>
      <c r="P24" s="236">
        <v>2689</v>
      </c>
      <c r="Q24" s="355">
        <v>1.0109509342546812</v>
      </c>
      <c r="R24" s="355">
        <v>0.34351978713687176</v>
      </c>
      <c r="S24" s="355">
        <v>0.66743114711780949</v>
      </c>
      <c r="T24" s="53" t="s">
        <v>231</v>
      </c>
    </row>
    <row r="25" spans="1:20" ht="20.100000000000001" customHeight="1" x14ac:dyDescent="0.2">
      <c r="A25" s="52" t="s">
        <v>292</v>
      </c>
      <c r="B25" s="109">
        <v>2257</v>
      </c>
      <c r="C25" s="109">
        <v>568</v>
      </c>
      <c r="D25" s="109">
        <v>1689</v>
      </c>
      <c r="E25" s="110">
        <v>0.57191509202080892</v>
      </c>
      <c r="F25" s="110">
        <v>0.14392900853691601</v>
      </c>
      <c r="G25" s="216">
        <v>0.42798608348389289</v>
      </c>
      <c r="H25" s="219">
        <v>2411</v>
      </c>
      <c r="I25" s="219">
        <v>595</v>
      </c>
      <c r="J25" s="219">
        <v>1816</v>
      </c>
      <c r="K25" s="222">
        <f>H25/'4.연령별(5세계급)및성별인구(2-2)'!$H$7*100</f>
        <v>0.53734563292451076</v>
      </c>
      <c r="L25" s="222">
        <f>I25/'4.연령별(5세계급)및성별인구(2-2)'!$H$7*100</f>
        <v>0.13260914624225795</v>
      </c>
      <c r="M25" s="355">
        <f>J25/'4.연령별(5세계급)및성별인구(2-2)'!$H$7*100</f>
        <v>0.40473648668225293</v>
      </c>
      <c r="N25" s="236">
        <v>2617</v>
      </c>
      <c r="O25" s="236">
        <v>643</v>
      </c>
      <c r="P25" s="236">
        <v>1974</v>
      </c>
      <c r="Q25" s="355">
        <v>0.64956017553265433</v>
      </c>
      <c r="R25" s="355">
        <v>0.15959770457298306</v>
      </c>
      <c r="S25" s="355">
        <v>0.48996247095967121</v>
      </c>
      <c r="T25" s="53" t="s">
        <v>367</v>
      </c>
    </row>
    <row r="26" spans="1:20" ht="20.100000000000001" customHeight="1" x14ac:dyDescent="0.2">
      <c r="A26" s="51" t="s">
        <v>235</v>
      </c>
      <c r="B26" s="112">
        <v>0</v>
      </c>
      <c r="C26" s="112">
        <v>0</v>
      </c>
      <c r="D26" s="112">
        <v>0</v>
      </c>
      <c r="E26" s="112">
        <v>0</v>
      </c>
      <c r="F26" s="112">
        <v>0</v>
      </c>
      <c r="G26" s="217">
        <v>0</v>
      </c>
      <c r="H26" s="220">
        <v>0</v>
      </c>
      <c r="I26" s="221">
        <v>0</v>
      </c>
      <c r="J26" s="221">
        <v>0</v>
      </c>
      <c r="K26" s="223">
        <v>0</v>
      </c>
      <c r="L26" s="223">
        <v>0</v>
      </c>
      <c r="M26" s="223">
        <v>0</v>
      </c>
      <c r="N26" s="221">
        <v>0</v>
      </c>
      <c r="O26" s="221">
        <v>0</v>
      </c>
      <c r="P26" s="221">
        <v>0</v>
      </c>
      <c r="Q26" s="223">
        <v>0</v>
      </c>
      <c r="R26" s="223">
        <v>0</v>
      </c>
      <c r="S26" s="223">
        <v>0</v>
      </c>
      <c r="T26" s="94" t="s">
        <v>217</v>
      </c>
    </row>
    <row r="27" spans="1:20" ht="12.75" customHeight="1" x14ac:dyDescent="0.2">
      <c r="A27" s="89" t="s">
        <v>115</v>
      </c>
      <c r="H27" s="62"/>
      <c r="I27" s="62"/>
      <c r="J27" s="62"/>
      <c r="K27" s="90"/>
      <c r="L27" s="91"/>
      <c r="M27" s="91"/>
      <c r="N27" s="62"/>
      <c r="O27" s="62"/>
      <c r="P27" s="62"/>
      <c r="Q27" s="90"/>
      <c r="R27" s="91"/>
      <c r="S27" s="91"/>
      <c r="T27" s="47"/>
    </row>
    <row r="28" spans="1:20" ht="12" customHeight="1" x14ac:dyDescent="0.2">
      <c r="A28" s="92" t="s">
        <v>338</v>
      </c>
      <c r="H28" s="62"/>
      <c r="I28" s="62"/>
      <c r="J28" s="62"/>
      <c r="K28" s="90"/>
      <c r="L28" s="91"/>
      <c r="M28" s="91"/>
      <c r="N28" s="62"/>
      <c r="O28" s="62"/>
      <c r="P28" s="62"/>
      <c r="Q28" s="90"/>
      <c r="R28" s="91"/>
      <c r="S28" s="91"/>
      <c r="T28" s="44"/>
    </row>
    <row r="29" spans="1:20" ht="23.25" customHeight="1" x14ac:dyDescent="0.3"/>
  </sheetData>
  <mergeCells count="13">
    <mergeCell ref="A3:A6"/>
    <mergeCell ref="T3:T6"/>
    <mergeCell ref="H3:M3"/>
    <mergeCell ref="K1:T1"/>
    <mergeCell ref="B1:J1"/>
    <mergeCell ref="H4:J4"/>
    <mergeCell ref="K4:M4"/>
    <mergeCell ref="B3:G3"/>
    <mergeCell ref="N3:S3"/>
    <mergeCell ref="Q4:S4"/>
    <mergeCell ref="N4:P4"/>
    <mergeCell ref="E4:G4"/>
    <mergeCell ref="B4:D4"/>
  </mergeCells>
  <phoneticPr fontId="20" type="noConversion"/>
  <pageMargins left="0.90541666746139526" right="0.90541666746139526" top="1.2597222328186035" bottom="1.4959722757339478" header="0.82666665315628052" footer="0.51180553436279297"/>
  <pageSetup paperSize="9" scale="46" orientation="portrait" r:id="rId1"/>
  <headerFooter>
    <oddHeader xml:space="preserve">&amp;L&amp;"돋움,Regular"   &amp;P&amp;R&amp;"돋움,Regular"&amp;P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W28"/>
  <sheetViews>
    <sheetView view="pageBreakPreview" zoomScaleNormal="100" zoomScaleSheetLayoutView="100" workbookViewId="0">
      <selection activeCell="A2" sqref="A2"/>
    </sheetView>
  </sheetViews>
  <sheetFormatPr defaultColWidth="9" defaultRowHeight="17.25" x14ac:dyDescent="0.3"/>
  <cols>
    <col min="1" max="1" width="8.5" style="65" customWidth="1"/>
    <col min="2" max="2" width="7.625" style="43" customWidth="1"/>
    <col min="3" max="4" width="8.5" style="43" bestFit="1" customWidth="1"/>
    <col min="5" max="6" width="7.125" style="43" customWidth="1"/>
    <col min="7" max="7" width="7.5" style="43" customWidth="1"/>
    <col min="8" max="8" width="8.125" style="43" customWidth="1"/>
    <col min="9" max="10" width="8" style="43" customWidth="1"/>
    <col min="11" max="11" width="5.625" style="43" customWidth="1"/>
    <col min="12" max="12" width="7.5" style="43" customWidth="1"/>
    <col min="13" max="13" width="7.125" style="43" customWidth="1"/>
    <col min="14" max="14" width="7.625" style="43" customWidth="1"/>
    <col min="15" max="16" width="7.875" style="43" customWidth="1"/>
    <col min="17" max="17" width="7.125" style="43" customWidth="1"/>
    <col min="18" max="18" width="7.875" style="43" customWidth="1"/>
    <col min="19" max="19" width="7.75" style="43" customWidth="1"/>
    <col min="20" max="20" width="8.5" style="65" customWidth="1"/>
    <col min="21" max="16384" width="9" style="43"/>
  </cols>
  <sheetData>
    <row r="1" spans="1:23" s="98" customFormat="1" ht="24.95" customHeight="1" x14ac:dyDescent="0.3">
      <c r="A1" s="636" t="s">
        <v>143</v>
      </c>
      <c r="B1" s="636"/>
      <c r="C1" s="636"/>
      <c r="D1" s="636"/>
      <c r="E1" s="636"/>
      <c r="F1" s="636"/>
      <c r="G1" s="636"/>
      <c r="H1" s="636"/>
      <c r="I1" s="97" t="s">
        <v>111</v>
      </c>
      <c r="J1" s="97"/>
      <c r="K1" s="97"/>
      <c r="L1" s="97"/>
      <c r="M1" s="97"/>
      <c r="N1" s="97"/>
      <c r="O1" s="97"/>
      <c r="P1" s="97"/>
      <c r="Q1" s="97"/>
      <c r="R1" s="97"/>
      <c r="S1" s="97"/>
      <c r="T1" s="97"/>
      <c r="U1" s="97"/>
      <c r="V1" s="97"/>
      <c r="W1" s="97"/>
    </row>
    <row r="2" spans="1:23" ht="24.95" customHeight="1" x14ac:dyDescent="0.3">
      <c r="A2" s="44" t="s">
        <v>148</v>
      </c>
      <c r="B2" s="46"/>
      <c r="C2" s="46"/>
      <c r="D2" s="46"/>
      <c r="E2" s="78"/>
      <c r="F2" s="79"/>
      <c r="G2" s="79"/>
      <c r="H2" s="79"/>
      <c r="I2" s="79"/>
      <c r="J2" s="79"/>
      <c r="K2" s="79"/>
      <c r="L2" s="79"/>
      <c r="M2" s="79"/>
      <c r="N2" s="46"/>
      <c r="O2" s="46"/>
      <c r="P2" s="46"/>
      <c r="Q2" s="78"/>
      <c r="R2" s="79"/>
      <c r="S2" s="79"/>
      <c r="T2" s="47" t="s">
        <v>323</v>
      </c>
    </row>
    <row r="3" spans="1:23" s="99" customFormat="1" ht="15.75" customHeight="1" x14ac:dyDescent="0.25">
      <c r="A3" s="644" t="s">
        <v>360</v>
      </c>
      <c r="B3" s="672">
        <v>2017</v>
      </c>
      <c r="C3" s="670"/>
      <c r="D3" s="670"/>
      <c r="E3" s="670"/>
      <c r="F3" s="670"/>
      <c r="G3" s="671"/>
      <c r="H3" s="672">
        <v>2018</v>
      </c>
      <c r="I3" s="670"/>
      <c r="J3" s="670"/>
      <c r="K3" s="670"/>
      <c r="L3" s="670"/>
      <c r="M3" s="671"/>
      <c r="N3" s="684">
        <v>2019</v>
      </c>
      <c r="O3" s="684"/>
      <c r="P3" s="684"/>
      <c r="Q3" s="684"/>
      <c r="R3" s="684"/>
      <c r="S3" s="685"/>
      <c r="T3" s="630" t="s">
        <v>324</v>
      </c>
    </row>
    <row r="4" spans="1:23" s="99" customFormat="1" ht="15.75" customHeight="1" x14ac:dyDescent="0.25">
      <c r="A4" s="645"/>
      <c r="B4" s="677" t="s">
        <v>321</v>
      </c>
      <c r="C4" s="678"/>
      <c r="D4" s="679"/>
      <c r="E4" s="677" t="s">
        <v>319</v>
      </c>
      <c r="F4" s="678"/>
      <c r="G4" s="679"/>
      <c r="H4" s="677" t="s">
        <v>321</v>
      </c>
      <c r="I4" s="678"/>
      <c r="J4" s="679"/>
      <c r="K4" s="677" t="s">
        <v>319</v>
      </c>
      <c r="L4" s="678"/>
      <c r="M4" s="679"/>
      <c r="N4" s="677" t="s">
        <v>321</v>
      </c>
      <c r="O4" s="678"/>
      <c r="P4" s="679"/>
      <c r="Q4" s="677" t="s">
        <v>319</v>
      </c>
      <c r="R4" s="678"/>
      <c r="S4" s="678"/>
      <c r="T4" s="631"/>
    </row>
    <row r="5" spans="1:23" s="99" customFormat="1" ht="15.75" customHeight="1" x14ac:dyDescent="0.25">
      <c r="A5" s="645"/>
      <c r="B5" s="504"/>
      <c r="C5" s="383" t="s">
        <v>53</v>
      </c>
      <c r="D5" s="508" t="s">
        <v>36</v>
      </c>
      <c r="E5" s="509"/>
      <c r="F5" s="383" t="s">
        <v>53</v>
      </c>
      <c r="G5" s="508" t="s">
        <v>36</v>
      </c>
      <c r="H5" s="510"/>
      <c r="I5" s="383" t="s">
        <v>53</v>
      </c>
      <c r="J5" s="508" t="s">
        <v>36</v>
      </c>
      <c r="K5" s="509"/>
      <c r="L5" s="383" t="s">
        <v>53</v>
      </c>
      <c r="M5" s="507" t="s">
        <v>36</v>
      </c>
      <c r="N5" s="504"/>
      <c r="O5" s="383" t="s">
        <v>53</v>
      </c>
      <c r="P5" s="508" t="s">
        <v>36</v>
      </c>
      <c r="Q5" s="50"/>
      <c r="R5" s="81" t="s">
        <v>53</v>
      </c>
      <c r="S5" s="100" t="s">
        <v>36</v>
      </c>
      <c r="T5" s="631"/>
    </row>
    <row r="6" spans="1:23" s="99" customFormat="1" ht="13.5" x14ac:dyDescent="0.25">
      <c r="A6" s="646"/>
      <c r="B6" s="511"/>
      <c r="C6" s="511" t="s">
        <v>237</v>
      </c>
      <c r="D6" s="506" t="s">
        <v>232</v>
      </c>
      <c r="E6" s="505"/>
      <c r="F6" s="511" t="s">
        <v>237</v>
      </c>
      <c r="G6" s="511" t="s">
        <v>232</v>
      </c>
      <c r="H6" s="506"/>
      <c r="I6" s="511" t="s">
        <v>237</v>
      </c>
      <c r="J6" s="506" t="s">
        <v>232</v>
      </c>
      <c r="K6" s="505"/>
      <c r="L6" s="511" t="s">
        <v>237</v>
      </c>
      <c r="M6" s="505" t="s">
        <v>232</v>
      </c>
      <c r="N6" s="511"/>
      <c r="O6" s="511" t="s">
        <v>237</v>
      </c>
      <c r="P6" s="506" t="s">
        <v>232</v>
      </c>
      <c r="Q6" s="83"/>
      <c r="R6" s="55" t="s">
        <v>237</v>
      </c>
      <c r="S6" s="83" t="s">
        <v>232</v>
      </c>
      <c r="T6" s="632"/>
    </row>
    <row r="7" spans="1:23" s="101" customFormat="1" ht="33" customHeight="1" x14ac:dyDescent="0.25">
      <c r="A7" s="59" t="s">
        <v>293</v>
      </c>
      <c r="B7" s="405">
        <v>419664</v>
      </c>
      <c r="C7" s="405">
        <v>219949</v>
      </c>
      <c r="D7" s="405">
        <v>199715</v>
      </c>
      <c r="E7" s="406">
        <v>100</v>
      </c>
      <c r="F7" s="406">
        <v>52.4</v>
      </c>
      <c r="G7" s="406">
        <v>47.6</v>
      </c>
      <c r="H7" s="405">
        <v>448687</v>
      </c>
      <c r="I7" s="405">
        <v>234840</v>
      </c>
      <c r="J7" s="405">
        <v>213847</v>
      </c>
      <c r="K7" s="435">
        <v>100</v>
      </c>
      <c r="L7" s="490">
        <v>52.339381350473715</v>
      </c>
      <c r="M7" s="491">
        <v>47.660618649526285</v>
      </c>
      <c r="N7" s="434">
        <v>473682</v>
      </c>
      <c r="O7" s="434">
        <v>247804</v>
      </c>
      <c r="P7" s="273">
        <v>225878</v>
      </c>
      <c r="Q7" s="404">
        <f>SUM(Q8:Q25)</f>
        <v>99.999999999999972</v>
      </c>
      <c r="R7" s="404">
        <f t="shared" ref="R7:S7" si="0">SUM(R8:R25)</f>
        <v>52.314421911746692</v>
      </c>
      <c r="S7" s="404">
        <f t="shared" si="0"/>
        <v>47.685578088253294</v>
      </c>
      <c r="T7" s="86" t="s">
        <v>243</v>
      </c>
    </row>
    <row r="8" spans="1:23" s="104" customFormat="1" ht="20.100000000000001" customHeight="1" x14ac:dyDescent="0.25">
      <c r="A8" s="102" t="s">
        <v>290</v>
      </c>
      <c r="B8" s="235">
        <v>18591</v>
      </c>
      <c r="C8" s="235">
        <v>9508</v>
      </c>
      <c r="D8" s="219">
        <v>9083</v>
      </c>
      <c r="E8" s="222">
        <v>4.4299725494681459</v>
      </c>
      <c r="F8" s="222">
        <v>2.2999999999999998</v>
      </c>
      <c r="G8" s="222">
        <v>2.2000000000000002</v>
      </c>
      <c r="H8" s="235">
        <v>20651</v>
      </c>
      <c r="I8" s="235">
        <v>10521</v>
      </c>
      <c r="J8" s="219">
        <v>10130</v>
      </c>
      <c r="K8" s="436">
        <v>4.6025403009224695</v>
      </c>
      <c r="L8" s="492">
        <v>2.3448417270836908</v>
      </c>
      <c r="M8" s="492">
        <v>2.2576985738387787</v>
      </c>
      <c r="N8" s="235">
        <v>21573</v>
      </c>
      <c r="O8" s="235">
        <v>10946</v>
      </c>
      <c r="P8" s="219">
        <v>10627</v>
      </c>
      <c r="Q8" s="550">
        <v>4.5543212534991824</v>
      </c>
      <c r="R8" s="550">
        <v>2.3108330061095841</v>
      </c>
      <c r="S8" s="551">
        <v>2.2434882473895987</v>
      </c>
      <c r="T8" s="103" t="s">
        <v>365</v>
      </c>
    </row>
    <row r="9" spans="1:23" s="104" customFormat="1" ht="20.100000000000001" customHeight="1" x14ac:dyDescent="0.25">
      <c r="A9" s="105" t="s">
        <v>233</v>
      </c>
      <c r="B9" s="236">
        <v>21908</v>
      </c>
      <c r="C9" s="236">
        <v>11335</v>
      </c>
      <c r="D9" s="219">
        <v>10573</v>
      </c>
      <c r="E9" s="222">
        <v>5.2203667696061613</v>
      </c>
      <c r="F9" s="222">
        <v>2.7</v>
      </c>
      <c r="G9" s="222">
        <v>2.5</v>
      </c>
      <c r="H9" s="236">
        <v>23605</v>
      </c>
      <c r="I9" s="236">
        <v>12179</v>
      </c>
      <c r="J9" s="219">
        <v>11426</v>
      </c>
      <c r="K9" s="355">
        <v>5.2609057093252085</v>
      </c>
      <c r="L9" s="493">
        <v>2.7143643564444702</v>
      </c>
      <c r="M9" s="493">
        <v>2.5465413528807388</v>
      </c>
      <c r="N9" s="236">
        <v>25227</v>
      </c>
      <c r="O9" s="236">
        <v>12989</v>
      </c>
      <c r="P9" s="219">
        <v>12238</v>
      </c>
      <c r="Q9" s="355">
        <v>5.3257248533826491</v>
      </c>
      <c r="R9" s="355">
        <v>2.7421350188523101</v>
      </c>
      <c r="S9" s="552">
        <v>2.583589834530339</v>
      </c>
      <c r="T9" s="106" t="s">
        <v>233</v>
      </c>
    </row>
    <row r="10" spans="1:23" s="104" customFormat="1" ht="20.100000000000001" customHeight="1" x14ac:dyDescent="0.25">
      <c r="A10" s="105" t="s">
        <v>221</v>
      </c>
      <c r="B10" s="236">
        <v>21922</v>
      </c>
      <c r="C10" s="236">
        <v>11104</v>
      </c>
      <c r="D10" s="219">
        <v>10818</v>
      </c>
      <c r="E10" s="222">
        <v>5.2237027717412028</v>
      </c>
      <c r="F10" s="222">
        <v>2.6</v>
      </c>
      <c r="G10" s="222">
        <v>2.6</v>
      </c>
      <c r="H10" s="236">
        <v>22939</v>
      </c>
      <c r="I10" s="236">
        <v>11636</v>
      </c>
      <c r="J10" s="219">
        <v>11303</v>
      </c>
      <c r="K10" s="355">
        <v>5.1124726145397572</v>
      </c>
      <c r="L10" s="493">
        <v>2.5933445809662414</v>
      </c>
      <c r="M10" s="493">
        <v>2.5191280335735153</v>
      </c>
      <c r="N10" s="236">
        <v>23847</v>
      </c>
      <c r="O10" s="236">
        <v>12065</v>
      </c>
      <c r="P10" s="219">
        <v>11782</v>
      </c>
      <c r="Q10" s="355">
        <v>5.0343901604874155</v>
      </c>
      <c r="R10" s="355">
        <v>2.5470674418702841</v>
      </c>
      <c r="S10" s="552">
        <v>2.4873227186171314</v>
      </c>
      <c r="T10" s="106" t="s">
        <v>221</v>
      </c>
    </row>
    <row r="11" spans="1:23" s="104" customFormat="1" ht="20.100000000000001" customHeight="1" x14ac:dyDescent="0.25">
      <c r="A11" s="105" t="s">
        <v>223</v>
      </c>
      <c r="B11" s="236">
        <v>27479</v>
      </c>
      <c r="C11" s="236">
        <v>14337</v>
      </c>
      <c r="D11" s="219">
        <v>13142</v>
      </c>
      <c r="E11" s="222">
        <v>6.5478573334858359</v>
      </c>
      <c r="F11" s="222">
        <v>3.4</v>
      </c>
      <c r="G11" s="222">
        <v>3.1</v>
      </c>
      <c r="H11" s="236">
        <v>26818</v>
      </c>
      <c r="I11" s="236">
        <v>14082</v>
      </c>
      <c r="J11" s="219">
        <v>12736</v>
      </c>
      <c r="K11" s="355">
        <v>5.9769950990334015</v>
      </c>
      <c r="L11" s="493">
        <v>3.1384907519050027</v>
      </c>
      <c r="M11" s="493">
        <v>2.8385043471283988</v>
      </c>
      <c r="N11" s="236">
        <v>26111</v>
      </c>
      <c r="O11" s="236">
        <v>13705</v>
      </c>
      <c r="P11" s="219">
        <v>12406</v>
      </c>
      <c r="Q11" s="355">
        <v>5.512347946512639</v>
      </c>
      <c r="R11" s="355">
        <v>2.8932912798037504</v>
      </c>
      <c r="S11" s="552">
        <v>2.619056666708889</v>
      </c>
      <c r="T11" s="106" t="s">
        <v>223</v>
      </c>
    </row>
    <row r="12" spans="1:23" s="104" customFormat="1" ht="20.100000000000001" customHeight="1" x14ac:dyDescent="0.25">
      <c r="A12" s="105" t="s">
        <v>234</v>
      </c>
      <c r="B12" s="236">
        <v>31469</v>
      </c>
      <c r="C12" s="236">
        <v>16888</v>
      </c>
      <c r="D12" s="219">
        <v>14581</v>
      </c>
      <c r="E12" s="222">
        <v>7.4986179419726255</v>
      </c>
      <c r="F12" s="222">
        <v>4</v>
      </c>
      <c r="G12" s="222">
        <v>3.5</v>
      </c>
      <c r="H12" s="236">
        <v>32062</v>
      </c>
      <c r="I12" s="236">
        <v>17061</v>
      </c>
      <c r="J12" s="219">
        <v>15001</v>
      </c>
      <c r="K12" s="355">
        <v>7.1457385660828159</v>
      </c>
      <c r="L12" s="493">
        <v>3.8024279731750639</v>
      </c>
      <c r="M12" s="493">
        <v>3.3433105929077507</v>
      </c>
      <c r="N12" s="236">
        <v>32392</v>
      </c>
      <c r="O12" s="236">
        <v>17260</v>
      </c>
      <c r="P12" s="219">
        <v>15132</v>
      </c>
      <c r="Q12" s="355">
        <v>6.8383430233785534</v>
      </c>
      <c r="R12" s="355">
        <v>3.6437947821534276</v>
      </c>
      <c r="S12" s="552">
        <v>3.1945482412251258</v>
      </c>
      <c r="T12" s="106" t="s">
        <v>234</v>
      </c>
    </row>
    <row r="13" spans="1:23" s="104" customFormat="1" ht="20.100000000000001" customHeight="1" x14ac:dyDescent="0.25">
      <c r="A13" s="105" t="s">
        <v>225</v>
      </c>
      <c r="B13" s="236">
        <v>27826</v>
      </c>
      <c r="C13" s="236">
        <v>15343</v>
      </c>
      <c r="D13" s="219">
        <v>12483</v>
      </c>
      <c r="E13" s="222">
        <v>6.6305425292615041</v>
      </c>
      <c r="F13" s="222">
        <v>3.7</v>
      </c>
      <c r="G13" s="222">
        <v>3</v>
      </c>
      <c r="H13" s="236">
        <v>31111</v>
      </c>
      <c r="I13" s="236">
        <v>17154</v>
      </c>
      <c r="J13" s="219">
        <v>13957</v>
      </c>
      <c r="K13" s="355">
        <v>6.9337868046098956</v>
      </c>
      <c r="L13" s="493">
        <v>3.8231551170415012</v>
      </c>
      <c r="M13" s="493">
        <v>3.1106316875683939</v>
      </c>
      <c r="N13" s="236">
        <v>33635</v>
      </c>
      <c r="O13" s="236">
        <v>18533</v>
      </c>
      <c r="P13" s="219">
        <v>15102</v>
      </c>
      <c r="Q13" s="355">
        <v>7.1007553590805639</v>
      </c>
      <c r="R13" s="355">
        <v>3.9125404807444655</v>
      </c>
      <c r="S13" s="552">
        <v>3.1882148783360984</v>
      </c>
      <c r="T13" s="106" t="s">
        <v>225</v>
      </c>
    </row>
    <row r="14" spans="1:23" s="104" customFormat="1" ht="20.100000000000001" customHeight="1" x14ac:dyDescent="0.25">
      <c r="A14" s="105" t="s">
        <v>239</v>
      </c>
      <c r="B14" s="236">
        <v>26575</v>
      </c>
      <c r="C14" s="236">
        <v>14243</v>
      </c>
      <c r="D14" s="219">
        <v>12332</v>
      </c>
      <c r="E14" s="222">
        <v>6.3324469099088798</v>
      </c>
      <c r="F14" s="222">
        <v>3.4</v>
      </c>
      <c r="G14" s="222">
        <v>2.9</v>
      </c>
      <c r="H14" s="236">
        <v>28984</v>
      </c>
      <c r="I14" s="236">
        <v>15559</v>
      </c>
      <c r="J14" s="219">
        <v>13425</v>
      </c>
      <c r="K14" s="355">
        <v>6.4597369658581592</v>
      </c>
      <c r="L14" s="493">
        <v>3.4676734561063722</v>
      </c>
      <c r="M14" s="493">
        <v>2.9920635097517869</v>
      </c>
      <c r="N14" s="236">
        <v>31515</v>
      </c>
      <c r="O14" s="236">
        <v>16968</v>
      </c>
      <c r="P14" s="219">
        <v>14547</v>
      </c>
      <c r="Q14" s="355">
        <v>6.65319771492267</v>
      </c>
      <c r="R14" s="355">
        <v>3.582150050033567</v>
      </c>
      <c r="S14" s="552">
        <v>3.071047664889103</v>
      </c>
      <c r="T14" s="106" t="s">
        <v>239</v>
      </c>
    </row>
    <row r="15" spans="1:23" s="104" customFormat="1" ht="20.100000000000001" customHeight="1" x14ac:dyDescent="0.25">
      <c r="A15" s="105" t="s">
        <v>238</v>
      </c>
      <c r="B15" s="236">
        <v>36086</v>
      </c>
      <c r="C15" s="236">
        <v>19415</v>
      </c>
      <c r="D15" s="219">
        <v>16671</v>
      </c>
      <c r="E15" s="222">
        <v>8.5987837889359113</v>
      </c>
      <c r="F15" s="222">
        <v>4.5999999999999996</v>
      </c>
      <c r="G15" s="222">
        <v>4</v>
      </c>
      <c r="H15" s="236">
        <v>40276</v>
      </c>
      <c r="I15" s="236">
        <v>21557</v>
      </c>
      <c r="J15" s="219">
        <v>18719</v>
      </c>
      <c r="K15" s="355">
        <v>8.9764134017700528</v>
      </c>
      <c r="L15" s="493">
        <v>4.8044627992342104</v>
      </c>
      <c r="M15" s="493">
        <v>4.1719506025358433</v>
      </c>
      <c r="N15" s="236">
        <v>42309</v>
      </c>
      <c r="O15" s="236">
        <v>22607</v>
      </c>
      <c r="P15" s="219">
        <v>19702</v>
      </c>
      <c r="Q15" s="355">
        <v>8.9319416823945179</v>
      </c>
      <c r="R15" s="355">
        <v>4.7726111610743072</v>
      </c>
      <c r="S15" s="552">
        <v>4.1593305213202107</v>
      </c>
      <c r="T15" s="106" t="s">
        <v>238</v>
      </c>
    </row>
    <row r="16" spans="1:23" s="104" customFormat="1" ht="20.100000000000001" customHeight="1" x14ac:dyDescent="0.25">
      <c r="A16" s="105" t="s">
        <v>226</v>
      </c>
      <c r="B16" s="236">
        <v>38381</v>
      </c>
      <c r="C16" s="236">
        <v>20649</v>
      </c>
      <c r="D16" s="219">
        <v>17732</v>
      </c>
      <c r="E16" s="222">
        <v>9.1456498532159056</v>
      </c>
      <c r="F16" s="222">
        <v>4.9000000000000004</v>
      </c>
      <c r="G16" s="222">
        <v>4.2</v>
      </c>
      <c r="H16" s="236">
        <v>39315</v>
      </c>
      <c r="I16" s="236">
        <v>21307</v>
      </c>
      <c r="J16" s="219">
        <v>18008</v>
      </c>
      <c r="K16" s="355">
        <v>8.7622329151502054</v>
      </c>
      <c r="L16" s="493">
        <v>4.7487446705609928</v>
      </c>
      <c r="M16" s="493">
        <v>4.0134882445892126</v>
      </c>
      <c r="N16" s="236">
        <v>41132</v>
      </c>
      <c r="O16" s="236">
        <v>22330</v>
      </c>
      <c r="P16" s="219">
        <v>18802</v>
      </c>
      <c r="Q16" s="355">
        <v>8.6834627450483666</v>
      </c>
      <c r="R16" s="355">
        <v>4.7141331103989597</v>
      </c>
      <c r="S16" s="552">
        <v>3.969329634649406</v>
      </c>
      <c r="T16" s="106" t="s">
        <v>226</v>
      </c>
    </row>
    <row r="17" spans="1:20" s="104" customFormat="1" ht="20.100000000000001" customHeight="1" x14ac:dyDescent="0.25">
      <c r="A17" s="105" t="s">
        <v>224</v>
      </c>
      <c r="B17" s="236">
        <v>43747</v>
      </c>
      <c r="C17" s="236">
        <v>22711</v>
      </c>
      <c r="D17" s="219">
        <v>21036</v>
      </c>
      <c r="E17" s="222">
        <v>10.424291814403903</v>
      </c>
      <c r="F17" s="222">
        <v>5.4</v>
      </c>
      <c r="G17" s="222">
        <v>5</v>
      </c>
      <c r="H17" s="236">
        <v>44570</v>
      </c>
      <c r="I17" s="236">
        <v>23303</v>
      </c>
      <c r="J17" s="219">
        <v>21267</v>
      </c>
      <c r="K17" s="355">
        <v>9.9334279798612393</v>
      </c>
      <c r="L17" s="493">
        <v>5.1935982098879618</v>
      </c>
      <c r="M17" s="493">
        <v>4.7398297699732774</v>
      </c>
      <c r="N17" s="236">
        <v>45266</v>
      </c>
      <c r="O17" s="236">
        <v>23860</v>
      </c>
      <c r="P17" s="219">
        <v>21406</v>
      </c>
      <c r="Q17" s="355">
        <v>9.5562001511562613</v>
      </c>
      <c r="R17" s="355">
        <v>5.0371346177393272</v>
      </c>
      <c r="S17" s="552">
        <v>4.5190655334169332</v>
      </c>
      <c r="T17" s="106" t="s">
        <v>224</v>
      </c>
    </row>
    <row r="18" spans="1:20" s="104" customFormat="1" ht="20.100000000000001" customHeight="1" x14ac:dyDescent="0.25">
      <c r="A18" s="105" t="s">
        <v>236</v>
      </c>
      <c r="B18" s="236">
        <v>38866</v>
      </c>
      <c r="C18" s="236">
        <v>20870</v>
      </c>
      <c r="D18" s="219">
        <v>17996</v>
      </c>
      <c r="E18" s="222">
        <v>9.261218498608411</v>
      </c>
      <c r="F18" s="222">
        <v>5</v>
      </c>
      <c r="G18" s="222">
        <v>4.3</v>
      </c>
      <c r="H18" s="236">
        <v>42127</v>
      </c>
      <c r="I18" s="236">
        <v>22189</v>
      </c>
      <c r="J18" s="219">
        <v>19938</v>
      </c>
      <c r="K18" s="355">
        <v>9.3889504264665558</v>
      </c>
      <c r="L18" s="493">
        <v>4.9453182285201045</v>
      </c>
      <c r="M18" s="493">
        <v>4.4436321979464521</v>
      </c>
      <c r="N18" s="236">
        <v>44439</v>
      </c>
      <c r="O18" s="236">
        <v>23149</v>
      </c>
      <c r="P18" s="219">
        <v>21290</v>
      </c>
      <c r="Q18" s="355">
        <v>9.3816104475154205</v>
      </c>
      <c r="R18" s="355">
        <v>4.8870339172693917</v>
      </c>
      <c r="S18" s="552">
        <v>4.4945765302460297</v>
      </c>
      <c r="T18" s="106" t="s">
        <v>236</v>
      </c>
    </row>
    <row r="19" spans="1:20" s="104" customFormat="1" ht="20.100000000000001" customHeight="1" x14ac:dyDescent="0.25">
      <c r="A19" s="105" t="s">
        <v>227</v>
      </c>
      <c r="B19" s="236">
        <v>33323</v>
      </c>
      <c r="C19" s="236">
        <v>18654</v>
      </c>
      <c r="D19" s="219">
        <v>14669</v>
      </c>
      <c r="E19" s="222">
        <v>7.9403999389988185</v>
      </c>
      <c r="F19" s="222">
        <v>4.4000000000000004</v>
      </c>
      <c r="G19" s="222">
        <v>3.5</v>
      </c>
      <c r="H19" s="236">
        <v>36095</v>
      </c>
      <c r="I19" s="236">
        <v>20003</v>
      </c>
      <c r="J19" s="219">
        <v>16092</v>
      </c>
      <c r="K19" s="355">
        <v>8.0445834178391618</v>
      </c>
      <c r="L19" s="493">
        <v>4.4581189114014892</v>
      </c>
      <c r="M19" s="493">
        <v>3.5864645064376726</v>
      </c>
      <c r="N19" s="236">
        <v>38595</v>
      </c>
      <c r="O19" s="236">
        <v>21164</v>
      </c>
      <c r="P19" s="219">
        <v>17431</v>
      </c>
      <c r="Q19" s="355">
        <v>8.147871356732999</v>
      </c>
      <c r="R19" s="355">
        <v>4.4679764061121174</v>
      </c>
      <c r="S19" s="552">
        <v>3.6798949506208807</v>
      </c>
      <c r="T19" s="106" t="s">
        <v>227</v>
      </c>
    </row>
    <row r="20" spans="1:20" s="104" customFormat="1" ht="20.100000000000001" customHeight="1" x14ac:dyDescent="0.25">
      <c r="A20" s="105" t="s">
        <v>228</v>
      </c>
      <c r="B20" s="236">
        <v>18980</v>
      </c>
      <c r="C20" s="236">
        <v>10175</v>
      </c>
      <c r="D20" s="219">
        <v>8805</v>
      </c>
      <c r="E20" s="222">
        <v>4.5226657516489386</v>
      </c>
      <c r="F20" s="222">
        <v>2.4</v>
      </c>
      <c r="G20" s="222">
        <v>2.1</v>
      </c>
      <c r="H20" s="236">
        <v>22582</v>
      </c>
      <c r="I20" s="236">
        <v>12065</v>
      </c>
      <c r="J20" s="219">
        <v>10517</v>
      </c>
      <c r="K20" s="355">
        <v>5.0329071267944023</v>
      </c>
      <c r="L20" s="493">
        <v>2.6889568897694831</v>
      </c>
      <c r="M20" s="493">
        <v>2.3439502370249192</v>
      </c>
      <c r="N20" s="236">
        <v>26238</v>
      </c>
      <c r="O20" s="236">
        <v>14069</v>
      </c>
      <c r="P20" s="219">
        <v>12169</v>
      </c>
      <c r="Q20" s="355">
        <v>5.5391591827428526</v>
      </c>
      <c r="R20" s="355">
        <v>2.9701360828572754</v>
      </c>
      <c r="S20" s="552">
        <v>2.5690230998855772</v>
      </c>
      <c r="T20" s="106" t="s">
        <v>228</v>
      </c>
    </row>
    <row r="21" spans="1:20" s="104" customFormat="1" ht="20.100000000000001" customHeight="1" x14ac:dyDescent="0.25">
      <c r="A21" s="107" t="s">
        <v>229</v>
      </c>
      <c r="B21" s="236">
        <v>11297</v>
      </c>
      <c r="C21" s="236">
        <v>5706</v>
      </c>
      <c r="D21" s="219">
        <v>5591</v>
      </c>
      <c r="E21" s="222">
        <v>2.6919154371115939</v>
      </c>
      <c r="F21" s="222">
        <v>1.4</v>
      </c>
      <c r="G21" s="222">
        <v>1.3</v>
      </c>
      <c r="H21" s="236">
        <v>12312</v>
      </c>
      <c r="I21" s="236">
        <v>6331</v>
      </c>
      <c r="J21" s="219">
        <v>5981</v>
      </c>
      <c r="K21" s="355">
        <v>2.744006400898622</v>
      </c>
      <c r="L21" s="493">
        <v>1.4110058905205634</v>
      </c>
      <c r="M21" s="493">
        <v>1.3330005103780587</v>
      </c>
      <c r="N21" s="236">
        <v>14031</v>
      </c>
      <c r="O21" s="236">
        <v>7236</v>
      </c>
      <c r="P21" s="219">
        <v>6795</v>
      </c>
      <c r="Q21" s="355">
        <v>2.9621138231978419</v>
      </c>
      <c r="R21" s="355">
        <v>1.527607128833268</v>
      </c>
      <c r="S21" s="552">
        <v>1.4345066943645737</v>
      </c>
      <c r="T21" s="106" t="s">
        <v>229</v>
      </c>
    </row>
    <row r="22" spans="1:20" s="104" customFormat="1" ht="20.100000000000001" customHeight="1" x14ac:dyDescent="0.25">
      <c r="A22" s="105" t="s">
        <v>222</v>
      </c>
      <c r="B22" s="236">
        <v>8340</v>
      </c>
      <c r="C22" s="236">
        <v>3780</v>
      </c>
      <c r="D22" s="219">
        <v>4560</v>
      </c>
      <c r="E22" s="222">
        <v>1.9873041290174995</v>
      </c>
      <c r="F22" s="222">
        <v>0.9</v>
      </c>
      <c r="G22" s="222">
        <v>1.1000000000000001</v>
      </c>
      <c r="H22" s="236">
        <v>9098</v>
      </c>
      <c r="I22" s="236">
        <v>4210</v>
      </c>
      <c r="J22" s="219">
        <v>4888</v>
      </c>
      <c r="K22" s="355">
        <v>2.0276941386757361</v>
      </c>
      <c r="L22" s="493">
        <v>0.93829328685698499</v>
      </c>
      <c r="M22" s="493">
        <v>1.0894008518187512</v>
      </c>
      <c r="N22" s="236">
        <v>10017</v>
      </c>
      <c r="O22" s="236">
        <v>4731</v>
      </c>
      <c r="P22" s="219">
        <v>5286</v>
      </c>
      <c r="Q22" s="355">
        <v>2.1147098686460537</v>
      </c>
      <c r="R22" s="355">
        <v>0.9987713275995288</v>
      </c>
      <c r="S22" s="552">
        <v>1.115938541046525</v>
      </c>
      <c r="T22" s="106" t="s">
        <v>222</v>
      </c>
    </row>
    <row r="23" spans="1:20" s="104" customFormat="1" ht="20.100000000000001" customHeight="1" x14ac:dyDescent="0.25">
      <c r="A23" s="105" t="s">
        <v>230</v>
      </c>
      <c r="B23" s="236">
        <v>7503</v>
      </c>
      <c r="C23" s="236">
        <v>2985</v>
      </c>
      <c r="D23" s="219">
        <v>4518</v>
      </c>
      <c r="E23" s="222">
        <v>1.7878588585153836</v>
      </c>
      <c r="F23" s="222">
        <v>0.7</v>
      </c>
      <c r="G23" s="222">
        <v>1.1000000000000001</v>
      </c>
      <c r="H23" s="236">
        <v>7836</v>
      </c>
      <c r="I23" s="236">
        <v>3146</v>
      </c>
      <c r="J23" s="219">
        <v>4690</v>
      </c>
      <c r="K23" s="355">
        <v>1.7464290251333336</v>
      </c>
      <c r="L23" s="493">
        <v>0.70115693122377065</v>
      </c>
      <c r="M23" s="493">
        <v>1.0452720939095628</v>
      </c>
      <c r="N23" s="236">
        <v>8010</v>
      </c>
      <c r="O23" s="236">
        <v>3310</v>
      </c>
      <c r="P23" s="219">
        <v>4700</v>
      </c>
      <c r="Q23" s="355">
        <v>1.6910078913701598</v>
      </c>
      <c r="R23" s="355">
        <v>0.69878103875595865</v>
      </c>
      <c r="S23" s="552">
        <v>0.99222685261420118</v>
      </c>
      <c r="T23" s="106" t="s">
        <v>230</v>
      </c>
    </row>
    <row r="24" spans="1:20" s="104" customFormat="1" ht="20.100000000000001" customHeight="1" x14ac:dyDescent="0.25">
      <c r="A24" s="105" t="s">
        <v>231</v>
      </c>
      <c r="B24" s="236">
        <v>4401</v>
      </c>
      <c r="C24" s="236">
        <v>1534</v>
      </c>
      <c r="D24" s="219">
        <v>2867</v>
      </c>
      <c r="E24" s="222">
        <v>1.0486960997369323</v>
      </c>
      <c r="F24" s="222">
        <v>0.4</v>
      </c>
      <c r="G24" s="222">
        <v>0.7</v>
      </c>
      <c r="H24" s="236">
        <v>4974</v>
      </c>
      <c r="I24" s="236">
        <v>1714</v>
      </c>
      <c r="J24" s="219">
        <v>3260</v>
      </c>
      <c r="K24" s="355">
        <v>1.108567888082338</v>
      </c>
      <c r="L24" s="493">
        <v>0.3820034901835801</v>
      </c>
      <c r="M24" s="493">
        <v>0.72656439789875793</v>
      </c>
      <c r="N24" s="236">
        <v>5521</v>
      </c>
      <c r="O24" s="236">
        <v>1916</v>
      </c>
      <c r="P24" s="219">
        <v>3605</v>
      </c>
      <c r="Q24" s="355">
        <v>1.1655498836772349</v>
      </c>
      <c r="R24" s="355">
        <v>0.40449077651251258</v>
      </c>
      <c r="S24" s="552">
        <v>0.76105910716472236</v>
      </c>
      <c r="T24" s="106" t="s">
        <v>231</v>
      </c>
    </row>
    <row r="25" spans="1:20" s="104" customFormat="1" ht="20.100000000000001" customHeight="1" x14ac:dyDescent="0.25">
      <c r="A25" s="105" t="s">
        <v>292</v>
      </c>
      <c r="B25" s="236">
        <v>2970</v>
      </c>
      <c r="C25" s="236">
        <v>712</v>
      </c>
      <c r="D25" s="219">
        <v>2258</v>
      </c>
      <c r="E25" s="222">
        <v>0.70770902436234695</v>
      </c>
      <c r="F25" s="222">
        <v>0.2</v>
      </c>
      <c r="G25" s="222">
        <v>0.5</v>
      </c>
      <c r="H25" s="236">
        <v>3332</v>
      </c>
      <c r="I25" s="236">
        <v>823</v>
      </c>
      <c r="J25" s="219">
        <v>2509</v>
      </c>
      <c r="K25" s="355">
        <v>0.74261121895664461</v>
      </c>
      <c r="L25" s="493">
        <v>0.18342407959223245</v>
      </c>
      <c r="M25" s="493">
        <v>0.55918713936441211</v>
      </c>
      <c r="N25" s="236">
        <v>3824</v>
      </c>
      <c r="O25" s="236">
        <v>966</v>
      </c>
      <c r="P25" s="219">
        <v>2858</v>
      </c>
      <c r="Q25" s="355">
        <v>0.8072926562546181</v>
      </c>
      <c r="R25" s="355">
        <v>0.20393428502666344</v>
      </c>
      <c r="S25" s="552">
        <v>0.60335837122795466</v>
      </c>
      <c r="T25" s="106" t="s">
        <v>367</v>
      </c>
    </row>
    <row r="26" spans="1:20" s="108" customFormat="1" ht="20.100000000000001" customHeight="1" x14ac:dyDescent="0.25">
      <c r="A26" s="111" t="s">
        <v>235</v>
      </c>
      <c r="B26" s="221">
        <v>0</v>
      </c>
      <c r="C26" s="221">
        <v>0</v>
      </c>
      <c r="D26" s="221">
        <v>0</v>
      </c>
      <c r="E26" s="221">
        <v>0</v>
      </c>
      <c r="F26" s="221">
        <v>0</v>
      </c>
      <c r="G26" s="221">
        <v>0</v>
      </c>
      <c r="H26" s="221">
        <v>0</v>
      </c>
      <c r="I26" s="221">
        <v>0</v>
      </c>
      <c r="J26" s="221">
        <v>0</v>
      </c>
      <c r="K26" s="221">
        <v>0</v>
      </c>
      <c r="L26" s="221">
        <v>0</v>
      </c>
      <c r="M26" s="221">
        <v>0</v>
      </c>
      <c r="N26" s="407">
        <v>0</v>
      </c>
      <c r="O26" s="407">
        <v>0</v>
      </c>
      <c r="P26" s="407">
        <v>0</v>
      </c>
      <c r="Q26" s="407">
        <v>0</v>
      </c>
      <c r="R26" s="407">
        <v>0</v>
      </c>
      <c r="S26" s="407">
        <v>0</v>
      </c>
      <c r="T26" s="113" t="s">
        <v>217</v>
      </c>
    </row>
    <row r="27" spans="1:20" s="62" customFormat="1" ht="12.75" customHeight="1" x14ac:dyDescent="0.2">
      <c r="A27" s="89" t="s">
        <v>410</v>
      </c>
      <c r="E27" s="90"/>
      <c r="F27" s="91"/>
      <c r="G27" s="91"/>
      <c r="H27" s="91"/>
      <c r="I27" s="91"/>
      <c r="J27" s="91"/>
      <c r="K27" s="91"/>
      <c r="L27" s="91"/>
      <c r="M27" s="91"/>
      <c r="Q27" s="90"/>
      <c r="R27" s="91"/>
      <c r="S27" s="91"/>
      <c r="T27" s="47"/>
    </row>
    <row r="28" spans="1:20" s="62" customFormat="1" ht="12" customHeight="1" x14ac:dyDescent="0.2">
      <c r="A28" s="92" t="s">
        <v>338</v>
      </c>
      <c r="E28" s="90"/>
      <c r="F28" s="91"/>
      <c r="G28" s="91"/>
      <c r="H28" s="91"/>
      <c r="I28" s="91"/>
      <c r="J28" s="91"/>
      <c r="K28" s="91"/>
      <c r="L28" s="91"/>
      <c r="M28" s="91"/>
      <c r="Q28" s="90"/>
      <c r="R28" s="91"/>
      <c r="S28" s="91"/>
      <c r="T28" s="44"/>
    </row>
  </sheetData>
  <mergeCells count="12">
    <mergeCell ref="T3:T6"/>
    <mergeCell ref="B3:G3"/>
    <mergeCell ref="H3:M3"/>
    <mergeCell ref="B4:D4"/>
    <mergeCell ref="E4:G4"/>
    <mergeCell ref="H4:J4"/>
    <mergeCell ref="A1:H1"/>
    <mergeCell ref="K4:M4"/>
    <mergeCell ref="A3:A6"/>
    <mergeCell ref="N3:S3"/>
    <mergeCell ref="N4:P4"/>
    <mergeCell ref="Q4:S4"/>
  </mergeCells>
  <phoneticPr fontId="20" type="noConversion"/>
  <pageMargins left="0.90541666746139526" right="0.90541666746139526" top="1.2597222328186035" bottom="1.4959722757339478" header="0.82666665315628052" footer="0.51180553436279297"/>
  <pageSetup paperSize="9" scale="40" orientation="portrait" horizontalDpi="300" verticalDpi="300" r:id="rId1"/>
  <headerFooter>
    <oddHeader xml:space="preserve">&amp;L&amp;"돋움,Regular"   &amp;P&amp;R&amp;"돋움,Regular"&amp;P   </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27"/>
  <sheetViews>
    <sheetView view="pageBreakPreview" zoomScaleNormal="100" zoomScaleSheetLayoutView="100" workbookViewId="0">
      <selection activeCell="C2" sqref="C2"/>
    </sheetView>
  </sheetViews>
  <sheetFormatPr defaultColWidth="9" defaultRowHeight="17.25" x14ac:dyDescent="0.3"/>
  <cols>
    <col min="1" max="1" width="8.875" style="93" customWidth="1"/>
    <col min="2" max="7" width="11.375" style="62" customWidth="1"/>
    <col min="8" max="9" width="11.125" style="62" customWidth="1"/>
    <col min="10" max="10" width="8.875" style="65" customWidth="1"/>
    <col min="11" max="16384" width="9" style="45"/>
  </cols>
  <sheetData>
    <row r="1" spans="1:11" s="42" customFormat="1" ht="24.95" customHeight="1" x14ac:dyDescent="0.15">
      <c r="A1" s="636" t="s">
        <v>428</v>
      </c>
      <c r="B1" s="636"/>
      <c r="C1" s="636"/>
      <c r="D1" s="636"/>
      <c r="E1" s="636"/>
      <c r="F1" s="636"/>
      <c r="G1" s="636"/>
      <c r="H1" s="636" t="s">
        <v>331</v>
      </c>
      <c r="I1" s="686"/>
      <c r="J1" s="686"/>
    </row>
    <row r="2" spans="1:11" s="46" customFormat="1" ht="24.95" customHeight="1" x14ac:dyDescent="0.2">
      <c r="A2" s="44" t="s">
        <v>19</v>
      </c>
      <c r="J2" s="47" t="s">
        <v>398</v>
      </c>
    </row>
    <row r="3" spans="1:11" s="80" customFormat="1" ht="15.75" customHeight="1" x14ac:dyDescent="0.25">
      <c r="A3" s="638" t="s">
        <v>216</v>
      </c>
      <c r="B3" s="687" t="s">
        <v>298</v>
      </c>
      <c r="C3" s="687"/>
      <c r="D3" s="638"/>
      <c r="E3" s="642" t="s">
        <v>373</v>
      </c>
      <c r="F3" s="687"/>
      <c r="G3" s="638"/>
      <c r="H3" s="687" t="s">
        <v>372</v>
      </c>
      <c r="I3" s="642" t="s">
        <v>301</v>
      </c>
      <c r="J3" s="642" t="s">
        <v>240</v>
      </c>
    </row>
    <row r="4" spans="1:11" s="80" customFormat="1" ht="15.75" customHeight="1" x14ac:dyDescent="0.25">
      <c r="A4" s="654"/>
      <c r="B4" s="688" t="s">
        <v>388</v>
      </c>
      <c r="C4" s="673"/>
      <c r="D4" s="639"/>
      <c r="E4" s="643" t="s">
        <v>93</v>
      </c>
      <c r="F4" s="673"/>
      <c r="G4" s="639"/>
      <c r="H4" s="688"/>
      <c r="I4" s="643"/>
      <c r="J4" s="643"/>
    </row>
    <row r="5" spans="1:11" s="80" customFormat="1" ht="15.75" customHeight="1" x14ac:dyDescent="0.25">
      <c r="A5" s="654"/>
      <c r="B5" s="654"/>
      <c r="C5" s="119" t="s">
        <v>53</v>
      </c>
      <c r="D5" s="119" t="s">
        <v>36</v>
      </c>
      <c r="E5" s="651"/>
      <c r="F5" s="119" t="s">
        <v>53</v>
      </c>
      <c r="G5" s="81" t="s">
        <v>36</v>
      </c>
      <c r="H5" s="688" t="s">
        <v>20</v>
      </c>
      <c r="I5" s="643" t="s">
        <v>18</v>
      </c>
      <c r="J5" s="643"/>
    </row>
    <row r="6" spans="1:11" s="80" customFormat="1" ht="15.75" customHeight="1" x14ac:dyDescent="0.25">
      <c r="A6" s="639"/>
      <c r="B6" s="639"/>
      <c r="C6" s="82" t="s">
        <v>237</v>
      </c>
      <c r="D6" s="82" t="s">
        <v>232</v>
      </c>
      <c r="E6" s="690"/>
      <c r="F6" s="82" t="s">
        <v>237</v>
      </c>
      <c r="G6" s="542" t="s">
        <v>232</v>
      </c>
      <c r="H6" s="673"/>
      <c r="I6" s="689"/>
      <c r="J6" s="689"/>
    </row>
    <row r="7" spans="1:11" s="114" customFormat="1" ht="24.75" customHeight="1" x14ac:dyDescent="0.25">
      <c r="A7" s="120">
        <v>2013</v>
      </c>
      <c r="B7" s="122">
        <v>3533</v>
      </c>
      <c r="C7" s="122">
        <v>1839</v>
      </c>
      <c r="D7" s="122">
        <v>1694</v>
      </c>
      <c r="E7" s="122">
        <v>1400</v>
      </c>
      <c r="F7" s="122">
        <v>784</v>
      </c>
      <c r="G7" s="122">
        <v>616</v>
      </c>
      <c r="H7" s="122">
        <v>2476</v>
      </c>
      <c r="I7" s="231">
        <v>1218</v>
      </c>
      <c r="J7" s="227">
        <v>2013</v>
      </c>
      <c r="K7" s="121"/>
    </row>
    <row r="8" spans="1:11" s="114" customFormat="1" ht="24.75" customHeight="1" x14ac:dyDescent="0.25">
      <c r="A8" s="120">
        <v>2014</v>
      </c>
      <c r="B8" s="122">
        <v>3263</v>
      </c>
      <c r="C8" s="122">
        <v>1632</v>
      </c>
      <c r="D8" s="122">
        <v>1631</v>
      </c>
      <c r="E8" s="122">
        <v>1357</v>
      </c>
      <c r="F8" s="122">
        <v>769</v>
      </c>
      <c r="G8" s="122">
        <v>588</v>
      </c>
      <c r="H8" s="122">
        <v>2388</v>
      </c>
      <c r="I8" s="231">
        <v>1200</v>
      </c>
      <c r="J8" s="227">
        <v>2014</v>
      </c>
      <c r="K8" s="121"/>
    </row>
    <row r="9" spans="1:11" s="114" customFormat="1" ht="24.75" customHeight="1" x14ac:dyDescent="0.25">
      <c r="A9" s="120">
        <v>2015</v>
      </c>
      <c r="B9" s="122">
        <v>3346</v>
      </c>
      <c r="C9" s="122">
        <v>1745</v>
      </c>
      <c r="D9" s="122">
        <v>1601</v>
      </c>
      <c r="E9" s="122">
        <v>1414</v>
      </c>
      <c r="F9" s="122">
        <v>808</v>
      </c>
      <c r="G9" s="122">
        <v>606</v>
      </c>
      <c r="H9" s="122">
        <v>2387</v>
      </c>
      <c r="I9" s="231">
        <v>1130</v>
      </c>
      <c r="J9" s="227">
        <v>2015</v>
      </c>
      <c r="K9" s="121"/>
    </row>
    <row r="10" spans="1:11" s="199" customFormat="1" ht="24.75" customHeight="1" x14ac:dyDescent="0.25">
      <c r="A10" s="371">
        <v>2016</v>
      </c>
      <c r="B10" s="122">
        <v>3069</v>
      </c>
      <c r="C10" s="122">
        <v>1537</v>
      </c>
      <c r="D10" s="122">
        <v>1532</v>
      </c>
      <c r="E10" s="122">
        <v>1496</v>
      </c>
      <c r="F10" s="122">
        <v>882</v>
      </c>
      <c r="G10" s="122">
        <v>614</v>
      </c>
      <c r="H10" s="122">
        <v>2195</v>
      </c>
      <c r="I10" s="231">
        <v>1111</v>
      </c>
      <c r="J10" s="268">
        <v>2016</v>
      </c>
      <c r="K10" s="356"/>
    </row>
    <row r="11" spans="1:11" s="199" customFormat="1" ht="24.75" customHeight="1" x14ac:dyDescent="0.25">
      <c r="A11" s="371">
        <v>2017</v>
      </c>
      <c r="B11" s="122">
        <v>2812</v>
      </c>
      <c r="C11" s="122">
        <v>1427</v>
      </c>
      <c r="D11" s="122">
        <v>1385</v>
      </c>
      <c r="E11" s="122">
        <v>1534</v>
      </c>
      <c r="F11" s="122">
        <v>859</v>
      </c>
      <c r="G11" s="122">
        <v>675</v>
      </c>
      <c r="H11" s="122">
        <v>2303</v>
      </c>
      <c r="I11" s="231">
        <v>1056</v>
      </c>
      <c r="J11" s="268">
        <v>2017</v>
      </c>
      <c r="K11" s="356"/>
    </row>
    <row r="12" spans="1:11" s="199" customFormat="1" ht="24.75" customHeight="1" x14ac:dyDescent="0.25">
      <c r="A12" s="120">
        <v>2018</v>
      </c>
      <c r="B12" s="122">
        <v>3185</v>
      </c>
      <c r="C12" s="122">
        <v>1577</v>
      </c>
      <c r="D12" s="122">
        <v>1608</v>
      </c>
      <c r="E12" s="122">
        <v>1658</v>
      </c>
      <c r="F12" s="122">
        <v>954</v>
      </c>
      <c r="G12" s="122">
        <v>704</v>
      </c>
      <c r="H12" s="122">
        <v>2582</v>
      </c>
      <c r="I12" s="231">
        <v>1170</v>
      </c>
      <c r="J12" s="227">
        <v>2018</v>
      </c>
      <c r="K12" s="356"/>
    </row>
    <row r="13" spans="1:11" s="114" customFormat="1" ht="24.75" customHeight="1" x14ac:dyDescent="0.25">
      <c r="A13" s="263">
        <v>2019</v>
      </c>
      <c r="B13" s="274">
        <v>3309</v>
      </c>
      <c r="C13" s="274">
        <v>1669</v>
      </c>
      <c r="D13" s="274">
        <v>1640</v>
      </c>
      <c r="E13" s="274">
        <v>1705</v>
      </c>
      <c r="F13" s="274">
        <v>950</v>
      </c>
      <c r="G13" s="274">
        <v>755</v>
      </c>
      <c r="H13" s="274">
        <v>2596</v>
      </c>
      <c r="I13" s="275">
        <v>1240</v>
      </c>
      <c r="J13" s="256">
        <v>2019</v>
      </c>
      <c r="K13" s="121"/>
    </row>
    <row r="14" spans="1:11" s="46" customFormat="1" ht="24.75" customHeight="1" x14ac:dyDescent="0.2">
      <c r="A14" s="240" t="s">
        <v>54</v>
      </c>
      <c r="B14" s="95">
        <v>315</v>
      </c>
      <c r="C14" s="123">
        <v>137</v>
      </c>
      <c r="D14" s="123">
        <v>178</v>
      </c>
      <c r="E14" s="95">
        <v>145</v>
      </c>
      <c r="F14" s="123">
        <v>78</v>
      </c>
      <c r="G14" s="123">
        <v>67</v>
      </c>
      <c r="H14" s="124">
        <v>216</v>
      </c>
      <c r="I14" s="124">
        <v>101</v>
      </c>
      <c r="J14" s="239" t="s">
        <v>253</v>
      </c>
      <c r="K14" s="125"/>
    </row>
    <row r="15" spans="1:11" s="114" customFormat="1" ht="24.75" customHeight="1" x14ac:dyDescent="0.25">
      <c r="A15" s="52" t="s">
        <v>40</v>
      </c>
      <c r="B15" s="95">
        <v>306</v>
      </c>
      <c r="C15" s="123">
        <v>158</v>
      </c>
      <c r="D15" s="123">
        <v>148</v>
      </c>
      <c r="E15" s="95">
        <v>152</v>
      </c>
      <c r="F15" s="123">
        <v>98</v>
      </c>
      <c r="G15" s="123">
        <v>54</v>
      </c>
      <c r="H15" s="124">
        <v>183</v>
      </c>
      <c r="I15" s="124">
        <v>88</v>
      </c>
      <c r="J15" s="53" t="s">
        <v>248</v>
      </c>
      <c r="K15" s="121"/>
    </row>
    <row r="16" spans="1:11" s="114" customFormat="1" ht="24.75" customHeight="1" x14ac:dyDescent="0.25">
      <c r="A16" s="52" t="s">
        <v>42</v>
      </c>
      <c r="B16" s="95">
        <v>289</v>
      </c>
      <c r="C16" s="123">
        <v>159</v>
      </c>
      <c r="D16" s="123">
        <v>130</v>
      </c>
      <c r="E16" s="95">
        <v>144</v>
      </c>
      <c r="F16" s="123">
        <v>75</v>
      </c>
      <c r="G16" s="123">
        <v>69</v>
      </c>
      <c r="H16" s="124">
        <v>201</v>
      </c>
      <c r="I16" s="124">
        <v>117</v>
      </c>
      <c r="J16" s="53" t="s">
        <v>257</v>
      </c>
      <c r="K16" s="121"/>
    </row>
    <row r="17" spans="1:11" s="114" customFormat="1" ht="24.75" customHeight="1" x14ac:dyDescent="0.25">
      <c r="A17" s="52" t="s">
        <v>41</v>
      </c>
      <c r="B17" s="95">
        <v>253</v>
      </c>
      <c r="C17" s="123">
        <v>133</v>
      </c>
      <c r="D17" s="123">
        <v>120</v>
      </c>
      <c r="E17" s="95">
        <v>133</v>
      </c>
      <c r="F17" s="123">
        <v>76</v>
      </c>
      <c r="G17" s="123">
        <v>57</v>
      </c>
      <c r="H17" s="124">
        <v>227</v>
      </c>
      <c r="I17" s="124">
        <v>111</v>
      </c>
      <c r="J17" s="53" t="s">
        <v>250</v>
      </c>
      <c r="K17" s="121"/>
    </row>
    <row r="18" spans="1:11" s="114" customFormat="1" ht="24.75" customHeight="1" x14ac:dyDescent="0.25">
      <c r="A18" s="52" t="s">
        <v>45</v>
      </c>
      <c r="B18" s="95">
        <v>282</v>
      </c>
      <c r="C18" s="123">
        <v>140</v>
      </c>
      <c r="D18" s="123">
        <v>142</v>
      </c>
      <c r="E18" s="95">
        <v>152</v>
      </c>
      <c r="F18" s="123">
        <v>80</v>
      </c>
      <c r="G18" s="123">
        <v>72</v>
      </c>
      <c r="H18" s="124">
        <v>251</v>
      </c>
      <c r="I18" s="124">
        <v>117</v>
      </c>
      <c r="J18" s="53" t="s">
        <v>56</v>
      </c>
      <c r="K18" s="121"/>
    </row>
    <row r="19" spans="1:11" s="114" customFormat="1" ht="24.75" customHeight="1" x14ac:dyDescent="0.25">
      <c r="A19" s="52" t="s">
        <v>43</v>
      </c>
      <c r="B19" s="95">
        <v>285</v>
      </c>
      <c r="C19" s="123">
        <v>140</v>
      </c>
      <c r="D19" s="123">
        <v>145</v>
      </c>
      <c r="E19" s="95">
        <v>124</v>
      </c>
      <c r="F19" s="123">
        <v>67</v>
      </c>
      <c r="G19" s="123">
        <v>57</v>
      </c>
      <c r="H19" s="124">
        <v>170</v>
      </c>
      <c r="I19" s="124">
        <v>87</v>
      </c>
      <c r="J19" s="53" t="s">
        <v>252</v>
      </c>
      <c r="K19" s="121"/>
    </row>
    <row r="20" spans="1:11" s="114" customFormat="1" ht="24.75" customHeight="1" x14ac:dyDescent="0.25">
      <c r="A20" s="52" t="s">
        <v>50</v>
      </c>
      <c r="B20" s="95">
        <v>296</v>
      </c>
      <c r="C20" s="123">
        <v>149</v>
      </c>
      <c r="D20" s="123">
        <v>147</v>
      </c>
      <c r="E20" s="95">
        <v>145</v>
      </c>
      <c r="F20" s="123">
        <v>83</v>
      </c>
      <c r="G20" s="123">
        <v>62</v>
      </c>
      <c r="H20" s="124">
        <v>223</v>
      </c>
      <c r="I20" s="124">
        <v>86</v>
      </c>
      <c r="J20" s="53" t="s">
        <v>255</v>
      </c>
      <c r="K20" s="121"/>
    </row>
    <row r="21" spans="1:11" s="114" customFormat="1" ht="24.75" customHeight="1" x14ac:dyDescent="0.25">
      <c r="A21" s="52" t="s">
        <v>44</v>
      </c>
      <c r="B21" s="95">
        <v>262</v>
      </c>
      <c r="C21" s="123">
        <v>141</v>
      </c>
      <c r="D21" s="123">
        <v>121</v>
      </c>
      <c r="E21" s="95">
        <v>127</v>
      </c>
      <c r="F21" s="123">
        <v>63</v>
      </c>
      <c r="G21" s="123">
        <v>64</v>
      </c>
      <c r="H21" s="124">
        <v>226</v>
      </c>
      <c r="I21" s="124">
        <v>100</v>
      </c>
      <c r="J21" s="53" t="s">
        <v>246</v>
      </c>
      <c r="K21" s="121"/>
    </row>
    <row r="22" spans="1:11" s="114" customFormat="1" ht="24.75" customHeight="1" x14ac:dyDescent="0.25">
      <c r="A22" s="52" t="s">
        <v>46</v>
      </c>
      <c r="B22" s="95">
        <v>287</v>
      </c>
      <c r="C22" s="123">
        <v>138</v>
      </c>
      <c r="D22" s="123">
        <v>149</v>
      </c>
      <c r="E22" s="95">
        <v>135</v>
      </c>
      <c r="F22" s="123">
        <v>81</v>
      </c>
      <c r="G22" s="123">
        <v>54</v>
      </c>
      <c r="H22" s="124">
        <v>200</v>
      </c>
      <c r="I22" s="124">
        <v>108</v>
      </c>
      <c r="J22" s="53" t="s">
        <v>251</v>
      </c>
    </row>
    <row r="23" spans="1:11" s="114" customFormat="1" ht="24.75" customHeight="1" x14ac:dyDescent="0.25">
      <c r="A23" s="52" t="s">
        <v>47</v>
      </c>
      <c r="B23" s="95">
        <v>247</v>
      </c>
      <c r="C23" s="123">
        <v>125</v>
      </c>
      <c r="D23" s="123">
        <v>122</v>
      </c>
      <c r="E23" s="95">
        <v>140</v>
      </c>
      <c r="F23" s="123">
        <v>72</v>
      </c>
      <c r="G23" s="123">
        <v>68</v>
      </c>
      <c r="H23" s="124">
        <v>201</v>
      </c>
      <c r="I23" s="124">
        <v>111</v>
      </c>
      <c r="J23" s="53" t="s">
        <v>244</v>
      </c>
    </row>
    <row r="24" spans="1:11" ht="24.75" customHeight="1" x14ac:dyDescent="0.3">
      <c r="A24" s="52" t="s">
        <v>48</v>
      </c>
      <c r="B24" s="95">
        <v>255</v>
      </c>
      <c r="C24" s="123">
        <v>132</v>
      </c>
      <c r="D24" s="123">
        <v>123</v>
      </c>
      <c r="E24" s="95">
        <v>144</v>
      </c>
      <c r="F24" s="123">
        <v>82</v>
      </c>
      <c r="G24" s="123">
        <v>62</v>
      </c>
      <c r="H24" s="124">
        <v>207</v>
      </c>
      <c r="I24" s="124">
        <v>110</v>
      </c>
      <c r="J24" s="53" t="s">
        <v>254</v>
      </c>
    </row>
    <row r="25" spans="1:11" ht="24.75" customHeight="1" x14ac:dyDescent="0.3">
      <c r="A25" s="51" t="s">
        <v>52</v>
      </c>
      <c r="B25" s="126">
        <v>232</v>
      </c>
      <c r="C25" s="127">
        <v>117</v>
      </c>
      <c r="D25" s="127">
        <v>115</v>
      </c>
      <c r="E25" s="96">
        <v>164</v>
      </c>
      <c r="F25" s="127">
        <v>95</v>
      </c>
      <c r="G25" s="127">
        <v>69</v>
      </c>
      <c r="H25" s="128">
        <v>291</v>
      </c>
      <c r="I25" s="128">
        <v>104</v>
      </c>
      <c r="J25" s="94" t="s">
        <v>242</v>
      </c>
    </row>
    <row r="26" spans="1:11" s="46" customFormat="1" ht="12.75" customHeight="1" x14ac:dyDescent="0.2">
      <c r="A26" s="93" t="s">
        <v>219</v>
      </c>
      <c r="B26" s="129"/>
      <c r="C26" s="130"/>
      <c r="D26" s="130"/>
      <c r="E26" s="130"/>
      <c r="F26" s="130"/>
      <c r="G26" s="130"/>
      <c r="H26" s="130"/>
      <c r="I26" s="130"/>
      <c r="J26" s="131"/>
      <c r="K26" s="125"/>
    </row>
    <row r="27" spans="1:11" x14ac:dyDescent="0.3">
      <c r="B27" s="132"/>
    </row>
  </sheetData>
  <mergeCells count="14">
    <mergeCell ref="H1:J1"/>
    <mergeCell ref="A1:G1"/>
    <mergeCell ref="H3:H4"/>
    <mergeCell ref="H5:H6"/>
    <mergeCell ref="I3:I4"/>
    <mergeCell ref="I5:I6"/>
    <mergeCell ref="A3:A6"/>
    <mergeCell ref="J3:J6"/>
    <mergeCell ref="B3:D3"/>
    <mergeCell ref="B4:D4"/>
    <mergeCell ref="E3:G3"/>
    <mergeCell ref="E4:G4"/>
    <mergeCell ref="E5:E6"/>
    <mergeCell ref="B5:B6"/>
  </mergeCells>
  <phoneticPr fontId="20" type="noConversion"/>
  <pageMargins left="0.90541666746139526" right="0.90541666746139526" top="1.2597222328186035" bottom="1.4959722757339478" header="0.82666665315628052" footer="0.51180553436279297"/>
  <pageSetup paperSize="9" scale="50" orientation="portrait" r:id="rId1"/>
  <headerFooter>
    <oddHeader xml:space="preserve">&amp;L&amp;"돋움,Regular"   &amp;P&amp;R&amp;"돋움,Regular"&amp;P   </oddHeader>
  </headerFooter>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10</vt:i4>
      </vt:variant>
    </vt:vector>
  </HeadingPairs>
  <TitlesOfParts>
    <vt:vector size="28" baseType="lpstr">
      <vt:lpstr>XXXXXX</vt:lpstr>
      <vt:lpstr>VXXXXX</vt:lpstr>
      <vt:lpstr>laroux</vt:lpstr>
      <vt:lpstr>1.등록인구추이</vt:lpstr>
      <vt:lpstr>2.세대및인구</vt:lpstr>
      <vt:lpstr>3.동별세대및인구</vt:lpstr>
      <vt:lpstr>4.연령별(5세계급)및성별인구(2-1)</vt:lpstr>
      <vt:lpstr>4.연령별(5세계급)및성별인구(2-2)</vt:lpstr>
      <vt:lpstr>5.인구동태</vt:lpstr>
      <vt:lpstr>6.인구이동</vt:lpstr>
      <vt:lpstr>7.주민등록전입지별인구이동</vt:lpstr>
      <vt:lpstr>8.주민등록전출지별인구이동</vt:lpstr>
      <vt:lpstr>9.외국인국적별등록현황</vt:lpstr>
      <vt:lpstr>10.외국인과의혼인</vt:lpstr>
      <vt:lpstr>11.사망원인별사망</vt:lpstr>
      <vt:lpstr>12.여성가구주현황</vt:lpstr>
      <vt:lpstr>13.다문화 가구 및 가구원</vt:lpstr>
      <vt:lpstr>14.가구원수별 가구(일반가구)</vt:lpstr>
      <vt:lpstr>'1.등록인구추이'!Print_Area</vt:lpstr>
      <vt:lpstr>'11.사망원인별사망'!Print_Area</vt:lpstr>
      <vt:lpstr>'2.세대및인구'!Print_Area</vt:lpstr>
      <vt:lpstr>'3.동별세대및인구'!Print_Area</vt:lpstr>
      <vt:lpstr>'4.연령별(5세계급)및성별인구(2-1)'!Print_Area</vt:lpstr>
      <vt:lpstr>'4.연령별(5세계급)및성별인구(2-2)'!Print_Area</vt:lpstr>
      <vt:lpstr>'5.인구동태'!Print_Area</vt:lpstr>
      <vt:lpstr>'6.인구이동'!Print_Area</vt:lpstr>
      <vt:lpstr>'7.주민등록전입지별인구이동'!Print_Area</vt:lpstr>
      <vt:lpstr>'8.주민등록전출지별인구이동'!Print_Area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통계전산담당관실</dc:creator>
  <cp:lastModifiedBy>user</cp:lastModifiedBy>
  <cp:revision>3</cp:revision>
  <cp:lastPrinted>2018-11-29T06:29:25Z</cp:lastPrinted>
  <dcterms:created xsi:type="dcterms:W3CDTF">1998-12-19T14:38:56Z</dcterms:created>
  <dcterms:modified xsi:type="dcterms:W3CDTF">2021-04-11T23:23:32Z</dcterms:modified>
  <cp:version>1100.0100.01</cp:version>
</cp:coreProperties>
</file>