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자료수정(이것만 다시 븥여넣기 할 자료)\2019년 기본통계 완전최종(다은)\"/>
    </mc:Choice>
  </mc:AlternateContent>
  <bookViews>
    <workbookView xWindow="-15" yWindow="5880" windowWidth="19440" windowHeight="6315" tabRatio="878" firstSheet="3" activeTab="3"/>
  </bookViews>
  <sheets>
    <sheet name="Sheet1" sheetId="1" state="veryHidden" r:id="rId1"/>
    <sheet name="XXXXXX" sheetId="2" state="veryHidden" r:id="rId2"/>
    <sheet name="laroux" sheetId="3" state="hidden" r:id="rId3"/>
    <sheet name="1.농가및농가인구" sheetId="4" r:id="rId4"/>
    <sheet name="2.경지면적" sheetId="34" r:id="rId5"/>
    <sheet name="3.식량작물생산량(정곡)" sheetId="7" r:id="rId6"/>
    <sheet name="4.맥류" sheetId="37" r:id="rId7"/>
    <sheet name="5.미곡" sheetId="25" r:id="rId8"/>
    <sheet name="6.잡곡" sheetId="26" r:id="rId9"/>
    <sheet name="7.두류" sheetId="9" r:id="rId10"/>
    <sheet name="8.서류" sheetId="35" r:id="rId11"/>
    <sheet name="9.채소류생산량(4-1)(4-2)(4-3)(4-4)" sheetId="36" r:id="rId12"/>
    <sheet name="10.특용작물생산량" sheetId="13" r:id="rId13"/>
    <sheet name="11.과실류생산량" sheetId="29" r:id="rId14"/>
    <sheet name="12.농업협동조합(총괄)(2-1)(2-2)" sheetId="18" r:id="rId15"/>
    <sheet name="13.농업용기계보유 " sheetId="20" r:id="rId16"/>
    <sheet name="14.가축사육(2-1)(2-2)" sheetId="23" r:id="rId17"/>
    <sheet name="15.가축전염병발생" sheetId="57" r:id="rId18"/>
    <sheet name="16.수의사현황" sheetId="38" r:id="rId19"/>
    <sheet name="17.축산물 위생관계업소" sheetId="39" r:id="rId20"/>
    <sheet name="18.임산물생산량" sheetId="43" r:id="rId21"/>
    <sheet name="19.수렵" sheetId="54" r:id="rId22"/>
    <sheet name="20.수렵면허장 발급" sheetId="53" r:id="rId23"/>
    <sheet name="21.사방사업" sheetId="44" r:id="rId24"/>
    <sheet name="22.조림" sheetId="45" r:id="rId25"/>
    <sheet name="23.불법 산림훼손 피해 현황" sheetId="46" r:id="rId26"/>
    <sheet name="24.산림보호구역 지정현황" sheetId="58" r:id="rId27"/>
    <sheet name="25.산림병해충 발생 및 방제현황" sheetId="59" r:id="rId28"/>
    <sheet name="26.어가및어가인구" sheetId="47" r:id="rId29"/>
    <sheet name="27.어선보유" sheetId="48" r:id="rId30"/>
    <sheet name="28.수산물어획고" sheetId="49" r:id="rId31"/>
    <sheet name="29.수산물생산량및판매금액" sheetId="50" r:id="rId32"/>
    <sheet name="30.친환경농산물 출하현황" sheetId="51" r:id="rId33"/>
    <sheet name="31.화훼류 재배현황" sheetId="52" r:id="rId34"/>
  </sheets>
  <definedNames>
    <definedName name="_xlnm.Print_Area" localSheetId="3">'1.농가및농가인구'!$A$1:$J$16</definedName>
    <definedName name="_xlnm.Print_Area" localSheetId="12">'10.특용작물생산량'!$A$1:$K$14</definedName>
    <definedName name="_xlnm.Print_Area" localSheetId="13">'11.과실류생산량'!$A$1:$Y$14</definedName>
    <definedName name="_xlnm.Print_Area" localSheetId="14">'12.농업협동조합(총괄)(2-1)(2-2)'!$A$1:$Y$15</definedName>
    <definedName name="_xlnm.Print_Area" localSheetId="15">'13.농업용기계보유 '!$A$1:$U$15</definedName>
    <definedName name="_xlnm.Print_Area" localSheetId="16">'14.가축사육(2-1)(2-2)'!$A$1:$AF$17</definedName>
    <definedName name="_xlnm.Print_Area" localSheetId="20">'18.임산물생산량'!$A$1:$R$18</definedName>
    <definedName name="_xlnm.Print_Area" localSheetId="21">'19.수렵'!$A$1:$L$13</definedName>
    <definedName name="_xlnm.Print_Area" localSheetId="4">'2.경지면적'!$A$1:$I$14</definedName>
    <definedName name="_xlnm.Print_Area" localSheetId="22">'20.수렵면허장 발급'!$A$1:$F$11</definedName>
    <definedName name="_xlnm.Print_Area" localSheetId="23">'21.사방사업'!$A$1:$I$13</definedName>
    <definedName name="_xlnm.Print_Area" localSheetId="24">'22.조림'!$A$1:$P$15</definedName>
    <definedName name="_xlnm.Print_Area" localSheetId="25">'23.불법 산림훼손 피해 현황'!$A$1:$Q$15</definedName>
    <definedName name="_xlnm.Print_Area" localSheetId="26">'24.산림보호구역 지정현황'!$A$1:$K$6</definedName>
    <definedName name="_xlnm.Print_Area" localSheetId="28">'26.어가및어가인구'!$A$1:$O$17</definedName>
    <definedName name="_xlnm.Print_Area" localSheetId="29">'27.어선보유'!$A$1:$N$32</definedName>
    <definedName name="_xlnm.Print_Area" localSheetId="30">'28.수산물어획고'!$A$1:$P$15</definedName>
    <definedName name="_xlnm.Print_Area" localSheetId="31">'29.수산물생산량및판매금액'!$A$1:$P$15</definedName>
    <definedName name="_xlnm.Print_Area" localSheetId="5">'3.식량작물생산량(정곡)'!$A$1:$N$14</definedName>
    <definedName name="_xlnm.Print_Area" localSheetId="32">'30.친환경농산물 출하현황'!$A$1:$W$18</definedName>
    <definedName name="_xlnm.Print_Area" localSheetId="33">'31.화훼류 재배현황'!$A$1:$P$13</definedName>
    <definedName name="_xlnm.Print_Area" localSheetId="7">'5.미곡'!$A$1:$J$14</definedName>
    <definedName name="_xlnm.Print_Area" localSheetId="8">'6.잡곡'!$A$1:$M$14</definedName>
    <definedName name="_xlnm.Print_Area" localSheetId="9">'7.두류'!$A$1:$P$14</definedName>
    <definedName name="_xlnm.Print_Area" localSheetId="10">'8.서류'!$A$1:$J$13</definedName>
    <definedName name="_xlnm.Print_Area" localSheetId="11">'9.채소류생산량(4-1)(4-2)(4-3)(4-4)'!$A$1:$V$58</definedName>
  </definedNames>
  <calcPr calcId="162913"/>
</workbook>
</file>

<file path=xl/calcChain.xml><?xml version="1.0" encoding="utf-8"?>
<calcChain xmlns="http://schemas.openxmlformats.org/spreadsheetml/2006/main">
  <c r="M7" i="48" l="1"/>
  <c r="L7" i="48"/>
  <c r="K7" i="48"/>
  <c r="L8" i="47"/>
  <c r="H8" i="47"/>
  <c r="E8" i="59"/>
  <c r="D8" i="59"/>
  <c r="C13" i="29"/>
  <c r="B13" i="29"/>
  <c r="C43" i="36"/>
  <c r="B43" i="36"/>
  <c r="C28" i="36"/>
  <c r="B28" i="36"/>
  <c r="C13" i="7"/>
  <c r="B13" i="7"/>
</calcChain>
</file>

<file path=xl/sharedStrings.xml><?xml version="1.0" encoding="utf-8"?>
<sst xmlns="http://schemas.openxmlformats.org/spreadsheetml/2006/main" count="2136" uniqueCount="867">
  <si>
    <t>1. 농가 및 농가인구</t>
  </si>
  <si>
    <t xml:space="preserve">        </t>
  </si>
  <si>
    <t>연   별</t>
  </si>
  <si>
    <t>계</t>
  </si>
  <si>
    <t>전    　업</t>
  </si>
  <si>
    <t>남</t>
  </si>
  <si>
    <t>Total</t>
  </si>
  <si>
    <t>Full - time</t>
  </si>
  <si>
    <t>Male</t>
  </si>
  <si>
    <t>대 야</t>
  </si>
  <si>
    <t>신 천</t>
  </si>
  <si>
    <t>신 현</t>
  </si>
  <si>
    <t>은 행</t>
  </si>
  <si>
    <t>매 화</t>
  </si>
  <si>
    <t>목 감</t>
  </si>
  <si>
    <t>군 자</t>
  </si>
  <si>
    <t>과 림</t>
  </si>
  <si>
    <t>연 성</t>
  </si>
  <si>
    <t>면    적</t>
  </si>
  <si>
    <t>Area</t>
  </si>
  <si>
    <t>생 산 량</t>
  </si>
  <si>
    <t>Production</t>
  </si>
  <si>
    <t xml:space="preserve"> </t>
  </si>
  <si>
    <t>Rice</t>
  </si>
  <si>
    <t>생산량</t>
  </si>
  <si>
    <t>면  적</t>
  </si>
  <si>
    <t>면 적</t>
  </si>
  <si>
    <t>면적</t>
  </si>
  <si>
    <t>Unit : ha,  M/T</t>
  </si>
  <si>
    <t>면       적</t>
  </si>
  <si>
    <t>No. of</t>
  </si>
  <si>
    <t>단위 : 개, 명, 백만원</t>
  </si>
  <si>
    <t>조합수</t>
  </si>
  <si>
    <t>판매</t>
  </si>
  <si>
    <t>구매</t>
  </si>
  <si>
    <t>생활물자</t>
  </si>
  <si>
    <t>가공</t>
  </si>
  <si>
    <t>창고</t>
  </si>
  <si>
    <t>Members</t>
  </si>
  <si>
    <t>Sale</t>
  </si>
  <si>
    <t>Purchasing</t>
  </si>
  <si>
    <t>Commodities</t>
  </si>
  <si>
    <t>Processing</t>
  </si>
  <si>
    <t>Warehouse</t>
  </si>
  <si>
    <t>시지부</t>
  </si>
  <si>
    <t>지역농협</t>
  </si>
  <si>
    <t>자료 : 농협중앙회 경기지역본부</t>
  </si>
  <si>
    <t>단위 : 대</t>
  </si>
  <si>
    <t>Unit : each</t>
  </si>
  <si>
    <t>Power</t>
  </si>
  <si>
    <t>tiller</t>
  </si>
  <si>
    <t xml:space="preserve">      </t>
  </si>
  <si>
    <t>기    타</t>
  </si>
  <si>
    <t>Native and beef cattle</t>
  </si>
  <si>
    <t>Dairy cattle</t>
  </si>
  <si>
    <t>Pigs</t>
  </si>
  <si>
    <t>Chicken</t>
  </si>
  <si>
    <t>Horses</t>
  </si>
  <si>
    <t>Goats</t>
  </si>
  <si>
    <t>마 리 수</t>
  </si>
  <si>
    <t>Households</t>
  </si>
  <si>
    <t>Heads</t>
  </si>
  <si>
    <t>-</t>
    <phoneticPr fontId="3" type="noConversion"/>
  </si>
  <si>
    <t>Miscellaneous  grains</t>
  </si>
  <si>
    <t xml:space="preserve"> Potatoes</t>
  </si>
  <si>
    <t xml:space="preserve"> Farm households</t>
  </si>
  <si>
    <t>Corn</t>
  </si>
  <si>
    <t>기    타</t>
    <phoneticPr fontId="3" type="noConversion"/>
  </si>
  <si>
    <t>Year</t>
  </si>
  <si>
    <t>Year</t>
    <phoneticPr fontId="3" type="noConversion"/>
  </si>
  <si>
    <t>Others</t>
    <phoneticPr fontId="3" type="noConversion"/>
  </si>
  <si>
    <t>3. 식량작물 생산량 (정곡)</t>
    <phoneticPr fontId="3" type="noConversion"/>
  </si>
  <si>
    <t>Production of Oil seeds and Cash Crops</t>
    <phoneticPr fontId="3" type="noConversion"/>
  </si>
  <si>
    <t>합  계</t>
    <phoneticPr fontId="3" type="noConversion"/>
  </si>
  <si>
    <t xml:space="preserve"> Paddy rice</t>
  </si>
  <si>
    <t xml:space="preserve"> Upland rice</t>
  </si>
  <si>
    <t xml:space="preserve"> 콩</t>
    <phoneticPr fontId="3" type="noConversion"/>
  </si>
  <si>
    <t>팥</t>
    <phoneticPr fontId="3" type="noConversion"/>
  </si>
  <si>
    <t>녹    두</t>
    <phoneticPr fontId="3" type="noConversion"/>
  </si>
  <si>
    <t>면     적</t>
  </si>
  <si>
    <t>-</t>
  </si>
  <si>
    <t>합    계</t>
  </si>
  <si>
    <t>감</t>
  </si>
  <si>
    <t>금융자금</t>
  </si>
  <si>
    <t>통합자금</t>
  </si>
  <si>
    <t>저축성 예금</t>
  </si>
  <si>
    <t>요구불 예금</t>
  </si>
  <si>
    <t>Credit banking fund</t>
  </si>
  <si>
    <t>Pooled funds</t>
  </si>
  <si>
    <t>Demand  deposit</t>
  </si>
  <si>
    <t>…</t>
    <phoneticPr fontId="3" type="noConversion"/>
  </si>
  <si>
    <t>…</t>
  </si>
  <si>
    <t>2. 경  지  면  적</t>
  </si>
  <si>
    <t>단위 : ㏊</t>
  </si>
  <si>
    <t>농 가 수</t>
  </si>
  <si>
    <t>합　　계</t>
  </si>
  <si>
    <t>논</t>
  </si>
  <si>
    <t>밭</t>
  </si>
  <si>
    <t>(C)</t>
  </si>
  <si>
    <t>Unit : number, person, million won</t>
    <phoneticPr fontId="3" type="noConversion"/>
  </si>
  <si>
    <t>Agricultural Machinery Holdings</t>
    <phoneticPr fontId="3" type="noConversion"/>
  </si>
  <si>
    <t>National Agricultural Cooperative Federation</t>
    <phoneticPr fontId="3" type="noConversion"/>
  </si>
  <si>
    <t>Fruit Production</t>
    <phoneticPr fontId="3" type="noConversion"/>
  </si>
  <si>
    <t>Miscellaneous Grains</t>
    <phoneticPr fontId="3" type="noConversion"/>
  </si>
  <si>
    <t>단위 : 개, 명, 백만원</t>
    <phoneticPr fontId="3" type="noConversion"/>
  </si>
  <si>
    <t>Potatoes</t>
    <phoneticPr fontId="3" type="noConversion"/>
  </si>
  <si>
    <t>Vegetable Production</t>
  </si>
  <si>
    <t>연별</t>
  </si>
  <si>
    <t xml:space="preserve"> 과   채   류</t>
  </si>
  <si>
    <t>엽    채    류</t>
  </si>
  <si>
    <t>Leafy stem vegetables</t>
  </si>
  <si>
    <t>5. 미        곡</t>
    <phoneticPr fontId="3" type="noConversion"/>
  </si>
  <si>
    <t>6.  잡        곡</t>
    <phoneticPr fontId="3" type="noConversion"/>
  </si>
  <si>
    <t>7.  두        류</t>
    <phoneticPr fontId="3" type="noConversion"/>
  </si>
  <si>
    <t>8.  서       류</t>
    <phoneticPr fontId="3" type="noConversion"/>
  </si>
  <si>
    <t>10. 특 용 작 물 생 산 량</t>
    <phoneticPr fontId="3" type="noConversion"/>
  </si>
  <si>
    <t>11. 과 실 류 생 산 량</t>
    <phoneticPr fontId="3" type="noConversion"/>
  </si>
  <si>
    <t>연   별</t>
    <phoneticPr fontId="3" type="noConversion"/>
  </si>
  <si>
    <t>계</t>
    <phoneticPr fontId="3" type="noConversion"/>
  </si>
  <si>
    <t>Total</t>
    <phoneticPr fontId="3" type="noConversion"/>
  </si>
  <si>
    <t>미  곡</t>
    <phoneticPr fontId="3" type="noConversion"/>
  </si>
  <si>
    <t>맥  류</t>
    <phoneticPr fontId="3" type="noConversion"/>
  </si>
  <si>
    <t>잡  곡</t>
    <phoneticPr fontId="3" type="noConversion"/>
  </si>
  <si>
    <t>두   류</t>
    <phoneticPr fontId="3" type="noConversion"/>
  </si>
  <si>
    <t>서    류</t>
    <phoneticPr fontId="3" type="noConversion"/>
  </si>
  <si>
    <t>Wheat &amp; Barley</t>
    <phoneticPr fontId="3" type="noConversion"/>
  </si>
  <si>
    <t>합    계</t>
    <phoneticPr fontId="3" type="noConversion"/>
  </si>
  <si>
    <t>옥수수</t>
    <phoneticPr fontId="3" type="noConversion"/>
  </si>
  <si>
    <t>메   밀</t>
    <phoneticPr fontId="3" type="noConversion"/>
  </si>
  <si>
    <t>생 산 량</t>
    <phoneticPr fontId="3" type="noConversion"/>
  </si>
  <si>
    <t>Production</t>
    <phoneticPr fontId="3" type="noConversion"/>
  </si>
  <si>
    <t>계  Total</t>
  </si>
  <si>
    <t>㎏/10a</t>
  </si>
  <si>
    <t>시 금 치  Spinach</t>
  </si>
  <si>
    <t>양 배 추   Cabbage</t>
  </si>
  <si>
    <t>참       깨</t>
    <phoneticPr fontId="3" type="noConversion"/>
  </si>
  <si>
    <t>들        깨</t>
    <phoneticPr fontId="3" type="noConversion"/>
  </si>
  <si>
    <t>땅        콩</t>
    <phoneticPr fontId="3" type="noConversion"/>
  </si>
  <si>
    <t>Sesame</t>
    <phoneticPr fontId="3" type="noConversion"/>
  </si>
  <si>
    <t>배</t>
    <phoneticPr fontId="3" type="noConversion"/>
  </si>
  <si>
    <t>복  숭  아</t>
    <phoneticPr fontId="3" type="noConversion"/>
  </si>
  <si>
    <t>포    도</t>
    <phoneticPr fontId="3" type="noConversion"/>
  </si>
  <si>
    <t>면 적</t>
    <phoneticPr fontId="3" type="noConversion"/>
  </si>
  <si>
    <t>동력
경운기</t>
    <phoneticPr fontId="3" type="noConversion"/>
  </si>
  <si>
    <t>스 피 드</t>
    <phoneticPr fontId="3" type="noConversion"/>
  </si>
  <si>
    <t>곡물
건조기</t>
    <phoneticPr fontId="3" type="noConversion"/>
  </si>
  <si>
    <t>농산물</t>
    <phoneticPr fontId="3" type="noConversion"/>
  </si>
  <si>
    <t>소형</t>
    <phoneticPr fontId="3" type="noConversion"/>
  </si>
  <si>
    <t>중형</t>
    <phoneticPr fontId="3" type="noConversion"/>
  </si>
  <si>
    <t>대형</t>
    <phoneticPr fontId="3" type="noConversion"/>
  </si>
  <si>
    <t>스프레이어</t>
    <phoneticPr fontId="3" type="noConversion"/>
  </si>
  <si>
    <t>보행형</t>
    <phoneticPr fontId="3" type="noConversion"/>
  </si>
  <si>
    <t>승용형</t>
    <phoneticPr fontId="3" type="noConversion"/>
  </si>
  <si>
    <t>3조이하</t>
    <phoneticPr fontId="3" type="noConversion"/>
  </si>
  <si>
    <t>4조</t>
    <phoneticPr fontId="3" type="noConversion"/>
  </si>
  <si>
    <t>5조이상</t>
    <phoneticPr fontId="3" type="noConversion"/>
  </si>
  <si>
    <t>건조기</t>
    <phoneticPr fontId="3" type="noConversion"/>
  </si>
  <si>
    <t>Agri.</t>
    <phoneticPr fontId="3" type="noConversion"/>
  </si>
  <si>
    <t>Small</t>
    <phoneticPr fontId="3" type="noConversion"/>
  </si>
  <si>
    <t>Medium</t>
    <phoneticPr fontId="3" type="noConversion"/>
  </si>
  <si>
    <t>Big</t>
    <phoneticPr fontId="3" type="noConversion"/>
  </si>
  <si>
    <t>Speed</t>
    <phoneticPr fontId="3" type="noConversion"/>
  </si>
  <si>
    <t>Walking</t>
    <phoneticPr fontId="3" type="noConversion"/>
  </si>
  <si>
    <t>Riding</t>
    <phoneticPr fontId="3" type="noConversion"/>
  </si>
  <si>
    <t>-3 Rows</t>
    <phoneticPr fontId="3" type="noConversion"/>
  </si>
  <si>
    <t>4 Rows</t>
    <phoneticPr fontId="3" type="noConversion"/>
  </si>
  <si>
    <t>+5 Rows</t>
    <phoneticPr fontId="3" type="noConversion"/>
  </si>
  <si>
    <t>Grain</t>
    <phoneticPr fontId="3" type="noConversion"/>
  </si>
  <si>
    <t>Products</t>
    <phoneticPr fontId="3" type="noConversion"/>
  </si>
  <si>
    <t>Splayer</t>
    <phoneticPr fontId="3" type="noConversion"/>
  </si>
  <si>
    <t>Dryer</t>
    <phoneticPr fontId="3" type="noConversion"/>
  </si>
  <si>
    <t xml:space="preserve"> Dryer</t>
    <phoneticPr fontId="3" type="noConversion"/>
  </si>
  <si>
    <t>면   양</t>
    <phoneticPr fontId="3" type="noConversion"/>
  </si>
  <si>
    <t>사   슴</t>
    <phoneticPr fontId="3" type="noConversion"/>
  </si>
  <si>
    <t>토   끼</t>
    <phoneticPr fontId="3" type="noConversion"/>
  </si>
  <si>
    <t>개</t>
    <phoneticPr fontId="3" type="noConversion"/>
  </si>
  <si>
    <t>칠 면 조</t>
    <phoneticPr fontId="3" type="noConversion"/>
  </si>
  <si>
    <t>거   위</t>
    <phoneticPr fontId="3" type="noConversion"/>
  </si>
  <si>
    <t>Sheep</t>
    <phoneticPr fontId="3" type="noConversion"/>
  </si>
  <si>
    <t>Deer</t>
    <phoneticPr fontId="3" type="noConversion"/>
  </si>
  <si>
    <t>Rabbits</t>
    <phoneticPr fontId="3" type="noConversion"/>
  </si>
  <si>
    <t>Dogs</t>
    <phoneticPr fontId="3" type="noConversion"/>
  </si>
  <si>
    <t>Ducks</t>
    <phoneticPr fontId="3" type="noConversion"/>
  </si>
  <si>
    <t>Turkeys</t>
    <phoneticPr fontId="3" type="noConversion"/>
  </si>
  <si>
    <t>사육가구</t>
    <phoneticPr fontId="3" type="noConversion"/>
  </si>
  <si>
    <t>사육가수</t>
    <phoneticPr fontId="3" type="noConversion"/>
  </si>
  <si>
    <t>연 별
조합별</t>
    <phoneticPr fontId="3" type="noConversion"/>
  </si>
  <si>
    <t>Farm Households and Population</t>
    <phoneticPr fontId="3" type="noConversion"/>
  </si>
  <si>
    <t>단위 : 호, 명</t>
    <phoneticPr fontId="3" type="noConversion"/>
  </si>
  <si>
    <t>Unit : household,person</t>
    <phoneticPr fontId="3" type="noConversion"/>
  </si>
  <si>
    <t>농   가</t>
    <phoneticPr fontId="3" type="noConversion"/>
  </si>
  <si>
    <t>농  가  인  구</t>
    <phoneticPr fontId="3" type="noConversion"/>
  </si>
  <si>
    <t>Year</t>
    <phoneticPr fontId="3" type="noConversion"/>
  </si>
  <si>
    <t>계</t>
    <phoneticPr fontId="3" type="noConversion"/>
  </si>
  <si>
    <t>겸업</t>
    <phoneticPr fontId="3" type="noConversion"/>
  </si>
  <si>
    <t>남</t>
    <phoneticPr fontId="3" type="noConversion"/>
  </si>
  <si>
    <t>여</t>
    <phoneticPr fontId="3" type="noConversion"/>
  </si>
  <si>
    <t>1종 겸업</t>
    <phoneticPr fontId="3" type="noConversion"/>
  </si>
  <si>
    <t>2종 겸업</t>
    <phoneticPr fontId="3" type="noConversion"/>
  </si>
  <si>
    <t>Part-time Class</t>
    <phoneticPr fontId="3" type="noConversion"/>
  </si>
  <si>
    <t>Part-time Class I</t>
    <phoneticPr fontId="3" type="noConversion"/>
  </si>
  <si>
    <t>Part-time Class 2</t>
    <phoneticPr fontId="3" type="noConversion"/>
  </si>
  <si>
    <t>Female</t>
    <phoneticPr fontId="3" type="noConversion"/>
  </si>
  <si>
    <t>주 : 1종, 2종 겸업 항목 추가</t>
    <phoneticPr fontId="3" type="noConversion"/>
  </si>
  <si>
    <t>Unit : ㏊</t>
  </si>
  <si>
    <t>(D)</t>
    <phoneticPr fontId="3" type="noConversion"/>
  </si>
  <si>
    <t>Total</t>
    <phoneticPr fontId="3" type="noConversion"/>
  </si>
  <si>
    <t>계 (B/A)</t>
    <phoneticPr fontId="3" type="noConversion"/>
  </si>
  <si>
    <t>논 (C/A)</t>
    <phoneticPr fontId="3" type="noConversion"/>
  </si>
  <si>
    <t>밭 (D/A)</t>
    <phoneticPr fontId="3" type="noConversion"/>
  </si>
  <si>
    <t>가 구 당    경 지 면 적(a)</t>
    <phoneticPr fontId="3" type="noConversion"/>
  </si>
  <si>
    <t>(A)</t>
    <phoneticPr fontId="3" type="noConversion"/>
  </si>
  <si>
    <t>(B)</t>
    <phoneticPr fontId="3" type="noConversion"/>
  </si>
  <si>
    <t>단위 : ㏊,  M/T</t>
    <phoneticPr fontId="3" type="noConversion"/>
  </si>
  <si>
    <t>Unit : ㏊,  M/T</t>
  </si>
  <si>
    <t>단위 : ha, M/T</t>
    <phoneticPr fontId="1" type="noConversion"/>
  </si>
  <si>
    <t>합    계</t>
    <phoneticPr fontId="1" type="noConversion"/>
  </si>
  <si>
    <t>겉보리</t>
    <phoneticPr fontId="1" type="noConversion"/>
  </si>
  <si>
    <t>쌀보리</t>
    <phoneticPr fontId="6" type="noConversion"/>
  </si>
  <si>
    <t>밀</t>
    <phoneticPr fontId="1" type="noConversion"/>
  </si>
  <si>
    <t>호    밀</t>
    <phoneticPr fontId="1" type="noConversion"/>
  </si>
  <si>
    <t>맥주보리</t>
    <phoneticPr fontId="1" type="noConversion"/>
  </si>
  <si>
    <t>Total</t>
    <phoneticPr fontId="1" type="noConversion"/>
  </si>
  <si>
    <t>Naked barley</t>
    <phoneticPr fontId="1" type="noConversion"/>
  </si>
  <si>
    <t>Wheat</t>
    <phoneticPr fontId="1" type="noConversion"/>
  </si>
  <si>
    <t>Rye</t>
    <phoneticPr fontId="1" type="noConversion"/>
  </si>
  <si>
    <t>Beer barley</t>
    <phoneticPr fontId="1" type="noConversion"/>
  </si>
  <si>
    <t>면적</t>
    <phoneticPr fontId="1" type="noConversion"/>
  </si>
  <si>
    <t>생산량</t>
    <phoneticPr fontId="1" type="noConversion"/>
  </si>
  <si>
    <t>kg/10a</t>
    <phoneticPr fontId="1" type="noConversion"/>
  </si>
  <si>
    <t>단위 : ㏊, M/T</t>
    <phoneticPr fontId="3" type="noConversion"/>
  </si>
  <si>
    <t xml:space="preserve">합      계     </t>
    <phoneticPr fontId="3" type="noConversion"/>
  </si>
  <si>
    <t>논   벼</t>
    <phoneticPr fontId="3" type="noConversion"/>
  </si>
  <si>
    <t>밭   벼</t>
    <phoneticPr fontId="3" type="noConversion"/>
  </si>
  <si>
    <t>면  적</t>
    <phoneticPr fontId="3" type="noConversion"/>
  </si>
  <si>
    <t>Unit : ㏊,  M/T</t>
    <phoneticPr fontId="3" type="noConversion"/>
  </si>
  <si>
    <t>합    계     Total</t>
    <phoneticPr fontId="3" type="noConversion"/>
  </si>
  <si>
    <t>단위 : ㏊, M/T</t>
  </si>
  <si>
    <t>단위 : ㏊,  M/T</t>
  </si>
  <si>
    <t>단위 : ha,  M/T</t>
  </si>
  <si>
    <t xml:space="preserve">근  채  류  Root vegetables </t>
  </si>
  <si>
    <t>계 Total</t>
  </si>
  <si>
    <t>생 산 량</t>
    <phoneticPr fontId="3" type="noConversion"/>
  </si>
  <si>
    <t>면적</t>
    <phoneticPr fontId="3" type="noConversion"/>
  </si>
  <si>
    <t>조합원수</t>
    <phoneticPr fontId="3" type="noConversion"/>
  </si>
  <si>
    <t xml:space="preserve">직 원 수     Staffs             </t>
    <phoneticPr fontId="3" type="noConversion"/>
  </si>
  <si>
    <t>시지부</t>
    <phoneticPr fontId="3" type="noConversion"/>
  </si>
  <si>
    <t>시 지 부</t>
    <phoneticPr fontId="3" type="noConversion"/>
  </si>
  <si>
    <t>지역농협</t>
    <phoneticPr fontId="3" type="noConversion"/>
  </si>
  <si>
    <t xml:space="preserve">     </t>
    <phoneticPr fontId="3" type="noConversion"/>
  </si>
  <si>
    <t>주 요 경 제 사 업 실 적</t>
    <phoneticPr fontId="3" type="noConversion"/>
  </si>
  <si>
    <t>Major Economic business</t>
    <phoneticPr fontId="3" type="noConversion"/>
  </si>
  <si>
    <t>Year
Union</t>
    <phoneticPr fontId="3" type="noConversion"/>
  </si>
  <si>
    <t>연 별
지부별</t>
    <phoneticPr fontId="3" type="noConversion"/>
  </si>
  <si>
    <t>연 말 현 재 수 신 잔 고   Balance in deposit as of year-end</t>
    <phoneticPr fontId="3" type="noConversion"/>
  </si>
  <si>
    <t>여</t>
    <phoneticPr fontId="3" type="noConversion"/>
  </si>
  <si>
    <t>운송</t>
    <phoneticPr fontId="3" type="noConversion"/>
  </si>
  <si>
    <t>공제</t>
    <phoneticPr fontId="3" type="noConversion"/>
  </si>
  <si>
    <t>이용기타</t>
    <phoneticPr fontId="3" type="noConversion"/>
  </si>
  <si>
    <t>정책자금</t>
    <phoneticPr fontId="3" type="noConversion"/>
  </si>
  <si>
    <t>Female</t>
    <phoneticPr fontId="3" type="noConversion"/>
  </si>
  <si>
    <t>Transportation</t>
    <phoneticPr fontId="3" type="noConversion"/>
  </si>
  <si>
    <t>Mutual aid</t>
    <phoneticPr fontId="3" type="noConversion"/>
  </si>
  <si>
    <t>Others</t>
    <phoneticPr fontId="3" type="noConversion"/>
  </si>
  <si>
    <t>Policy fund</t>
    <phoneticPr fontId="3" type="noConversion"/>
  </si>
  <si>
    <t>savings deposit</t>
    <phoneticPr fontId="3" type="noConversion"/>
  </si>
  <si>
    <t>농용 트랙터 Farm tractor</t>
    <phoneticPr fontId="3" type="noConversion"/>
  </si>
  <si>
    <t>동력이앙기 Rice</t>
    <phoneticPr fontId="3" type="noConversion"/>
  </si>
  <si>
    <t>관리기 Controller</t>
    <phoneticPr fontId="3" type="noConversion"/>
  </si>
  <si>
    <t>콤바인 Combine</t>
    <phoneticPr fontId="3" type="noConversion"/>
  </si>
  <si>
    <t>(ss기)</t>
    <phoneticPr fontId="3" type="noConversion"/>
  </si>
  <si>
    <t>House
holds</t>
    <phoneticPr fontId="3" type="noConversion"/>
  </si>
  <si>
    <t>Number of Veterinarians</t>
    <phoneticPr fontId="3" type="noConversion"/>
  </si>
  <si>
    <t>단위 : 명</t>
  </si>
  <si>
    <t>Unit : person</t>
    <phoneticPr fontId="3" type="noConversion"/>
  </si>
  <si>
    <t>성별 Gender</t>
    <phoneticPr fontId="3" type="noConversion"/>
  </si>
  <si>
    <t>직 업 별</t>
    <phoneticPr fontId="3" type="noConversion"/>
  </si>
  <si>
    <t>By occupation</t>
    <phoneticPr fontId="3" type="noConversion"/>
  </si>
  <si>
    <t xml:space="preserve"> 계</t>
    <phoneticPr fontId="3" type="noConversion"/>
  </si>
  <si>
    <t>행    정</t>
  </si>
  <si>
    <t>연    구</t>
  </si>
  <si>
    <t>개업수의</t>
  </si>
  <si>
    <t>학    교</t>
  </si>
  <si>
    <t>단    체</t>
  </si>
  <si>
    <t>Male</t>
    <phoneticPr fontId="3" type="noConversion"/>
  </si>
  <si>
    <t>Female</t>
    <phoneticPr fontId="3" type="noConversion"/>
  </si>
  <si>
    <t>Total</t>
    <phoneticPr fontId="3" type="noConversion"/>
  </si>
  <si>
    <t xml:space="preserve"> Research</t>
  </si>
  <si>
    <t>Public veterinarian</t>
    <phoneticPr fontId="3" type="noConversion"/>
  </si>
  <si>
    <t>Practitioner</t>
  </si>
  <si>
    <t>School</t>
  </si>
  <si>
    <t>Corporation</t>
  </si>
  <si>
    <t>Others</t>
    <phoneticPr fontId="3" type="noConversion"/>
  </si>
  <si>
    <t xml:space="preserve">      직업별 계 항목 추가</t>
    <phoneticPr fontId="3" type="noConversion"/>
  </si>
  <si>
    <t>단위 : 개소</t>
  </si>
  <si>
    <t>합  계</t>
  </si>
  <si>
    <t>도축업</t>
  </si>
  <si>
    <t>집유업</t>
  </si>
  <si>
    <t>축산물 가공업</t>
  </si>
  <si>
    <t>축산물
보관업</t>
    <phoneticPr fontId="3" type="noConversion"/>
  </si>
  <si>
    <t>축산물
운반업</t>
    <phoneticPr fontId="3" type="noConversion"/>
  </si>
  <si>
    <t>축산물 판매업</t>
  </si>
  <si>
    <t>Livestock produccts processing business</t>
  </si>
  <si>
    <t>Livestock products sales business</t>
  </si>
  <si>
    <t>소계</t>
  </si>
  <si>
    <t>식    육
가 공 업</t>
  </si>
  <si>
    <t>유가공업</t>
  </si>
  <si>
    <t>알가공업</t>
  </si>
  <si>
    <t>식    육
판 매 업</t>
  </si>
  <si>
    <t>우 유 류
판 매 업</t>
  </si>
  <si>
    <t>축  산  물
유통판매업</t>
  </si>
  <si>
    <t>축  산  물
수입판매업</t>
  </si>
  <si>
    <t>Livestock
slaughter
business</t>
  </si>
  <si>
    <t>Milk
collection
business</t>
  </si>
  <si>
    <t>Sub-total</t>
  </si>
  <si>
    <t>Meat
processing
business</t>
  </si>
  <si>
    <t>Milk
processing
business</t>
  </si>
  <si>
    <t>Egg
processing
business</t>
  </si>
  <si>
    <t>Meat
wrapping
business</t>
  </si>
  <si>
    <t>Livestock
products
storing business</t>
  </si>
  <si>
    <t>Livestock products
transportation
business</t>
  </si>
  <si>
    <t>Meat sales
business</t>
  </si>
  <si>
    <t>Meat
by products sales business</t>
    <phoneticPr fontId="3" type="noConversion"/>
  </si>
  <si>
    <t>Milk
products
sales business</t>
  </si>
  <si>
    <t>Livestock
products
distribution
business</t>
  </si>
  <si>
    <t>Livestock
products
import sales
business</t>
  </si>
  <si>
    <t>Egg collection &amp; sales business</t>
    <phoneticPr fontId="3" type="noConversion"/>
  </si>
  <si>
    <t>Meat instant sales &amp;processing business</t>
  </si>
  <si>
    <t>주 : 1) 축산물위생관리법 시행령 일부개정(2010.11.19)으로 축산물판매업에 "식용란수집판매업" 2013년부터 추가</t>
    <phoneticPr fontId="3" type="noConversion"/>
  </si>
  <si>
    <t xml:space="preserve">      2) 2014년 축산물가공업과 식육포장처리업은 별개 업종 - 분리 </t>
    <phoneticPr fontId="3" type="noConversion"/>
  </si>
  <si>
    <t xml:space="preserve">      3) 2014년 축산물 유통판매업 - 축산물유통전문판매업으로 용어변경</t>
    <phoneticPr fontId="3" type="noConversion"/>
  </si>
  <si>
    <t>수실</t>
    <phoneticPr fontId="21" type="noConversion"/>
  </si>
  <si>
    <t>산  나  물</t>
  </si>
  <si>
    <t>죽  순</t>
  </si>
  <si>
    <t>연  료</t>
  </si>
  <si>
    <t>섬유원료</t>
  </si>
  <si>
    <t>톱밥(㎥)</t>
    <phoneticPr fontId="21" type="noConversion"/>
  </si>
  <si>
    <t>목초액</t>
    <phoneticPr fontId="21" type="noConversion"/>
  </si>
  <si>
    <r>
      <t xml:space="preserve">버  섯 </t>
    </r>
    <r>
      <rPr>
        <vertAlign val="superscript"/>
        <sz val="10"/>
        <rFont val="맑은 고딕"/>
        <family val="3"/>
        <charset val="129"/>
      </rPr>
      <t>3)</t>
    </r>
    <phoneticPr fontId="24" type="noConversion"/>
  </si>
  <si>
    <t>조경재</t>
    <phoneticPr fontId="21" type="noConversion"/>
  </si>
  <si>
    <t>수  지</t>
  </si>
  <si>
    <t>(㎥)</t>
  </si>
  <si>
    <t>(t)</t>
  </si>
  <si>
    <t>(㎏)</t>
    <phoneticPr fontId="21" type="noConversion"/>
  </si>
  <si>
    <t>(㎏)</t>
  </si>
  <si>
    <t>(M/T)</t>
  </si>
  <si>
    <t xml:space="preserve">(ℓ)   </t>
  </si>
  <si>
    <t>(본)</t>
    <phoneticPr fontId="21" type="noConversion"/>
  </si>
  <si>
    <t xml:space="preserve"> (㎥)</t>
    <phoneticPr fontId="21" type="noConversion"/>
  </si>
  <si>
    <t xml:space="preserve"> </t>
    <phoneticPr fontId="21" type="noConversion"/>
  </si>
  <si>
    <t>Timber</t>
  </si>
  <si>
    <t>Bamboo</t>
  </si>
  <si>
    <t>Agricultural</t>
  </si>
  <si>
    <t>Wild</t>
  </si>
  <si>
    <t xml:space="preserve">medicinal </t>
    <phoneticPr fontId="21" type="noConversion"/>
  </si>
  <si>
    <t>Fuel</t>
  </si>
  <si>
    <t>Fiber</t>
    <phoneticPr fontId="21" type="noConversion"/>
  </si>
  <si>
    <t xml:space="preserve">saw </t>
  </si>
  <si>
    <t>wood</t>
    <phoneticPr fontId="21" type="noConversion"/>
  </si>
  <si>
    <t>Mushroom</t>
  </si>
  <si>
    <t>Material for</t>
    <phoneticPr fontId="21" type="noConversion"/>
  </si>
  <si>
    <t>Resin</t>
  </si>
  <si>
    <t>Others</t>
  </si>
  <si>
    <t>material</t>
  </si>
  <si>
    <t>fruits</t>
    <phoneticPr fontId="21" type="noConversion"/>
  </si>
  <si>
    <t>vegetable</t>
  </si>
  <si>
    <t>shoot</t>
  </si>
  <si>
    <t xml:space="preserve"> herbs </t>
    <phoneticPr fontId="21" type="noConversion"/>
  </si>
  <si>
    <t xml:space="preserve"> material</t>
    <phoneticPr fontId="21" type="noConversion"/>
  </si>
  <si>
    <t>dust</t>
  </si>
  <si>
    <t xml:space="preserve"> vinegar </t>
    <phoneticPr fontId="21" type="noConversion"/>
  </si>
  <si>
    <t xml:space="preserve"> landscape</t>
    <phoneticPr fontId="21" type="noConversion"/>
  </si>
  <si>
    <t xml:space="preserve">         그외 잔디, 칡뿌리, 자생란, 기타부산물이 있음.</t>
    <phoneticPr fontId="21" type="noConversion"/>
  </si>
  <si>
    <t>단위 : ha, 천본, 천원, m</t>
    <phoneticPr fontId="25" type="noConversion"/>
  </si>
  <si>
    <t>Unit : ha, 1000 trees, 1000 won, m</t>
  </si>
  <si>
    <t>산지보전(ha)
Mountain
conservation</t>
    <phoneticPr fontId="25" type="noConversion"/>
  </si>
  <si>
    <t>산사태예방(ha)
Landslide
prevention</t>
    <phoneticPr fontId="25" type="noConversion"/>
  </si>
  <si>
    <t>계류보전(km)
Stream
conservation</t>
    <phoneticPr fontId="25" type="noConversion"/>
  </si>
  <si>
    <t>사방댐(개소)
Erosion control
dam(sites)</t>
    <phoneticPr fontId="25" type="noConversion"/>
  </si>
  <si>
    <t>해안방재림조성(ha)
Coast disaster
prenention foreat</t>
    <phoneticPr fontId="25" type="noConversion"/>
  </si>
  <si>
    <t>해안침식방지(km)
Prevention of
coastal erosion</t>
    <phoneticPr fontId="25" type="noConversion"/>
  </si>
  <si>
    <t>산림유역관리조성(개소)
Forest Watershed
Management(sites)</t>
    <phoneticPr fontId="25" type="noConversion"/>
  </si>
  <si>
    <t>Year</t>
    <phoneticPr fontId="25" type="noConversion"/>
  </si>
  <si>
    <t>주 : 1) 2013년 전체서식변경(세부항목 조정, 추가, 삭제)</t>
    <phoneticPr fontId="3" type="noConversion"/>
  </si>
  <si>
    <t>자료 : 산림청『임업통계연보』, 공원관리과, 경기도 산림과</t>
    <phoneticPr fontId="3" type="noConversion"/>
  </si>
  <si>
    <t>단위 : ha, 천본</t>
    <phoneticPr fontId="3" type="noConversion"/>
  </si>
  <si>
    <t>Unit : ha, 1,000 seedlings</t>
    <phoneticPr fontId="3" type="noConversion"/>
  </si>
  <si>
    <t>합         계</t>
    <phoneticPr fontId="3" type="noConversion"/>
  </si>
  <si>
    <t>큰 나 무 조 림</t>
    <phoneticPr fontId="3" type="noConversion"/>
  </si>
  <si>
    <t xml:space="preserve">기      타  </t>
    <phoneticPr fontId="3" type="noConversion"/>
  </si>
  <si>
    <t>Semi-mature tree</t>
    <phoneticPr fontId="3" type="noConversion"/>
  </si>
  <si>
    <t xml:space="preserve"> Others</t>
    <phoneticPr fontId="3" type="noConversion"/>
  </si>
  <si>
    <t>본 수</t>
    <phoneticPr fontId="3" type="noConversion"/>
  </si>
  <si>
    <t>Seedlings</t>
  </si>
  <si>
    <t>주 : 2009년 항목 변경에 따른 표 재구성</t>
    <phoneticPr fontId="3" type="noConversion"/>
  </si>
  <si>
    <t>Unit : cases, ha, 1,000 won</t>
    <phoneticPr fontId="3" type="noConversion"/>
  </si>
  <si>
    <t>합  계     Total</t>
    <phoneticPr fontId="3" type="noConversion"/>
  </si>
  <si>
    <t>기    타      Others</t>
    <phoneticPr fontId="3" type="noConversion"/>
  </si>
  <si>
    <t>Year&amp;
Dong</t>
    <phoneticPr fontId="3" type="noConversion"/>
  </si>
  <si>
    <t>건수</t>
  </si>
  <si>
    <t xml:space="preserve">Amount </t>
  </si>
  <si>
    <t>Cases</t>
  </si>
  <si>
    <t>단위 : 가구, 명</t>
  </si>
  <si>
    <t>Unit : households, person</t>
    <phoneticPr fontId="3" type="noConversion"/>
  </si>
  <si>
    <t>어           가             Fishery   households</t>
    <phoneticPr fontId="3" type="noConversion"/>
  </si>
  <si>
    <t>어 가 인 구 Fishery population</t>
    <phoneticPr fontId="3" type="noConversion"/>
  </si>
  <si>
    <t>어  업  종  사  자  Fishery workers</t>
    <phoneticPr fontId="3" type="noConversion"/>
  </si>
  <si>
    <t>전  업</t>
  </si>
  <si>
    <t>겸  업      Part  time</t>
    <phoneticPr fontId="3" type="noConversion"/>
  </si>
  <si>
    <t xml:space="preserve"> 계</t>
  </si>
  <si>
    <t>여</t>
  </si>
  <si>
    <t>소   계</t>
  </si>
  <si>
    <t xml:space="preserve">제1종 </t>
  </si>
  <si>
    <t xml:space="preserve">제2종 </t>
  </si>
  <si>
    <t>호당인구</t>
  </si>
  <si>
    <t>호당종사자</t>
  </si>
  <si>
    <t>Full time</t>
    <phoneticPr fontId="3" type="noConversion"/>
  </si>
  <si>
    <t>Sub total</t>
  </si>
  <si>
    <t xml:space="preserve"> Class∥</t>
    <phoneticPr fontId="3" type="noConversion"/>
  </si>
  <si>
    <t>Person per
household</t>
    <phoneticPr fontId="3" type="noConversion"/>
  </si>
  <si>
    <t>Female</t>
  </si>
  <si>
    <t>Worker per
household</t>
    <phoneticPr fontId="3" type="noConversion"/>
  </si>
  <si>
    <t>해수면</t>
    <phoneticPr fontId="3" type="noConversion"/>
  </si>
  <si>
    <t>Sea-Level</t>
  </si>
  <si>
    <t>내수면</t>
    <phoneticPr fontId="3" type="noConversion"/>
  </si>
  <si>
    <t>Fresh water 
raising</t>
    <phoneticPr fontId="3" type="noConversion"/>
  </si>
  <si>
    <t>주 : 수산현황조사는 전수조사내역임.</t>
    <phoneticPr fontId="26" type="noConversion"/>
  </si>
  <si>
    <t>Fishing Vessel Ownership</t>
    <phoneticPr fontId="3" type="noConversion"/>
  </si>
  <si>
    <t>단위 : 척, 톤</t>
    <phoneticPr fontId="3" type="noConversion"/>
  </si>
  <si>
    <t>Unit : boat, ton</t>
    <phoneticPr fontId="3" type="noConversion"/>
  </si>
  <si>
    <t>총   계  Total</t>
    <phoneticPr fontId="3" type="noConversion"/>
  </si>
  <si>
    <t>1톤 
미만</t>
    <phoneticPr fontId="3" type="noConversion"/>
  </si>
  <si>
    <t>1 ∼ 5톤 
미만</t>
    <phoneticPr fontId="3" type="noConversion"/>
  </si>
  <si>
    <t>5 ∼10톤 
미만</t>
    <phoneticPr fontId="3" type="noConversion"/>
  </si>
  <si>
    <t>10 ∼ 20톤 
미만</t>
    <phoneticPr fontId="3" type="noConversion"/>
  </si>
  <si>
    <t>20 ∼ 30톤 
미만</t>
    <phoneticPr fontId="3" type="noConversion"/>
  </si>
  <si>
    <t>30 ∼ 50톤 
미만</t>
    <phoneticPr fontId="3" type="noConversion"/>
  </si>
  <si>
    <t>50 ∼ 100톤 
미만</t>
    <phoneticPr fontId="3" type="noConversion"/>
  </si>
  <si>
    <t>100톤 
이상</t>
    <phoneticPr fontId="3" type="noConversion"/>
  </si>
  <si>
    <t>동  력    Powered</t>
    <phoneticPr fontId="3" type="noConversion"/>
  </si>
  <si>
    <t>무동력  Non-powered</t>
    <phoneticPr fontId="3" type="noConversion"/>
  </si>
  <si>
    <t>동   별</t>
  </si>
  <si>
    <t>척    수</t>
  </si>
  <si>
    <t>톤     수</t>
  </si>
  <si>
    <t>Less than 
1 ton</t>
    <phoneticPr fontId="3" type="noConversion"/>
  </si>
  <si>
    <t xml:space="preserve"> 1 - 5ton</t>
  </si>
  <si>
    <t>5 - 10ton</t>
  </si>
  <si>
    <t>10 - 20ton</t>
  </si>
  <si>
    <t>20 - 30ton</t>
  </si>
  <si>
    <t>30 - 50ton</t>
  </si>
  <si>
    <t>50 - 100ton</t>
  </si>
  <si>
    <t>100 ton</t>
  </si>
  <si>
    <t>No. of boats</t>
    <phoneticPr fontId="3" type="noConversion"/>
  </si>
  <si>
    <t>Ton</t>
  </si>
  <si>
    <t>or larger</t>
  </si>
  <si>
    <t>Daeya</t>
    <phoneticPr fontId="4" type="noConversion"/>
  </si>
  <si>
    <t>Sincheon</t>
    <phoneticPr fontId="4" type="noConversion"/>
  </si>
  <si>
    <t>Sinhyeon</t>
    <phoneticPr fontId="4" type="noConversion"/>
  </si>
  <si>
    <t>Eunhaeng</t>
    <phoneticPr fontId="4" type="noConversion"/>
  </si>
  <si>
    <t>Maehwa</t>
    <phoneticPr fontId="4" type="noConversion"/>
  </si>
  <si>
    <t>Mokgam</t>
    <phoneticPr fontId="4" type="noConversion"/>
  </si>
  <si>
    <t>Gunja</t>
    <phoneticPr fontId="4" type="noConversion"/>
  </si>
  <si>
    <t>정왕본</t>
    <phoneticPr fontId="3" type="noConversion"/>
  </si>
  <si>
    <t>Jeongwangbon</t>
    <phoneticPr fontId="4" type="noConversion"/>
  </si>
  <si>
    <t>정왕1</t>
    <phoneticPr fontId="3" type="noConversion"/>
  </si>
  <si>
    <t>Jeongwang 1(il)</t>
    <phoneticPr fontId="4" type="noConversion"/>
  </si>
  <si>
    <t>정왕2</t>
    <phoneticPr fontId="3" type="noConversion"/>
  </si>
  <si>
    <t>Jeongwang 2(i)</t>
    <phoneticPr fontId="4" type="noConversion"/>
  </si>
  <si>
    <t>정왕3</t>
    <phoneticPr fontId="3" type="noConversion"/>
  </si>
  <si>
    <t>Jeongwang 3(sam)</t>
    <phoneticPr fontId="4" type="noConversion"/>
  </si>
  <si>
    <t>Gwarim</t>
    <phoneticPr fontId="4" type="noConversion"/>
  </si>
  <si>
    <t>월곶</t>
    <phoneticPr fontId="3" type="noConversion"/>
  </si>
  <si>
    <t>Wolgot</t>
    <phoneticPr fontId="4" type="noConversion"/>
  </si>
  <si>
    <t>Yeonseong</t>
    <phoneticPr fontId="4" type="noConversion"/>
  </si>
  <si>
    <t>능곡</t>
    <phoneticPr fontId="3" type="noConversion"/>
  </si>
  <si>
    <t>Neunggok</t>
    <phoneticPr fontId="4" type="noConversion"/>
  </si>
  <si>
    <t>장곡</t>
    <phoneticPr fontId="3" type="noConversion"/>
  </si>
  <si>
    <t>Janggok</t>
    <phoneticPr fontId="4" type="noConversion"/>
  </si>
  <si>
    <t>Fish Catches of Fishery Products</t>
    <phoneticPr fontId="3" type="noConversion"/>
  </si>
  <si>
    <t>단위 : M/T, 천원</t>
    <phoneticPr fontId="3" type="noConversion"/>
  </si>
  <si>
    <t>Unit : M/T, 1,000 won</t>
  </si>
  <si>
    <t xml:space="preserve">합    계     </t>
    <phoneticPr fontId="3" type="noConversion"/>
  </si>
  <si>
    <t xml:space="preserve">해조류   </t>
    <phoneticPr fontId="3" type="noConversion"/>
  </si>
  <si>
    <t>패 류</t>
    <phoneticPr fontId="3" type="noConversion"/>
  </si>
  <si>
    <t xml:space="preserve">기타수산물 </t>
    <phoneticPr fontId="3" type="noConversion"/>
  </si>
  <si>
    <t xml:space="preserve"> Fishes</t>
  </si>
  <si>
    <t>Crustaceans</t>
  </si>
  <si>
    <t xml:space="preserve"> Mollusca</t>
  </si>
  <si>
    <t>Seaweeds</t>
  </si>
  <si>
    <t>Shellfish</t>
    <phoneticPr fontId="3" type="noConversion"/>
  </si>
  <si>
    <t>Ohter aquatic fisheries</t>
  </si>
  <si>
    <t>수    량</t>
  </si>
  <si>
    <t>금    액</t>
  </si>
  <si>
    <t>수  량</t>
    <phoneticPr fontId="3" type="noConversion"/>
  </si>
  <si>
    <t>금  액</t>
    <phoneticPr fontId="3" type="noConversion"/>
  </si>
  <si>
    <t>Catches</t>
  </si>
  <si>
    <t>Value</t>
  </si>
  <si>
    <t>주 : 1) 패류 포함</t>
    <phoneticPr fontId="3" type="noConversion"/>
  </si>
  <si>
    <t>.</t>
  </si>
  <si>
    <t>Cooperative Sales of Fishery Products</t>
    <phoneticPr fontId="3" type="noConversion"/>
  </si>
  <si>
    <t>단위 : M/T, 천원</t>
    <phoneticPr fontId="3" type="noConversion"/>
  </si>
  <si>
    <t>연   별</t>
    <phoneticPr fontId="3" type="noConversion"/>
  </si>
  <si>
    <t xml:space="preserve">합    계     </t>
    <phoneticPr fontId="3" type="noConversion"/>
  </si>
  <si>
    <t xml:space="preserve">해조류   </t>
    <phoneticPr fontId="3" type="noConversion"/>
  </si>
  <si>
    <t>패 류</t>
    <phoneticPr fontId="3" type="noConversion"/>
  </si>
  <si>
    <t xml:space="preserve">기타수산물 </t>
    <phoneticPr fontId="3" type="noConversion"/>
  </si>
  <si>
    <t>Year</t>
    <phoneticPr fontId="3" type="noConversion"/>
  </si>
  <si>
    <t>Shellfish</t>
    <phoneticPr fontId="3" type="noConversion"/>
  </si>
  <si>
    <t>Ohter fishery products</t>
    <phoneticPr fontId="3" type="noConversion"/>
  </si>
  <si>
    <t>수  량</t>
    <phoneticPr fontId="3" type="noConversion"/>
  </si>
  <si>
    <t>금  액</t>
    <phoneticPr fontId="3" type="noConversion"/>
  </si>
  <si>
    <t>수   량</t>
    <phoneticPr fontId="3" type="noConversion"/>
  </si>
  <si>
    <t>금   액</t>
  </si>
  <si>
    <t>Volume</t>
  </si>
  <si>
    <t>Amount</t>
  </si>
  <si>
    <t>단위 : 건,가구, ha, 톤</t>
  </si>
  <si>
    <t>Unit : case, household, ha, ton</t>
  </si>
  <si>
    <t>합    계     Total</t>
  </si>
  <si>
    <t>유기농산물 Organic</t>
  </si>
  <si>
    <t xml:space="preserve"> 무농약 농산물 Pesticide Free</t>
  </si>
  <si>
    <t>합계</t>
  </si>
  <si>
    <t>농가수</t>
  </si>
  <si>
    <r>
      <t>출하량</t>
    </r>
    <r>
      <rPr>
        <vertAlign val="superscript"/>
        <sz val="10"/>
        <rFont val="맑은 고딕"/>
        <family val="3"/>
        <charset val="129"/>
      </rPr>
      <t>2)</t>
    </r>
    <phoneticPr fontId="3" type="noConversion"/>
  </si>
  <si>
    <t>출하량</t>
  </si>
  <si>
    <t>Amounts</t>
  </si>
  <si>
    <t>주 : 2007년 전환기유기인증제도 폐지</t>
    <phoneticPr fontId="3" type="noConversion"/>
  </si>
  <si>
    <t xml:space="preserve">      1) 2012년 제목변경(인증현황 → 출하현황) , "전환기"추가 (2013 통계청 기본통계표준서식기준)</t>
    <phoneticPr fontId="3" type="noConversion"/>
  </si>
  <si>
    <t xml:space="preserve">      2) 2011년부터 항목변경(인증량⇒출하량) , 전환유기농산물 삭제, 축산물 관련서식 추가 (2012 통계청 표준화서식 변경기준)</t>
    <phoneticPr fontId="3" type="noConversion"/>
  </si>
  <si>
    <r>
      <t xml:space="preserve">단위 : ha, 천본, </t>
    </r>
    <r>
      <rPr>
        <sz val="9"/>
        <rFont val="맑은 고딕"/>
        <family val="3"/>
        <charset val="129"/>
      </rPr>
      <t>천분, 천주</t>
    </r>
    <phoneticPr fontId="3" type="noConversion"/>
  </si>
  <si>
    <t>Unit : ha, thousand flowers</t>
    <phoneticPr fontId="3" type="noConversion"/>
  </si>
  <si>
    <t>합 계</t>
  </si>
  <si>
    <t>Cut flowers</t>
  </si>
  <si>
    <t>Pot flowers</t>
  </si>
  <si>
    <t> Herbaceous flowering plants</t>
  </si>
  <si>
    <t>Ornamental plants</t>
  </si>
  <si>
    <t>Flowering shrubs</t>
  </si>
  <si>
    <t>Other flowers</t>
  </si>
  <si>
    <t xml:space="preserve">              -</t>
  </si>
  <si>
    <t> 주 : 1) 기타에 구근류, 종자.종묘류 포함  2) 2010부터 항목변경(생산량⇒판매량)</t>
    <phoneticPr fontId="3" type="noConversion"/>
  </si>
  <si>
    <t>Source : Eco-friendly Agricultural Division</t>
    <phoneticPr fontId="1" type="noConversion"/>
  </si>
  <si>
    <t>연별</t>
    <phoneticPr fontId="3" type="noConversion"/>
  </si>
  <si>
    <t>Year</t>
    <phoneticPr fontId="3" type="noConversion"/>
  </si>
  <si>
    <t>연  별</t>
    <phoneticPr fontId="3" type="noConversion"/>
  </si>
  <si>
    <t>유기축산물 Organic</t>
    <phoneticPr fontId="3" type="noConversion"/>
  </si>
  <si>
    <t>무항생제축산물 Antibiotic free</t>
    <phoneticPr fontId="3" type="noConversion"/>
  </si>
  <si>
    <r>
      <t xml:space="preserve"> Class </t>
    </r>
    <r>
      <rPr>
        <sz val="10"/>
        <rFont val="맑은 고딕"/>
        <family val="3"/>
        <charset val="129"/>
      </rPr>
      <t>Ⅰ</t>
    </r>
    <phoneticPr fontId="3" type="noConversion"/>
  </si>
  <si>
    <t>절화류(천본)</t>
    <phoneticPr fontId="3" type="noConversion"/>
  </si>
  <si>
    <t>초화류-화단용(천분)</t>
    <phoneticPr fontId="3" type="noConversion"/>
  </si>
  <si>
    <t>관상수류(천주)</t>
    <phoneticPr fontId="3" type="noConversion"/>
  </si>
  <si>
    <t>화목류 (천주)</t>
    <phoneticPr fontId="3" type="noConversion"/>
  </si>
  <si>
    <t>연   별</t>
    <phoneticPr fontId="0" type="noConversion"/>
  </si>
  <si>
    <t xml:space="preserve">Year </t>
    <phoneticPr fontId="3" type="noConversion"/>
  </si>
  <si>
    <r>
      <t>기타 </t>
    </r>
    <r>
      <rPr>
        <vertAlign val="superscript"/>
        <sz val="10"/>
        <rFont val="맑은 고딕"/>
        <family val="3"/>
        <charset val="129"/>
      </rPr>
      <t>1)</t>
    </r>
    <phoneticPr fontId="3" type="noConversion"/>
  </si>
  <si>
    <r>
      <t>판매량</t>
    </r>
    <r>
      <rPr>
        <vertAlign val="superscript"/>
        <sz val="10"/>
        <rFont val="맑은 고딕"/>
        <family val="3"/>
        <charset val="129"/>
      </rPr>
      <t>2)</t>
    </r>
    <phoneticPr fontId="3" type="noConversion"/>
  </si>
  <si>
    <t>Tranplanter</t>
    <phoneticPr fontId="3" type="noConversion"/>
  </si>
  <si>
    <r>
      <t xml:space="preserve">   연체동물 </t>
    </r>
    <r>
      <rPr>
        <vertAlign val="superscript"/>
        <sz val="9"/>
        <rFont val="맑은 고딕"/>
        <family val="3"/>
        <charset val="129"/>
      </rPr>
      <t>1)</t>
    </r>
    <phoneticPr fontId="3" type="noConversion"/>
  </si>
  <si>
    <t xml:space="preserve">     갑 각 류     </t>
    <phoneticPr fontId="3" type="noConversion"/>
  </si>
  <si>
    <t xml:space="preserve">       어      류     </t>
    <phoneticPr fontId="3" type="noConversion"/>
  </si>
  <si>
    <t xml:space="preserve">    갑 각 류     </t>
    <phoneticPr fontId="3" type="noConversion"/>
  </si>
  <si>
    <t xml:space="preserve">   연체동물  </t>
    <phoneticPr fontId="3" type="noConversion"/>
  </si>
  <si>
    <t xml:space="preserve"> 주 : 1) 포획량(마리) : 농작물, 전선, 항공기 이·착륙에 유해를 주는 대상</t>
    <phoneticPr fontId="3" type="noConversion"/>
  </si>
  <si>
    <t>Source : Environment Policy Division</t>
    <phoneticPr fontId="3" type="noConversion"/>
  </si>
  <si>
    <t xml:space="preserve">      2) 수렵수입액 : 수렵장설정지역 수렵시 사용료 (야생동·식물보호법제42조및동법제50조)</t>
    <phoneticPr fontId="3" type="noConversion"/>
  </si>
  <si>
    <t xml:space="preserve">      3) 수렵면허 건수는 누계치임</t>
    <phoneticPr fontId="3" type="noConversion"/>
  </si>
  <si>
    <t xml:space="preserve">      4) 2015년 추가 작성</t>
    <phoneticPr fontId="3" type="noConversion"/>
  </si>
  <si>
    <t>단위 : 건</t>
    <phoneticPr fontId="3" type="noConversion"/>
  </si>
  <si>
    <t>Unit : case</t>
    <phoneticPr fontId="3" type="noConversion"/>
  </si>
  <si>
    <r>
      <t>수 렵 면 허</t>
    </r>
    <r>
      <rPr>
        <vertAlign val="superscript"/>
        <sz val="10"/>
        <rFont val="맑은 고딕"/>
        <family val="3"/>
        <charset val="129"/>
      </rPr>
      <t>3)</t>
    </r>
    <r>
      <rPr>
        <sz val="10"/>
        <rFont val="맑은 고딕"/>
        <family val="3"/>
        <charset val="129"/>
      </rPr>
      <t xml:space="preserve">  Hunting license</t>
    </r>
    <phoneticPr fontId="3" type="noConversion"/>
  </si>
  <si>
    <t>포 획 승 인  Permit of hunting</t>
    <phoneticPr fontId="3" type="noConversion"/>
  </si>
  <si>
    <r>
      <t>포획량(마리)</t>
    </r>
    <r>
      <rPr>
        <vertAlign val="superscript"/>
        <sz val="10"/>
        <rFont val="맑은 고딕"/>
        <family val="3"/>
        <charset val="129"/>
      </rPr>
      <t>1)</t>
    </r>
    <r>
      <rPr>
        <sz val="10"/>
        <rFont val="맑은 고딕"/>
        <family val="3"/>
        <charset val="129"/>
      </rPr>
      <t xml:space="preserve">
Amount of 
game taken or 
hunted</t>
    </r>
    <phoneticPr fontId="3" type="noConversion"/>
  </si>
  <si>
    <r>
      <t>수렵수입액</t>
    </r>
    <r>
      <rPr>
        <vertAlign val="superscript"/>
        <sz val="10"/>
        <rFont val="맑은 고딕"/>
        <family val="3"/>
        <charset val="129"/>
      </rPr>
      <t>2)</t>
    </r>
    <r>
      <rPr>
        <sz val="10"/>
        <rFont val="맑은 고딕"/>
        <family val="3"/>
        <charset val="129"/>
      </rPr>
      <t xml:space="preserve">
(천원)
Income from hunting</t>
    </r>
    <phoneticPr fontId="3" type="noConversion"/>
  </si>
  <si>
    <t>내국인
Native</t>
    <phoneticPr fontId="3" type="noConversion"/>
  </si>
  <si>
    <t>외국인
Foreigner</t>
    <phoneticPr fontId="3" type="noConversion"/>
  </si>
  <si>
    <t>외교관·군인
Diplomat, military personnel</t>
    <phoneticPr fontId="3" type="noConversion"/>
  </si>
  <si>
    <r>
      <t>연   별</t>
    </r>
    <r>
      <rPr>
        <vertAlign val="superscript"/>
        <sz val="10"/>
        <rFont val="맑은 고딕"/>
        <family val="3"/>
        <charset val="129"/>
      </rPr>
      <t>4)</t>
    </r>
    <phoneticPr fontId="3" type="noConversion"/>
  </si>
  <si>
    <t xml:space="preserve">Year </t>
    <phoneticPr fontId="3" type="noConversion"/>
  </si>
  <si>
    <t xml:space="preserve"> 자료 : 경기도 환경정책과</t>
    <phoneticPr fontId="3" type="noConversion"/>
  </si>
  <si>
    <t xml:space="preserve"> 주 : 1) 수렵면허장 발급 수는 누계치임.  </t>
    <phoneticPr fontId="3" type="noConversion"/>
  </si>
  <si>
    <t xml:space="preserve">       2) 2015년 추가 작성</t>
    <phoneticPr fontId="3" type="noConversion"/>
  </si>
  <si>
    <r>
      <t>연   별</t>
    </r>
    <r>
      <rPr>
        <vertAlign val="superscript"/>
        <sz val="10"/>
        <rFont val="맑은 고딕"/>
        <family val="3"/>
        <charset val="129"/>
      </rPr>
      <t>2)</t>
    </r>
    <phoneticPr fontId="3" type="noConversion"/>
  </si>
  <si>
    <t xml:space="preserve">  계  Total</t>
    <phoneticPr fontId="3" type="noConversion"/>
  </si>
  <si>
    <t>1 종  Class 1</t>
    <phoneticPr fontId="3" type="noConversion"/>
  </si>
  <si>
    <t>2 종  Class 2</t>
    <phoneticPr fontId="3" type="noConversion"/>
  </si>
  <si>
    <t>3 종  Class 3</t>
    <phoneticPr fontId="3" type="noConversion"/>
  </si>
  <si>
    <t xml:space="preserve">Year </t>
    <phoneticPr fontId="3" type="noConversion"/>
  </si>
  <si>
    <t xml:space="preserve"> 자료 : 경기도 환경정책과</t>
    <phoneticPr fontId="3" type="noConversion"/>
  </si>
  <si>
    <t>Vegetable Production</t>
    <phoneticPr fontId="3" type="noConversion"/>
  </si>
  <si>
    <t>Volume of sales</t>
    <phoneticPr fontId="3" type="noConversion"/>
  </si>
  <si>
    <t>Volume of sales</t>
    <phoneticPr fontId="3" type="noConversion"/>
  </si>
  <si>
    <t>…</t>
    <phoneticPr fontId="3" type="noConversion"/>
  </si>
  <si>
    <t xml:space="preserve">         -</t>
  </si>
  <si>
    <t>4.  맥        류</t>
    <phoneticPr fontId="1" type="noConversion"/>
  </si>
  <si>
    <t>주 : 1) 2017년 명칭(산림피해→불법산림훼손 피해현황) 및 단위(건수→건) 변경</t>
    <phoneticPr fontId="3" type="noConversion"/>
  </si>
  <si>
    <r>
      <t>딸</t>
    </r>
    <r>
      <rPr>
        <sz val="9"/>
        <rFont val="맑은 고딕"/>
        <family val="3"/>
        <charset val="129"/>
      </rPr>
      <t>기  Strawbery</t>
    </r>
    <phoneticPr fontId="1" type="noConversion"/>
  </si>
  <si>
    <r>
      <t>상</t>
    </r>
    <r>
      <rPr>
        <sz val="9"/>
        <rFont val="맑은 고딕"/>
        <family val="3"/>
        <charset val="129"/>
      </rPr>
      <t>추   Lettuce</t>
    </r>
    <phoneticPr fontId="1" type="noConversion"/>
  </si>
  <si>
    <r>
      <t>생</t>
    </r>
    <r>
      <rPr>
        <sz val="9"/>
        <rFont val="맑은 고딕"/>
        <family val="3"/>
        <charset val="129"/>
      </rPr>
      <t>강  Ginger</t>
    </r>
    <phoneticPr fontId="6" type="noConversion"/>
  </si>
  <si>
    <r>
      <t>마</t>
    </r>
    <r>
      <rPr>
        <sz val="9"/>
        <rFont val="맑은 고딕"/>
        <family val="3"/>
        <charset val="129"/>
      </rPr>
      <t>늘  Garlic</t>
    </r>
    <phoneticPr fontId="6" type="noConversion"/>
  </si>
  <si>
    <t>kg/10a</t>
    <phoneticPr fontId="1" type="noConversion"/>
  </si>
  <si>
    <t>kg/10a</t>
    <phoneticPr fontId="1" type="noConversion"/>
  </si>
  <si>
    <t>9. 채 소 류 생 산 량 (4-4)</t>
    <phoneticPr fontId="3" type="noConversion"/>
  </si>
  <si>
    <t>9. 채 소 류 생 산 량 (4-1)</t>
    <phoneticPr fontId="3" type="noConversion"/>
  </si>
  <si>
    <t>9. 채 소 류 생 산 량 (4-2)</t>
    <phoneticPr fontId="3" type="noConversion"/>
  </si>
  <si>
    <t>9. 채 소 류 생 산 량 (4-3)</t>
    <phoneticPr fontId="3" type="noConversion"/>
  </si>
  <si>
    <r>
      <t>사</t>
    </r>
    <r>
      <rPr>
        <sz val="9"/>
        <rFont val="맑은 고딕"/>
        <family val="3"/>
        <charset val="129"/>
      </rPr>
      <t>과</t>
    </r>
    <phoneticPr fontId="53" type="noConversion"/>
  </si>
  <si>
    <t>Apples</t>
    <phoneticPr fontId="1" type="noConversion"/>
  </si>
  <si>
    <r>
      <t>자</t>
    </r>
    <r>
      <rPr>
        <sz val="9"/>
        <rFont val="맑은 고딕"/>
        <family val="3"/>
        <charset val="129"/>
      </rPr>
      <t>두</t>
    </r>
    <phoneticPr fontId="53" type="noConversion"/>
  </si>
  <si>
    <t>Plum</t>
  </si>
  <si>
    <t>12. 농 업 협 동 조 합 (총괄) (2-1)</t>
    <phoneticPr fontId="3" type="noConversion"/>
  </si>
  <si>
    <t>12. 농 업 협 동 조 합 (총괄) (2-2)</t>
    <phoneticPr fontId="3" type="noConversion"/>
  </si>
  <si>
    <r>
      <t>한육우</t>
    </r>
    <r>
      <rPr>
        <vertAlign val="superscript"/>
        <sz val="9"/>
        <rFont val="맑은 고딕"/>
        <family val="3"/>
        <charset val="129"/>
      </rPr>
      <t>1)</t>
    </r>
    <phoneticPr fontId="21" type="noConversion"/>
  </si>
  <si>
    <r>
      <t xml:space="preserve">젖소 </t>
    </r>
    <r>
      <rPr>
        <vertAlign val="superscript"/>
        <sz val="9"/>
        <rFont val="맑은 고딕"/>
        <family val="3"/>
        <charset val="129"/>
      </rPr>
      <t xml:space="preserve">1) </t>
    </r>
    <r>
      <rPr>
        <sz val="9"/>
        <rFont val="맑은 고딕"/>
        <family val="3"/>
        <charset val="129"/>
      </rPr>
      <t xml:space="preserve"> </t>
    </r>
    <phoneticPr fontId="21" type="noConversion"/>
  </si>
  <si>
    <r>
      <t xml:space="preserve">돼지 </t>
    </r>
    <r>
      <rPr>
        <vertAlign val="superscript"/>
        <sz val="9"/>
        <rFont val="맑은 고딕"/>
        <family val="3"/>
        <charset val="129"/>
      </rPr>
      <t>1)</t>
    </r>
    <phoneticPr fontId="21" type="noConversion"/>
  </si>
  <si>
    <r>
      <t>닭</t>
    </r>
    <r>
      <rPr>
        <vertAlign val="superscript"/>
        <sz val="9"/>
        <rFont val="맑은 고딕"/>
        <family val="3"/>
        <charset val="129"/>
      </rPr>
      <t xml:space="preserve"> 1)2)</t>
    </r>
    <phoneticPr fontId="21" type="noConversion"/>
  </si>
  <si>
    <t>말</t>
    <phoneticPr fontId="3" type="noConversion"/>
  </si>
  <si>
    <t>꿀벌통수</t>
    <phoneticPr fontId="3" type="noConversion"/>
  </si>
  <si>
    <t xml:space="preserve">      2) 닭은 2006년부터 3천수이상 사육농가대상 전수조사 자료임</t>
    <phoneticPr fontId="21" type="noConversion"/>
  </si>
  <si>
    <t xml:space="preserve">      3) 오리는 2011년부터 2,000마리 이상 사육가구만 전수조사    </t>
    <phoneticPr fontId="21" type="noConversion"/>
  </si>
  <si>
    <t xml:space="preserve">      2) 2006년부터 3천수이상 사육농가대상 전수조사 자료임</t>
    <phoneticPr fontId="21" type="noConversion"/>
  </si>
  <si>
    <t xml:space="preserve">      3) 오리는 2011년부터 2,000마리 이상 사육가구만 전수조사    </t>
    <phoneticPr fontId="21" type="noConversion"/>
  </si>
  <si>
    <r>
      <t>오리</t>
    </r>
    <r>
      <rPr>
        <vertAlign val="superscript"/>
        <sz val="9"/>
        <rFont val="맑은 고딕"/>
        <family val="3"/>
        <charset val="129"/>
      </rPr>
      <t xml:space="preserve"> 3)</t>
    </r>
    <phoneticPr fontId="21" type="noConversion"/>
  </si>
  <si>
    <t>단위 : 농가수</t>
    <phoneticPr fontId="21" type="noConversion"/>
  </si>
  <si>
    <t>구제역</t>
    <phoneticPr fontId="21" type="noConversion"/>
  </si>
  <si>
    <t>돼지열병</t>
    <phoneticPr fontId="21" type="noConversion"/>
  </si>
  <si>
    <t>돼지오제스키병</t>
    <phoneticPr fontId="21" type="noConversion"/>
  </si>
  <si>
    <t>돼지생식기</t>
    <phoneticPr fontId="21" type="noConversion"/>
  </si>
  <si>
    <t>브루셀라병</t>
    <phoneticPr fontId="21" type="noConversion"/>
  </si>
  <si>
    <t>결핵병</t>
    <phoneticPr fontId="21" type="noConversion"/>
  </si>
  <si>
    <t>고병원성</t>
    <phoneticPr fontId="21" type="noConversion"/>
  </si>
  <si>
    <t>추백리</t>
    <phoneticPr fontId="21" type="noConversion"/>
  </si>
  <si>
    <t>가금티푸스</t>
    <phoneticPr fontId="21" type="noConversion"/>
  </si>
  <si>
    <t>뉴캐슬병</t>
    <phoneticPr fontId="21" type="noConversion"/>
  </si>
  <si>
    <t>사슴만성</t>
    <phoneticPr fontId="21" type="noConversion"/>
  </si>
  <si>
    <t>낭충붕아부패병</t>
    <phoneticPr fontId="21" type="noConversion"/>
  </si>
  <si>
    <t>Foot and Mouth</t>
    <phoneticPr fontId="21" type="noConversion"/>
  </si>
  <si>
    <t>Classical</t>
    <phoneticPr fontId="21" type="noConversion"/>
  </si>
  <si>
    <t>Aujeszky's Diease</t>
    <phoneticPr fontId="21" type="noConversion"/>
  </si>
  <si>
    <t>호흡기증후군</t>
    <phoneticPr fontId="21" type="noConversion"/>
  </si>
  <si>
    <t>Brucellosis</t>
    <phoneticPr fontId="21" type="noConversion"/>
  </si>
  <si>
    <t>Tuberculosis</t>
    <phoneticPr fontId="21" type="noConversion"/>
  </si>
  <si>
    <t>조류인플루엔자</t>
    <phoneticPr fontId="21" type="noConversion"/>
  </si>
  <si>
    <t>Pullorum</t>
    <phoneticPr fontId="21" type="noConversion"/>
  </si>
  <si>
    <t>Fowl</t>
    <phoneticPr fontId="21" type="noConversion"/>
  </si>
  <si>
    <t>Newcastle</t>
    <phoneticPr fontId="21" type="noConversion"/>
  </si>
  <si>
    <t>소모성질병</t>
    <phoneticPr fontId="21" type="noConversion"/>
  </si>
  <si>
    <t>Diease</t>
    <phoneticPr fontId="21" type="noConversion"/>
  </si>
  <si>
    <t>Swine Fever</t>
    <phoneticPr fontId="21" type="noConversion"/>
  </si>
  <si>
    <t>PRRS</t>
    <phoneticPr fontId="21" type="noConversion"/>
  </si>
  <si>
    <t>HPAI</t>
    <phoneticPr fontId="21" type="noConversion"/>
  </si>
  <si>
    <t>Typhoid</t>
    <phoneticPr fontId="21" type="noConversion"/>
  </si>
  <si>
    <t>Diease</t>
    <phoneticPr fontId="21" type="noConversion"/>
  </si>
  <si>
    <t>Chronic Wasting Disease</t>
    <phoneticPr fontId="21" type="noConversion"/>
  </si>
  <si>
    <t>Sacbrood Disease</t>
    <phoneticPr fontId="21" type="noConversion"/>
  </si>
  <si>
    <t>…</t>
    <phoneticPr fontId="3" type="noConversion"/>
  </si>
  <si>
    <t>…</t>
    <phoneticPr fontId="3" type="noConversion"/>
  </si>
  <si>
    <t>지역특화조림</t>
    <phoneticPr fontId="3" type="noConversion"/>
  </si>
  <si>
    <t>미세먼지 저감조림</t>
    <phoneticPr fontId="23" type="noConversion"/>
  </si>
  <si>
    <t>밀원수림 조성</t>
    <phoneticPr fontId="3" type="noConversion"/>
  </si>
  <si>
    <t>Fallow land reforestation</t>
    <phoneticPr fontId="3" type="noConversion"/>
  </si>
  <si>
    <t>Forest Protected Areas</t>
    <phoneticPr fontId="23" type="noConversion"/>
  </si>
  <si>
    <t>단위：ha</t>
    <phoneticPr fontId="3" type="noConversion"/>
  </si>
  <si>
    <t>Unit：ha</t>
    <phoneticPr fontId="25" type="noConversion"/>
  </si>
  <si>
    <t>합계
Total</t>
    <phoneticPr fontId="3" type="noConversion"/>
  </si>
  <si>
    <t>재해방지
보호구역
Disaster Prevention</t>
    <phoneticPr fontId="3" type="noConversion"/>
  </si>
  <si>
    <t>생활환경
보호구역
Liverlihood Environment</t>
    <phoneticPr fontId="3" type="noConversion"/>
  </si>
  <si>
    <t>수원함양
Warershed  conservation</t>
    <phoneticPr fontId="25" type="noConversion"/>
  </si>
  <si>
    <t>산림유전자원
보호구역
Forest Genetic
Resources</t>
    <phoneticPr fontId="3" type="noConversion"/>
  </si>
  <si>
    <t>계
total</t>
    <phoneticPr fontId="3" type="noConversion"/>
  </si>
  <si>
    <t>1종 classⅠ</t>
    <phoneticPr fontId="3" type="noConversion"/>
  </si>
  <si>
    <t>2종 classⅡ</t>
    <phoneticPr fontId="3" type="noConversion"/>
  </si>
  <si>
    <t>3종 classⅢ</t>
    <phoneticPr fontId="3" type="noConversion"/>
  </si>
  <si>
    <t>Source : Korea Forest Service, Forestry Division</t>
    <phoneticPr fontId="25" type="noConversion"/>
  </si>
  <si>
    <t>자료 : 산림청『임업통계연보』, 산림과</t>
    <phoneticPr fontId="3" type="noConversion"/>
  </si>
  <si>
    <t>연별</t>
    <phoneticPr fontId="24" type="noConversion"/>
  </si>
  <si>
    <t>Year</t>
    <phoneticPr fontId="3" type="noConversion"/>
  </si>
  <si>
    <t>소나무 재선충</t>
    <phoneticPr fontId="54" type="noConversion"/>
  </si>
  <si>
    <t>일 반 병 해 충</t>
    <phoneticPr fontId="3" type="noConversion"/>
  </si>
  <si>
    <t>연 별</t>
    <phoneticPr fontId="3" type="noConversion"/>
  </si>
  <si>
    <t>합계</t>
    <phoneticPr fontId="54" type="noConversion"/>
  </si>
  <si>
    <t>솔잎혹파리</t>
    <phoneticPr fontId="54" type="noConversion"/>
  </si>
  <si>
    <t>솔껍질 깍지벌레</t>
    <phoneticPr fontId="54" type="noConversion"/>
  </si>
  <si>
    <t>참나무시들음병</t>
    <phoneticPr fontId="54" type="noConversion"/>
  </si>
  <si>
    <t>솔나방</t>
    <phoneticPr fontId="54" type="noConversion"/>
  </si>
  <si>
    <t>흰불나방</t>
    <phoneticPr fontId="54" type="noConversion"/>
  </si>
  <si>
    <t>오리나무잎 벌레</t>
    <phoneticPr fontId="54" type="noConversion"/>
  </si>
  <si>
    <t>기타해충</t>
    <phoneticPr fontId="54" type="noConversion"/>
  </si>
  <si>
    <t>Total</t>
    <phoneticPr fontId="54" type="noConversion"/>
  </si>
  <si>
    <t>Pine gall midge</t>
    <phoneticPr fontId="54" type="noConversion"/>
  </si>
  <si>
    <t>Black pine bast scale</t>
    <phoneticPr fontId="54" type="noConversion"/>
  </si>
  <si>
    <t>Oak wilt</t>
    <phoneticPr fontId="54" type="noConversion"/>
  </si>
  <si>
    <t>Pine caterpillar</t>
    <phoneticPr fontId="54" type="noConversion"/>
  </si>
  <si>
    <t>Fall webworm</t>
    <phoneticPr fontId="54" type="noConversion"/>
  </si>
  <si>
    <t>Japanese alder leaf beetle</t>
    <phoneticPr fontId="54" type="noConversion"/>
  </si>
  <si>
    <t>Others</t>
    <phoneticPr fontId="54" type="noConversion"/>
  </si>
  <si>
    <t>발생면적</t>
    <phoneticPr fontId="54" type="noConversion"/>
  </si>
  <si>
    <t>방제면적</t>
    <phoneticPr fontId="54" type="noConversion"/>
  </si>
  <si>
    <t>발생면적</t>
    <phoneticPr fontId="54" type="noConversion"/>
  </si>
  <si>
    <t>방제면적</t>
    <phoneticPr fontId="54" type="noConversion"/>
  </si>
  <si>
    <t>발생면적</t>
    <phoneticPr fontId="54" type="noConversion"/>
  </si>
  <si>
    <t>주 : 1) 2013.9.23 여주군이 시로 승격</t>
    <phoneticPr fontId="3" type="noConversion"/>
  </si>
  <si>
    <t>자료 : 농업정책과</t>
    <phoneticPr fontId="3" type="noConversion"/>
  </si>
  <si>
    <t>자료 : 농업정책과</t>
    <phoneticPr fontId="3" type="noConversion"/>
  </si>
  <si>
    <t>자료 : 농림수산식품부『농업기계보유현황』, 농업정책과, 경기도 친환경농업과</t>
    <phoneticPr fontId="3" type="noConversion"/>
  </si>
  <si>
    <t>자료 : 통계청 『경지면적통계』, 경기통계연보</t>
    <phoneticPr fontId="3" type="noConversion"/>
  </si>
  <si>
    <t>자료 : 농림수산식품부『기타가축통계』, 통계청『가축동향조사』, 경기도 축산과, 축수산과</t>
    <phoneticPr fontId="3" type="noConversion"/>
  </si>
  <si>
    <t>자료 : 동물방역위생과(농림축산식품부 농림축산검역본부 검역본부 역학조사과』), 축수산과</t>
    <phoneticPr fontId="21" type="noConversion"/>
  </si>
  <si>
    <t>자료 : 축수산과, 경기도 축산과</t>
    <phoneticPr fontId="3" type="noConversion"/>
  </si>
  <si>
    <t>자료 : 축수산과, 경기도 동물방역위생과</t>
    <phoneticPr fontId="3" type="noConversion"/>
  </si>
  <si>
    <t>자료 : 산림청『임산물생산통계』, 경기도 산림과</t>
    <phoneticPr fontId="3" type="noConversion"/>
  </si>
  <si>
    <t>자료 : 축수산과, 경기도 해양수산과</t>
    <phoneticPr fontId="3" type="noConversion"/>
  </si>
  <si>
    <t>배곧</t>
    <phoneticPr fontId="3" type="noConversion"/>
  </si>
  <si>
    <t>Baegot</t>
    <phoneticPr fontId="3" type="noConversion"/>
  </si>
  <si>
    <t>정왕4</t>
    <phoneticPr fontId="3" type="noConversion"/>
  </si>
  <si>
    <t>Jeongwang 4(sa)</t>
    <phoneticPr fontId="4" type="noConversion"/>
  </si>
  <si>
    <t>자료 : 축수산과</t>
    <phoneticPr fontId="3" type="noConversion"/>
  </si>
  <si>
    <t>자료 :  경기도 친환경농업과</t>
    <phoneticPr fontId="3" type="noConversion"/>
  </si>
  <si>
    <t>자료 : 친환경농업과</t>
    <phoneticPr fontId="3" type="noConversion"/>
  </si>
  <si>
    <t xml:space="preserve"> 주 : 1) 12월 1일 기준</t>
    <phoneticPr fontId="21" type="noConversion"/>
  </si>
  <si>
    <t xml:space="preserve"> 주 : 1) 12월 1일 기준  </t>
    <phoneticPr fontId="3" type="noConversion"/>
  </si>
  <si>
    <r>
      <t>식육포장
처리업</t>
    </r>
    <r>
      <rPr>
        <vertAlign val="superscript"/>
        <sz val="9"/>
        <rFont val="맑은 고딕"/>
        <family val="3"/>
        <charset val="129"/>
      </rPr>
      <t>2)</t>
    </r>
    <phoneticPr fontId="3" type="noConversion"/>
  </si>
  <si>
    <r>
      <t xml:space="preserve">식육즉석
판매 
가공업 </t>
    </r>
    <r>
      <rPr>
        <vertAlign val="superscript"/>
        <sz val="9"/>
        <rFont val="맑은 고딕"/>
        <family val="3"/>
        <charset val="129"/>
      </rPr>
      <t>4)</t>
    </r>
    <phoneticPr fontId="3" type="noConversion"/>
  </si>
  <si>
    <r>
      <t>식육부산물
전문판매업</t>
    </r>
    <r>
      <rPr>
        <vertAlign val="superscript"/>
        <sz val="9"/>
        <rFont val="맑은 고딕"/>
        <family val="3"/>
        <charset val="129"/>
      </rPr>
      <t>3)</t>
    </r>
    <phoneticPr fontId="3" type="noConversion"/>
  </si>
  <si>
    <r>
      <t>식용란수집
판매업</t>
    </r>
    <r>
      <rPr>
        <vertAlign val="superscript"/>
        <sz val="9"/>
        <rFont val="맑은 고딕"/>
        <family val="3"/>
        <charset val="129"/>
      </rPr>
      <t>1)</t>
    </r>
    <phoneticPr fontId="3" type="noConversion"/>
  </si>
  <si>
    <r>
      <t xml:space="preserve">농용자재 </t>
    </r>
    <r>
      <rPr>
        <vertAlign val="superscript"/>
        <sz val="10"/>
        <rFont val="맑은 고딕"/>
        <family val="3"/>
        <charset val="129"/>
      </rPr>
      <t>1)</t>
    </r>
    <phoneticPr fontId="24" type="noConversion"/>
  </si>
  <si>
    <t xml:space="preserve">nut and </t>
    <phoneticPr fontId="21" type="noConversion"/>
  </si>
  <si>
    <r>
      <t>연  별</t>
    </r>
    <r>
      <rPr>
        <vertAlign val="superscript"/>
        <sz val="9"/>
        <rFont val="맑은 고딕"/>
        <family val="3"/>
        <charset val="129"/>
      </rPr>
      <t>1)</t>
    </r>
    <phoneticPr fontId="24" type="noConversion"/>
  </si>
  <si>
    <t>13. 농업용 기계보유</t>
    <phoneticPr fontId="3" type="noConversion"/>
  </si>
  <si>
    <t>14.  가축사육 (2-1)</t>
    <phoneticPr fontId="3" type="noConversion"/>
  </si>
  <si>
    <t>14.  가축사육 (2-2)</t>
    <phoneticPr fontId="3" type="noConversion"/>
  </si>
  <si>
    <t>15. 가 축 전 염 병 발 생</t>
    <phoneticPr fontId="3" type="noConversion"/>
  </si>
  <si>
    <t>16. 수의사 현황</t>
    <phoneticPr fontId="3" type="noConversion"/>
  </si>
  <si>
    <t>17. 축산물 위생관계업소</t>
    <phoneticPr fontId="3" type="noConversion"/>
  </si>
  <si>
    <t>18. 임산물 생산량</t>
    <phoneticPr fontId="3" type="noConversion"/>
  </si>
  <si>
    <t>22.  조          림</t>
    <phoneticPr fontId="3" type="noConversion"/>
  </si>
  <si>
    <r>
      <t>23. 불법 산림훼손 피해 현황</t>
    </r>
    <r>
      <rPr>
        <b/>
        <vertAlign val="superscript"/>
        <sz val="14"/>
        <rFont val="맑은 고딕"/>
        <family val="3"/>
        <charset val="129"/>
      </rPr>
      <t>1)</t>
    </r>
    <phoneticPr fontId="3" type="noConversion"/>
  </si>
  <si>
    <t>24.  산림보호구역 지정현황</t>
    <phoneticPr fontId="23" type="noConversion"/>
  </si>
  <si>
    <t xml:space="preserve">25. 산림병해충 발생 및 방제현황 </t>
    <phoneticPr fontId="25" type="noConversion"/>
  </si>
  <si>
    <t>26. 어가 및 어가인구</t>
    <phoneticPr fontId="3" type="noConversion"/>
  </si>
  <si>
    <t>27. 어  선  보  유</t>
    <phoneticPr fontId="3" type="noConversion"/>
  </si>
  <si>
    <t>28. 수산물 어획고</t>
    <phoneticPr fontId="3" type="noConversion"/>
  </si>
  <si>
    <r>
      <t xml:space="preserve">30. 친환경 농.축산물 출하현황 </t>
    </r>
    <r>
      <rPr>
        <b/>
        <vertAlign val="superscript"/>
        <sz val="14"/>
        <rFont val="맑은 고딕"/>
        <family val="3"/>
        <charset val="129"/>
      </rPr>
      <t>1)</t>
    </r>
    <phoneticPr fontId="3" type="noConversion"/>
  </si>
  <si>
    <t>31. 화훼류 재배현황</t>
    <phoneticPr fontId="3" type="noConversion"/>
  </si>
  <si>
    <t>Production of Food Grain (Milled Corps)</t>
    <phoneticPr fontId="3" type="noConversion"/>
  </si>
  <si>
    <t>면    적</t>
    <phoneticPr fontId="3" type="noConversion"/>
  </si>
  <si>
    <t>pulses</t>
  </si>
  <si>
    <t>Wheat &amp; Barley</t>
    <phoneticPr fontId="3" type="noConversion"/>
  </si>
  <si>
    <t>Buckwheat</t>
    <phoneticPr fontId="3" type="noConversion"/>
  </si>
  <si>
    <t>Other Miscellaneous grains</t>
    <phoneticPr fontId="3" type="noConversion"/>
  </si>
  <si>
    <t>Pulse</t>
    <phoneticPr fontId="3" type="noConversion"/>
  </si>
  <si>
    <t>Red beans</t>
    <phoneticPr fontId="3" type="noConversion"/>
  </si>
  <si>
    <t>Soy beans</t>
    <phoneticPr fontId="3" type="noConversion"/>
  </si>
  <si>
    <t>Green beans</t>
    <phoneticPr fontId="3" type="noConversion"/>
  </si>
  <si>
    <t>Other Pulses</t>
    <phoneticPr fontId="3" type="noConversion"/>
  </si>
  <si>
    <t>고  구  마     Sweet potatos</t>
    <phoneticPr fontId="3" type="noConversion"/>
  </si>
  <si>
    <t>감  자     White potatos</t>
    <phoneticPr fontId="3" type="noConversion"/>
  </si>
  <si>
    <t>Fruit-bearing Vegetables</t>
    <phoneticPr fontId="3" type="noConversion"/>
  </si>
  <si>
    <t>수  박  Water melons</t>
    <phoneticPr fontId="3" type="noConversion"/>
  </si>
  <si>
    <t>참  외  Sweet melons</t>
    <phoneticPr fontId="3" type="noConversion"/>
  </si>
  <si>
    <t>오  이  Cucumbers</t>
    <phoneticPr fontId="3" type="noConversion"/>
  </si>
  <si>
    <t>호  박  Pumpkins</t>
    <phoneticPr fontId="3" type="noConversion"/>
  </si>
  <si>
    <t>토 마 토  Tomatos</t>
    <phoneticPr fontId="3" type="noConversion"/>
  </si>
  <si>
    <t>배  추   Chinese cabbage</t>
    <phoneticPr fontId="3" type="noConversion"/>
  </si>
  <si>
    <t>Vegetable Production (Continued)</t>
    <phoneticPr fontId="3" type="noConversion"/>
  </si>
  <si>
    <t>조 미 채 소  Spice &amp; Culinary Vegetables</t>
    <phoneticPr fontId="3" type="noConversion"/>
  </si>
  <si>
    <t>당   근  Carrots</t>
    <phoneticPr fontId="3" type="noConversion"/>
  </si>
  <si>
    <t>무  White Radish</t>
    <phoneticPr fontId="3" type="noConversion"/>
  </si>
  <si>
    <t>고 추   Red peppers</t>
    <phoneticPr fontId="3" type="noConversion"/>
  </si>
  <si>
    <t>파  Green Onions</t>
    <phoneticPr fontId="3" type="noConversion"/>
  </si>
  <si>
    <r>
      <t>양</t>
    </r>
    <r>
      <rPr>
        <sz val="9"/>
        <rFont val="맑은 고딕"/>
        <family val="3"/>
        <charset val="129"/>
      </rPr>
      <t>파  Onions</t>
    </r>
    <phoneticPr fontId="6" type="noConversion"/>
  </si>
  <si>
    <t>조 미 채 소 Spice &amp; Culinary Vegetables</t>
    <phoneticPr fontId="3" type="noConversion"/>
  </si>
  <si>
    <t>Perilla Seeds</t>
  </si>
  <si>
    <t xml:space="preserve"> </t>
    <phoneticPr fontId="3" type="noConversion"/>
  </si>
  <si>
    <t>Groundnuts</t>
  </si>
  <si>
    <t>Pears</t>
    <phoneticPr fontId="3" type="noConversion"/>
  </si>
  <si>
    <t>Peachs</t>
    <phoneticPr fontId="3" type="noConversion"/>
  </si>
  <si>
    <t>Grapes</t>
    <phoneticPr fontId="3" type="noConversion"/>
  </si>
  <si>
    <t>Persimmons</t>
    <phoneticPr fontId="3" type="noConversion"/>
  </si>
  <si>
    <t>National Agricultural Cooperative Federation(Continued)</t>
    <phoneticPr fontId="3" type="noConversion"/>
  </si>
  <si>
    <t>Number</t>
  </si>
  <si>
    <t xml:space="preserve"> of unions</t>
    <phoneticPr fontId="93" type="noConversion"/>
  </si>
  <si>
    <t>Number of Livestock, Poultry and Livestock Farm</t>
    <phoneticPr fontId="3" type="noConversion"/>
  </si>
  <si>
    <t>Unit : Farm, hoseholds, head</t>
  </si>
  <si>
    <t>단위 : 농장, 가구, 마리</t>
  </si>
  <si>
    <t>염소(유산양포함)</t>
  </si>
  <si>
    <t>Number of Livestock, Poultry and Livestock Farm(Continued)</t>
    <phoneticPr fontId="3" type="noConversion"/>
  </si>
  <si>
    <t>Geese</t>
  </si>
  <si>
    <t>Beehives</t>
  </si>
  <si>
    <t>통수</t>
    <phoneticPr fontId="3" type="noConversion"/>
  </si>
  <si>
    <t>Administrative</t>
    <phoneticPr fontId="3" type="noConversion"/>
  </si>
  <si>
    <t>Production of Forestry Products</t>
    <phoneticPr fontId="3" type="noConversion"/>
  </si>
  <si>
    <t>(kg)</t>
    <phoneticPr fontId="3" type="noConversion"/>
  </si>
  <si>
    <t>Soil and</t>
    <phoneticPr fontId="3" type="noConversion"/>
  </si>
  <si>
    <t>stone</t>
  </si>
  <si>
    <t xml:space="preserve">19.  수   렵    </t>
    <phoneticPr fontId="3" type="noConversion"/>
  </si>
  <si>
    <r>
      <t>20.  수렵면허장 발급</t>
    </r>
    <r>
      <rPr>
        <b/>
        <vertAlign val="superscript"/>
        <sz val="14"/>
        <rFont val="맑은 고딕"/>
        <family val="3"/>
        <charset val="129"/>
      </rPr>
      <t xml:space="preserve">1) </t>
    </r>
    <r>
      <rPr>
        <b/>
        <sz val="14"/>
        <rFont val="맑은 고딕"/>
        <family val="3"/>
        <charset val="129"/>
      </rPr>
      <t xml:space="preserve">                      </t>
    </r>
    <phoneticPr fontId="3" type="noConversion"/>
  </si>
  <si>
    <t>21. 사방사업 실적</t>
    <phoneticPr fontId="25" type="noConversion"/>
  </si>
  <si>
    <t>Hunting</t>
    <phoneticPr fontId="3" type="noConversion"/>
  </si>
  <si>
    <t xml:space="preserve"> Erosion Control Projects</t>
    <phoneticPr fontId="25" type="noConversion"/>
  </si>
  <si>
    <t>Reforestation</t>
    <phoneticPr fontId="3" type="noConversion"/>
  </si>
  <si>
    <t>경 제 림 조 성</t>
    <phoneticPr fontId="3" type="noConversion"/>
  </si>
  <si>
    <t>Commercial tree</t>
    <phoneticPr fontId="3" type="noConversion"/>
  </si>
  <si>
    <t>Forest fire reforestation</t>
  </si>
  <si>
    <t>Geumgang pine tree</t>
    <phoneticPr fontId="3" type="noConversion"/>
  </si>
  <si>
    <t>Uncontrolled Forest Damages by Cause</t>
    <phoneticPr fontId="3" type="noConversion"/>
  </si>
  <si>
    <t>단위 : 건, ha, ㎥, 천원</t>
    <phoneticPr fontId="3" type="noConversion"/>
  </si>
  <si>
    <t>금액</t>
    <phoneticPr fontId="3" type="noConversion"/>
  </si>
  <si>
    <t>도  벌    secret logging</t>
    <phoneticPr fontId="3" type="noConversion"/>
  </si>
  <si>
    <t>무 허 가 벌 채
Unlicensed cutting</t>
    <phoneticPr fontId="3" type="noConversion"/>
  </si>
  <si>
    <t xml:space="preserve">불 법 산 지 전 용
Illega lconversion of forest to other uses </t>
    <phoneticPr fontId="3" type="noConversion"/>
  </si>
  <si>
    <t>경   관
Landscape</t>
    <phoneticPr fontId="3" type="noConversion"/>
  </si>
  <si>
    <t>Outbreak and Prevention of Forest Diseases·Pests</t>
    <phoneticPr fontId="3" type="noConversion"/>
  </si>
  <si>
    <t>Pine wilt disease</t>
    <phoneticPr fontId="54" type="noConversion"/>
  </si>
  <si>
    <t>Affected area</t>
    <phoneticPr fontId="54" type="noConversion"/>
  </si>
  <si>
    <t>Controlled area</t>
  </si>
  <si>
    <t>주 : 1) 명칭변경(2014년) 수산물계통판매고 → 수산물 생산량 및 판매금액</t>
  </si>
  <si>
    <r>
      <t>29. 수산물 생산량 및 판매금액</t>
    </r>
    <r>
      <rPr>
        <b/>
        <vertAlign val="superscript"/>
        <sz val="14"/>
        <rFont val="맑은 고딕"/>
        <family val="3"/>
        <charset val="129"/>
        <scheme val="minor"/>
      </rPr>
      <t>1)</t>
    </r>
    <phoneticPr fontId="3" type="noConversion"/>
  </si>
  <si>
    <t>Shipments of Eco-Friendly Agricultural·Livestock Products</t>
    <phoneticPr fontId="3" type="noConversion"/>
  </si>
  <si>
    <t>농   산   물  Agricultural products</t>
    <phoneticPr fontId="3" type="noConversion"/>
  </si>
  <si>
    <t>축  산  물           Livestock products</t>
    <phoneticPr fontId="3" type="noConversion"/>
  </si>
  <si>
    <t>Shipments</t>
  </si>
  <si>
    <t>House</t>
    <phoneticPr fontId="0" type="noConversion"/>
  </si>
  <si>
    <t>합계</t>
    <phoneticPr fontId="3" type="noConversion"/>
  </si>
  <si>
    <t>Taking</t>
  </si>
  <si>
    <t>-</t>
    <phoneticPr fontId="3" type="noConversion"/>
  </si>
  <si>
    <t>-</t>
    <phoneticPr fontId="3" type="noConversion"/>
  </si>
  <si>
    <t>Stocktaking of Livestock Products Handling Businesses</t>
    <phoneticPr fontId="3" type="noConversion"/>
  </si>
  <si>
    <t>Unit : number</t>
    <phoneticPr fontId="3" type="noConversion"/>
  </si>
  <si>
    <t>식용란선별</t>
    <phoneticPr fontId="97" type="noConversion"/>
  </si>
  <si>
    <t>-</t>
    <phoneticPr fontId="3" type="noConversion"/>
  </si>
  <si>
    <t>-</t>
    <phoneticPr fontId="3" type="noConversion"/>
  </si>
  <si>
    <t>-</t>
    <phoneticPr fontId="3" type="noConversion"/>
  </si>
  <si>
    <t>Farm  populations</t>
    <phoneticPr fontId="3" type="noConversion"/>
  </si>
  <si>
    <t>Agricultural land area</t>
    <phoneticPr fontId="3" type="noConversion"/>
  </si>
  <si>
    <t>Agricultural land area per household</t>
    <phoneticPr fontId="3" type="noConversion"/>
  </si>
  <si>
    <t>Dry field</t>
  </si>
  <si>
    <t>Dry field</t>
    <phoneticPr fontId="3" type="noConversion"/>
  </si>
  <si>
    <t>Rice field</t>
  </si>
  <si>
    <t>Rice field</t>
    <phoneticPr fontId="3" type="noConversion"/>
  </si>
  <si>
    <t>-</t>
    <phoneticPr fontId="3" type="noConversion"/>
  </si>
  <si>
    <t>Flowers Cultivation Statistics</t>
    <phoneticPr fontId="3" type="noConversion"/>
  </si>
  <si>
    <t>-</t>
    <phoneticPr fontId="3" type="noConversion"/>
  </si>
  <si>
    <t>자료 : 『농림어업총조사(5,0년)』, 『농림어업조사』 통계청</t>
    <phoneticPr fontId="20" type="noConversion"/>
  </si>
  <si>
    <t xml:space="preserve"> Covered Barley</t>
    <phoneticPr fontId="1" type="noConversion"/>
  </si>
  <si>
    <t xml:space="preserve">연 중 대 출 실 적   Credit business by the whole year        </t>
    <phoneticPr fontId="3" type="noConversion"/>
  </si>
  <si>
    <t>Prevalence of Infectious Livestock Diseases</t>
    <phoneticPr fontId="3" type="noConversion"/>
  </si>
  <si>
    <t>Unit : Households</t>
    <phoneticPr fontId="3" type="noConversion"/>
  </si>
  <si>
    <r>
      <t xml:space="preserve">공 수 의 </t>
    </r>
    <r>
      <rPr>
        <vertAlign val="superscript"/>
        <sz val="9"/>
        <rFont val="맑은 고딕"/>
        <family val="3"/>
        <charset val="129"/>
        <scheme val="minor"/>
      </rPr>
      <t>1)</t>
    </r>
    <phoneticPr fontId="3" type="noConversion"/>
  </si>
  <si>
    <t>주 : 1) 공수의는 개업수의사 중에서 위촉되므로 합계에 미포함.</t>
    <phoneticPr fontId="21" type="noConversion"/>
  </si>
  <si>
    <t xml:space="preserve">      4) 2014년 축산물위생관리법 시행령 일부개정으로 "식육즉석판매가공업" 추가, 2014년 식육판매업(1045→272로 수정)</t>
    <phoneticPr fontId="3" type="noConversion"/>
  </si>
  <si>
    <r>
      <t>포장업</t>
    </r>
    <r>
      <rPr>
        <vertAlign val="superscript"/>
        <sz val="9"/>
        <color theme="1"/>
        <rFont val="맑은 고딕"/>
        <family val="3"/>
        <charset val="129"/>
        <scheme val="major"/>
      </rPr>
      <t>5)</t>
    </r>
    <phoneticPr fontId="23" type="noConversion"/>
  </si>
  <si>
    <t xml:space="preserve">      5) 축산물위생관리법 시행령 일부개정(2018.04.24) "식용란선별포장업" 추가</t>
    <phoneticPr fontId="3" type="noConversion"/>
  </si>
  <si>
    <r>
      <t xml:space="preserve">약용식물 </t>
    </r>
    <r>
      <rPr>
        <vertAlign val="superscript"/>
        <sz val="10"/>
        <rFont val="맑은 고딕"/>
        <family val="3"/>
        <charset val="129"/>
      </rPr>
      <t>2)</t>
    </r>
    <phoneticPr fontId="24" type="noConversion"/>
  </si>
  <si>
    <t>주 : 1) 농용자재 : 녹비,퇴비원료,사료    2) 약용 : 약초,산수유,기타</t>
    <phoneticPr fontId="3" type="noConversion"/>
  </si>
  <si>
    <t xml:space="preserve">      3) 버섯 : 표고,목이,느타리,기타       4) 2014년부터 용재, 죽재, 토석 → 조사체계 개편으로 행정자료 활용. 시도 생산량까지만 공표 </t>
    <phoneticPr fontId="3" type="noConversion"/>
  </si>
  <si>
    <t xml:space="preserve">      5) 2014년부터 기타 → 조사체계 개편으로 수지, 톱밥, 목초액, 농용자재, 섬유원료 기타가 중복 포함되며 </t>
    <phoneticPr fontId="3" type="noConversion"/>
  </si>
  <si>
    <r>
      <t>토석</t>
    </r>
    <r>
      <rPr>
        <vertAlign val="superscript"/>
        <sz val="10"/>
        <rFont val="맑은 고딕"/>
        <family val="3"/>
        <charset val="129"/>
        <scheme val="minor"/>
      </rPr>
      <t>4</t>
    </r>
    <r>
      <rPr>
        <vertAlign val="superscript"/>
        <sz val="10"/>
        <rFont val="맑은 고딕"/>
        <family val="3"/>
        <charset val="129"/>
      </rPr>
      <t>)</t>
    </r>
    <phoneticPr fontId="21" type="noConversion"/>
  </si>
  <si>
    <r>
      <t>죽  재</t>
    </r>
    <r>
      <rPr>
        <vertAlign val="superscript"/>
        <sz val="10"/>
        <rFont val="맑은 고딕"/>
        <family val="3"/>
        <charset val="129"/>
        <scheme val="minor"/>
      </rPr>
      <t>4)</t>
    </r>
    <phoneticPr fontId="3" type="noConversion"/>
  </si>
  <si>
    <r>
      <t>용  재</t>
    </r>
    <r>
      <rPr>
        <vertAlign val="superscript"/>
        <sz val="10"/>
        <rFont val="맑은 고딕"/>
        <family val="3"/>
        <charset val="129"/>
      </rPr>
      <t>4)</t>
    </r>
    <phoneticPr fontId="3" type="noConversion"/>
  </si>
  <si>
    <r>
      <t>기타</t>
    </r>
    <r>
      <rPr>
        <vertAlign val="superscript"/>
        <sz val="10"/>
        <rFont val="맑은 고딕"/>
        <family val="3"/>
        <charset val="129"/>
        <scheme val="minor"/>
      </rPr>
      <t>5</t>
    </r>
    <r>
      <rPr>
        <vertAlign val="superscript"/>
        <sz val="10"/>
        <rFont val="맑은 고딕"/>
        <family val="3"/>
        <charset val="129"/>
      </rPr>
      <t>)</t>
    </r>
    <phoneticPr fontId="21" type="noConversion"/>
  </si>
  <si>
    <t>Hunting License Issues</t>
    <phoneticPr fontId="3" type="noConversion"/>
  </si>
  <si>
    <t>자료 : 산림청 「임업통계연보」, 산림과</t>
    <phoneticPr fontId="25" type="noConversion"/>
  </si>
  <si>
    <t>Unit : seedlings, ha</t>
    <phoneticPr fontId="3" type="noConversion"/>
  </si>
  <si>
    <t>단위 : 본, ha</t>
    <phoneticPr fontId="3" type="noConversion"/>
  </si>
  <si>
    <t>Fishery Households and Fishery Households Population</t>
    <phoneticPr fontId="3" type="noConversion"/>
  </si>
  <si>
    <t>분화류(난류, 초화류)(천분)</t>
    <phoneticPr fontId="3" type="noConversion"/>
  </si>
  <si>
    <t>-</t>
    <phoneticPr fontId="3" type="noConversion"/>
  </si>
  <si>
    <t>-</t>
    <phoneticPr fontId="3" type="noConversion"/>
  </si>
  <si>
    <t>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</si>
</sst>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0">
    <numFmt numFmtId="41" formatCode="_-* #,##0_-;\-* #,##0_-;_-* &quot;-&quot;_-;_-@_-"/>
    <numFmt numFmtId="43" formatCode="_-* #,##0.00_-;\-* #,##0.00_-;_-* &quot;-&quot;??_-;_-@_-"/>
    <numFmt numFmtId="176" formatCode="_ * #,##0_ ;_ * \-#,##0_ ;_ * &quot;-&quot;_ ;_ @_ "/>
    <numFmt numFmtId="177" formatCode="_ &quot;₩&quot;* #,##0.00_ ;_ &quot;₩&quot;* \-#,##0.00_ ;_ &quot;₩&quot;* &quot;-&quot;??_ ;_ @_ "/>
    <numFmt numFmtId="178" formatCode="_ * #,##0.00_ ;_ * \-#,##0.00_ ;_ * &quot;-&quot;??_ ;_ @_ "/>
    <numFmt numFmtId="179" formatCode="_ * #,##0.0_ ;_ * \-#,##0.0_ ;_ * &quot;-&quot;_ ;_ @_ "/>
    <numFmt numFmtId="180" formatCode="0,000"/>
    <numFmt numFmtId="181" formatCode="0.0"/>
    <numFmt numFmtId="182" formatCode="#.0"/>
    <numFmt numFmtId="183" formatCode="#,##0.0"/>
    <numFmt numFmtId="184" formatCode="\ #,##0.0\ \ "/>
    <numFmt numFmtId="185" formatCode="0_);[Red]\(0\)"/>
    <numFmt numFmtId="186" formatCode="#,##0.0_);[Red]\(#,##0.0\)"/>
    <numFmt numFmtId="187" formatCode="0.0_ "/>
    <numFmt numFmtId="188" formatCode="#,##0_ "/>
    <numFmt numFmtId="189" formatCode="0_ ;[Red]\-0\ "/>
    <numFmt numFmtId="190" formatCode="_-* #,##0.0_-;\-* #,##0.0_-;_-* &quot;-&quot;?_-;_-@_-"/>
    <numFmt numFmtId="191" formatCode="0_ "/>
    <numFmt numFmtId="192" formatCode="0.00_);[Red]\(0.00\)"/>
    <numFmt numFmtId="193" formatCode="#,##0;\-#,##0;&quot;-&quot;;@"/>
    <numFmt numFmtId="194" formatCode="0.00_ "/>
    <numFmt numFmtId="195" formatCode="#,##0;\-#,##0;&quot;-&quot;"/>
    <numFmt numFmtId="196" formatCode="#,##0\ ;\-#,##0\ ;&quot;-&quot;\ ;@"/>
    <numFmt numFmtId="197" formatCode="\ #,##0"/>
    <numFmt numFmtId="198" formatCode="#,##0\ "/>
    <numFmt numFmtId="199" formatCode="#,##0\ ;\-#,##0\ ;&quot;-&quot;\ ;@\ "/>
    <numFmt numFmtId="200" formatCode="_-* #,##0.0_-;\-* #,##0.0_-;_-* &quot;-&quot;_-;_-@_-"/>
    <numFmt numFmtId="201" formatCode="_-* #,##0.00_-;\-* #,##0.00_-;_-* &quot;-&quot;_-;_-@_-"/>
    <numFmt numFmtId="202" formatCode="&quot;₩&quot;#,##0_);[Red]\(&quot;₩&quot;#,##0\)"/>
    <numFmt numFmtId="203" formatCode="_ * #,##0.00_ ;_ * \-#,##0.00_ ;_ * &quot;-&quot;_ ;_ @_ "/>
    <numFmt numFmtId="204" formatCode="#,##0.0\ ;\-#,##0.0\ ;&quot;-&quot;\ ;@\ "/>
    <numFmt numFmtId="205" formatCode="#,##0.0\ ;\-#,##0.0\ ;&quot;-&quot;\ ;@"/>
    <numFmt numFmtId="206" formatCode="&quot;₩&quot;#,##0.00;[Red]&quot;₩&quot;\-#,##0.00"/>
    <numFmt numFmtId="207" formatCode="&quot;$&quot;#,##0_);[Red]\(&quot;$&quot;#,##0\)"/>
    <numFmt numFmtId="208" formatCode="_ &quot;₩&quot;* #,##0_ ;_ &quot;₩&quot;* \-#,##0_ ;_ &quot;₩&quot;* &quot;-&quot;_ ;_ @_ "/>
    <numFmt numFmtId="209" formatCode="&quot;₩&quot;#,##0;[Red]&quot;₩&quot;\-#,##0"/>
    <numFmt numFmtId="210" formatCode="&quot;$&quot;#,##0.00_);[Red]\(&quot;$&quot;#,##0.00\)"/>
    <numFmt numFmtId="211" formatCode="#,##0\ \ \ \ ;\-#,##0\ \ \ \ ;&quot;-&quot;\ \ \ \ ;@"/>
    <numFmt numFmtId="212" formatCode="#,##0\ ;\-#,##0;&quot;-&quot;\ ;@\ "/>
    <numFmt numFmtId="213" formatCode="#,##0.0_ "/>
  </numFmts>
  <fonts count="101">
    <font>
      <sz val="12"/>
      <name val="바탕체"/>
      <family val="1"/>
      <charset val="129"/>
    </font>
    <font>
      <sz val="12"/>
      <name val="바탕체"/>
      <family val="1"/>
      <charset val="129"/>
    </font>
    <font>
      <u/>
      <sz val="12"/>
      <color indexed="36"/>
      <name val="바탕체"/>
      <family val="1"/>
      <charset val="129"/>
    </font>
    <font>
      <sz val="8"/>
      <name val="바탕체"/>
      <family val="1"/>
      <charset val="129"/>
    </font>
    <font>
      <sz val="8"/>
      <name val="바탕"/>
      <family val="1"/>
      <charset val="129"/>
    </font>
    <font>
      <sz val="11"/>
      <name val="돋움"/>
      <family val="3"/>
      <charset val="129"/>
    </font>
    <font>
      <sz val="9"/>
      <name val="바탕체"/>
      <family val="1"/>
      <charset val="129"/>
    </font>
    <font>
      <b/>
      <vertAlign val="superscript"/>
      <sz val="14"/>
      <name val="맑은 고딕"/>
      <family val="3"/>
      <charset val="129"/>
    </font>
    <font>
      <vertAlign val="superscript"/>
      <sz val="10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11"/>
      <color indexed="2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9"/>
      <name val="맑은 고딕"/>
      <family val="3"/>
      <charset val="129"/>
    </font>
    <font>
      <sz val="9"/>
      <name val="굴림체"/>
      <family val="3"/>
      <charset val="129"/>
    </font>
    <font>
      <sz val="10"/>
      <name val="Helv"/>
      <family val="2"/>
    </font>
    <font>
      <vertAlign val="superscript"/>
      <sz val="9"/>
      <name val="맑은 고딕"/>
      <family val="3"/>
      <charset val="129"/>
    </font>
    <font>
      <sz val="8.5"/>
      <name val="바탕체"/>
      <family val="1"/>
      <charset val="129"/>
    </font>
    <font>
      <b/>
      <sz val="18"/>
      <name val="궁서체"/>
      <family val="1"/>
      <charset val="129"/>
    </font>
    <font>
      <sz val="8"/>
      <name val="돋움"/>
      <family val="3"/>
      <charset val="129"/>
    </font>
    <font>
      <sz val="11"/>
      <name val="μ¸¿o"/>
      <family val="3"/>
      <charset val="129"/>
    </font>
    <font>
      <sz val="12"/>
      <name val="¸íÁ¶"/>
      <family val="3"/>
      <charset val="129"/>
    </font>
    <font>
      <sz val="12"/>
      <name val="¸iA¶"/>
      <family val="3"/>
      <charset val="129"/>
    </font>
    <font>
      <sz val="11"/>
      <name val="µ¸¿ò"/>
      <family val="3"/>
      <charset val="129"/>
    </font>
    <font>
      <sz val="12"/>
      <name val="¹UAAA¼"/>
      <family val="3"/>
      <charset val="129"/>
    </font>
    <font>
      <sz val="12"/>
      <name val="¹ÙÅÁÃ¼"/>
      <family val="1"/>
      <charset val="129"/>
    </font>
    <font>
      <sz val="10"/>
      <name val="Geneva"/>
      <family val="2"/>
    </font>
    <font>
      <sz val="12"/>
      <name val="±¼¸²A¼"/>
      <family val="3"/>
      <charset val="129"/>
    </font>
    <font>
      <sz val="12"/>
      <name val="±¼¸²Ã¼"/>
      <family val="3"/>
      <charset val="129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52"/>
      <name val="맑은 고딕"/>
      <family val="3"/>
      <charset val="129"/>
    </font>
    <font>
      <sz val="11"/>
      <color indexed="60"/>
      <name val="맑은 고딕"/>
      <family val="3"/>
      <charset val="129"/>
    </font>
    <font>
      <sz val="12"/>
      <name val="뼻뮝"/>
      <family val="1"/>
      <charset val="129"/>
    </font>
    <font>
      <sz val="11"/>
      <color indexed="8"/>
      <name val="돋움"/>
      <family val="3"/>
      <charset val="129"/>
    </font>
    <font>
      <sz val="11"/>
      <color indexed="5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b/>
      <sz val="14"/>
      <name val="맑은 고딕"/>
      <family val="3"/>
      <charset val="129"/>
    </font>
    <font>
      <sz val="8"/>
      <name val="맑은 고딕"/>
      <family val="3"/>
      <charset val="129"/>
    </font>
    <font>
      <b/>
      <sz val="12"/>
      <name val="맑은 고딕"/>
      <family val="3"/>
      <charset val="129"/>
    </font>
    <font>
      <sz val="10"/>
      <name val="돋움체"/>
      <family val="3"/>
      <charset val="129"/>
    </font>
    <font>
      <b/>
      <sz val="9"/>
      <name val="굴림체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indexed="10"/>
      <name val="맑은 고딕"/>
      <family val="3"/>
      <charset val="129"/>
      <scheme val="minor"/>
    </font>
    <font>
      <b/>
      <sz val="9"/>
      <color indexed="1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0"/>
      <color indexed="10"/>
      <name val="맑은 고딕"/>
      <family val="3"/>
      <charset val="129"/>
      <scheme val="minor"/>
    </font>
    <font>
      <b/>
      <sz val="10"/>
      <color indexed="1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10"/>
      <color indexed="12"/>
      <name val="맑은 고딕"/>
      <family val="3"/>
      <charset val="129"/>
      <scheme val="minor"/>
    </font>
    <font>
      <sz val="10"/>
      <color indexed="12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2"/>
      <color indexed="10"/>
      <name val="맑은 고딕"/>
      <family val="3"/>
      <charset val="129"/>
      <scheme val="minor"/>
    </font>
    <font>
      <sz val="12"/>
      <color indexed="10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2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inor"/>
    </font>
    <font>
      <sz val="9"/>
      <color indexed="12"/>
      <name val="맑은 고딕"/>
      <family val="3"/>
      <charset val="129"/>
      <scheme val="minor"/>
    </font>
    <font>
      <b/>
      <sz val="14"/>
      <name val="맑은 고딕"/>
      <family val="3"/>
      <charset val="129"/>
      <scheme val="major"/>
    </font>
    <font>
      <b/>
      <sz val="8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  <font>
      <vertAlign val="superscript"/>
      <sz val="14"/>
      <name val="돋움"/>
      <family val="3"/>
      <charset val="129"/>
    </font>
    <font>
      <sz val="9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inor"/>
    </font>
    <font>
      <b/>
      <vertAlign val="superscript"/>
      <sz val="14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vertAlign val="superscript"/>
      <sz val="9"/>
      <color theme="1"/>
      <name val="맑은 고딕"/>
      <family val="3"/>
      <charset val="129"/>
      <scheme val="major"/>
    </font>
    <font>
      <vertAlign val="superscript"/>
      <sz val="9"/>
      <name val="맑은 고딕"/>
      <family val="3"/>
      <charset val="129"/>
      <scheme val="minor"/>
    </font>
    <font>
      <vertAlign val="superscript"/>
      <sz val="10"/>
      <name val="맑은 고딕"/>
      <family val="3"/>
      <charset val="129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theme="0" tint="-0.14999847407452621"/>
        <bgColor indexed="64"/>
      </patternFill>
    </fill>
  </fills>
  <borders count="6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indexed="64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 style="thin">
        <color indexed="64"/>
      </bottom>
      <diagonal/>
    </border>
    <border>
      <left/>
      <right style="thin">
        <color theme="0" tint="-0.1499679555650502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355">
    <xf numFmtId="0" fontId="0" fillId="0" borderId="0"/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206" fontId="30" fillId="0" borderId="0" applyFont="0" applyFill="0" applyBorder="0" applyAlignment="0" applyProtection="0"/>
    <xf numFmtId="206" fontId="31" fillId="0" borderId="0" applyFont="0" applyFill="0" applyBorder="0" applyAlignment="0" applyProtection="0"/>
    <xf numFmtId="206" fontId="30" fillId="0" borderId="0" applyFont="0" applyFill="0" applyBorder="0" applyAlignment="0" applyProtection="0"/>
    <xf numFmtId="206" fontId="3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206" fontId="30" fillId="0" borderId="0" applyFont="0" applyFill="0" applyBorder="0" applyAlignment="0" applyProtection="0"/>
    <xf numFmtId="206" fontId="31" fillId="0" borderId="0" applyFont="0" applyFill="0" applyBorder="0" applyAlignment="0" applyProtection="0"/>
    <xf numFmtId="206" fontId="30" fillId="0" borderId="0" applyFont="0" applyFill="0" applyBorder="0" applyAlignment="0" applyProtection="0"/>
    <xf numFmtId="206" fontId="3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206" fontId="30" fillId="0" borderId="0" applyFont="0" applyFill="0" applyBorder="0" applyAlignment="0" applyProtection="0"/>
    <xf numFmtId="206" fontId="3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208" fontId="30" fillId="0" borderId="0" applyFont="0" applyFill="0" applyBorder="0" applyAlignment="0" applyProtection="0"/>
    <xf numFmtId="208" fontId="31" fillId="0" borderId="0" applyFont="0" applyFill="0" applyBorder="0" applyAlignment="0" applyProtection="0"/>
    <xf numFmtId="208" fontId="30" fillId="0" borderId="0" applyFont="0" applyFill="0" applyBorder="0" applyAlignment="0" applyProtection="0"/>
    <xf numFmtId="208" fontId="3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208" fontId="30" fillId="0" borderId="0" applyFont="0" applyFill="0" applyBorder="0" applyAlignment="0" applyProtection="0"/>
    <xf numFmtId="208" fontId="31" fillId="0" borderId="0" applyFont="0" applyFill="0" applyBorder="0" applyAlignment="0" applyProtection="0"/>
    <xf numFmtId="208" fontId="30" fillId="0" borderId="0" applyFont="0" applyFill="0" applyBorder="0" applyAlignment="0" applyProtection="0"/>
    <xf numFmtId="208" fontId="3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208" fontId="30" fillId="0" borderId="0" applyFont="0" applyFill="0" applyBorder="0" applyAlignment="0" applyProtection="0"/>
    <xf numFmtId="208" fontId="3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209" fontId="30" fillId="0" borderId="0" applyFont="0" applyFill="0" applyBorder="0" applyAlignment="0" applyProtection="0"/>
    <xf numFmtId="209" fontId="31" fillId="0" borderId="0" applyFont="0" applyFill="0" applyBorder="0" applyAlignment="0" applyProtection="0"/>
    <xf numFmtId="209" fontId="30" fillId="0" borderId="0" applyFont="0" applyFill="0" applyBorder="0" applyAlignment="0" applyProtection="0"/>
    <xf numFmtId="209" fontId="3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209" fontId="30" fillId="0" borderId="0" applyFont="0" applyFill="0" applyBorder="0" applyAlignment="0" applyProtection="0"/>
    <xf numFmtId="209" fontId="31" fillId="0" borderId="0" applyFont="0" applyFill="0" applyBorder="0" applyAlignment="0" applyProtection="0"/>
    <xf numFmtId="209" fontId="30" fillId="0" borderId="0" applyFont="0" applyFill="0" applyBorder="0" applyAlignment="0" applyProtection="0"/>
    <xf numFmtId="209" fontId="3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209" fontId="30" fillId="0" borderId="0" applyFont="0" applyFill="0" applyBorder="0" applyAlignment="0" applyProtection="0"/>
    <xf numFmtId="209" fontId="3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210" fontId="32" fillId="0" borderId="0" applyFont="0" applyFill="0" applyBorder="0" applyAlignment="0" applyProtection="0"/>
    <xf numFmtId="210" fontId="32" fillId="0" borderId="0" applyFont="0" applyFill="0" applyBorder="0" applyAlignment="0" applyProtection="0"/>
    <xf numFmtId="210" fontId="32" fillId="0" borderId="0" applyFont="0" applyFill="0" applyBorder="0" applyAlignment="0" applyProtection="0"/>
    <xf numFmtId="21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210" fontId="32" fillId="0" borderId="0" applyFont="0" applyFill="0" applyBorder="0" applyAlignment="0" applyProtection="0"/>
    <xf numFmtId="210" fontId="32" fillId="0" borderId="0" applyFont="0" applyFill="0" applyBorder="0" applyAlignment="0" applyProtection="0"/>
    <xf numFmtId="210" fontId="32" fillId="0" borderId="0" applyFont="0" applyFill="0" applyBorder="0" applyAlignment="0" applyProtection="0"/>
    <xf numFmtId="21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210" fontId="32" fillId="0" borderId="0" applyFont="0" applyFill="0" applyBorder="0" applyAlignment="0" applyProtection="0"/>
    <xf numFmtId="21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210" fontId="32" fillId="0" borderId="0" applyFont="0" applyFill="0" applyBorder="0" applyAlignment="0" applyProtection="0"/>
    <xf numFmtId="210" fontId="32" fillId="0" borderId="0" applyFont="0" applyFill="0" applyBorder="0" applyAlignment="0" applyProtection="0"/>
    <xf numFmtId="210" fontId="32" fillId="0" borderId="0" applyFont="0" applyFill="0" applyBorder="0" applyAlignment="0" applyProtection="0"/>
    <xf numFmtId="21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210" fontId="32" fillId="0" borderId="0" applyFont="0" applyFill="0" applyBorder="0" applyAlignment="0" applyProtection="0"/>
    <xf numFmtId="210" fontId="32" fillId="0" borderId="0" applyFont="0" applyFill="0" applyBorder="0" applyAlignment="0" applyProtection="0"/>
    <xf numFmtId="210" fontId="32" fillId="0" borderId="0" applyFont="0" applyFill="0" applyBorder="0" applyAlignment="0" applyProtection="0"/>
    <xf numFmtId="21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210" fontId="32" fillId="0" borderId="0" applyFont="0" applyFill="0" applyBorder="0" applyAlignment="0" applyProtection="0"/>
    <xf numFmtId="21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177" fontId="30" fillId="0" borderId="0" applyFont="0" applyFill="0" applyBorder="0" applyAlignment="0" applyProtection="0"/>
    <xf numFmtId="177" fontId="31" fillId="0" borderId="0" applyFont="0" applyFill="0" applyBorder="0" applyAlignment="0" applyProtection="0"/>
    <xf numFmtId="177" fontId="30" fillId="0" borderId="0" applyFont="0" applyFill="0" applyBorder="0" applyAlignment="0" applyProtection="0"/>
    <xf numFmtId="177" fontId="3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177" fontId="30" fillId="0" borderId="0" applyFont="0" applyFill="0" applyBorder="0" applyAlignment="0" applyProtection="0"/>
    <xf numFmtId="177" fontId="31" fillId="0" borderId="0" applyFont="0" applyFill="0" applyBorder="0" applyAlignment="0" applyProtection="0"/>
    <xf numFmtId="177" fontId="30" fillId="0" borderId="0" applyFont="0" applyFill="0" applyBorder="0" applyAlignment="0" applyProtection="0"/>
    <xf numFmtId="177" fontId="3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177" fontId="30" fillId="0" borderId="0" applyFont="0" applyFill="0" applyBorder="0" applyAlignment="0" applyProtection="0"/>
    <xf numFmtId="177" fontId="3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177" fontId="30" fillId="0" borderId="0" applyFont="0" applyFill="0" applyBorder="0" applyAlignment="0" applyProtection="0"/>
    <xf numFmtId="177" fontId="31" fillId="0" borderId="0" applyFont="0" applyFill="0" applyBorder="0" applyAlignment="0" applyProtection="0"/>
    <xf numFmtId="177" fontId="30" fillId="0" borderId="0" applyFont="0" applyFill="0" applyBorder="0" applyAlignment="0" applyProtection="0"/>
    <xf numFmtId="177" fontId="3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177" fontId="30" fillId="0" borderId="0" applyFont="0" applyFill="0" applyBorder="0" applyAlignment="0" applyProtection="0"/>
    <xf numFmtId="177" fontId="31" fillId="0" borderId="0" applyFont="0" applyFill="0" applyBorder="0" applyAlignment="0" applyProtection="0"/>
    <xf numFmtId="177" fontId="30" fillId="0" borderId="0" applyFont="0" applyFill="0" applyBorder="0" applyAlignment="0" applyProtection="0"/>
    <xf numFmtId="177" fontId="3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177" fontId="30" fillId="0" borderId="0" applyFont="0" applyFill="0" applyBorder="0" applyAlignment="0" applyProtection="0"/>
    <xf numFmtId="177" fontId="3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9" fillId="0" borderId="0" applyFont="0" applyFill="0" applyBorder="0" applyAlignment="0" applyProtection="0"/>
    <xf numFmtId="38" fontId="30" fillId="0" borderId="0" applyFont="0" applyFill="0" applyBorder="0" applyAlignment="0" applyProtection="0"/>
    <xf numFmtId="38" fontId="3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176" fontId="30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0" fillId="0" borderId="0" applyFont="0" applyFill="0" applyBorder="0" applyAlignment="0" applyProtection="0"/>
    <xf numFmtId="176" fontId="3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176" fontId="30" fillId="0" borderId="0" applyFont="0" applyFill="0" applyBorder="0" applyAlignment="0" applyProtection="0"/>
    <xf numFmtId="176" fontId="31" fillId="0" borderId="0" applyFont="0" applyFill="0" applyBorder="0" applyAlignment="0" applyProtection="0"/>
    <xf numFmtId="176" fontId="30" fillId="0" borderId="0" applyFont="0" applyFill="0" applyBorder="0" applyAlignment="0" applyProtection="0"/>
    <xf numFmtId="176" fontId="3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176" fontId="30" fillId="0" borderId="0" applyFont="0" applyFill="0" applyBorder="0" applyAlignment="0" applyProtection="0"/>
    <xf numFmtId="176" fontId="3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9" fillId="0" borderId="0" applyFont="0" applyFill="0" applyBorder="0" applyAlignment="0" applyProtection="0"/>
    <xf numFmtId="40" fontId="30" fillId="0" borderId="0" applyFont="0" applyFill="0" applyBorder="0" applyAlignment="0" applyProtection="0"/>
    <xf numFmtId="40" fontId="3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178" fontId="30" fillId="0" borderId="0" applyFont="0" applyFill="0" applyBorder="0" applyAlignment="0" applyProtection="0"/>
    <xf numFmtId="178" fontId="31" fillId="0" borderId="0" applyFont="0" applyFill="0" applyBorder="0" applyAlignment="0" applyProtection="0"/>
    <xf numFmtId="178" fontId="30" fillId="0" borderId="0" applyFont="0" applyFill="0" applyBorder="0" applyAlignment="0" applyProtection="0"/>
    <xf numFmtId="178" fontId="3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178" fontId="30" fillId="0" borderId="0" applyFont="0" applyFill="0" applyBorder="0" applyAlignment="0" applyProtection="0"/>
    <xf numFmtId="178" fontId="31" fillId="0" borderId="0" applyFont="0" applyFill="0" applyBorder="0" applyAlignment="0" applyProtection="0"/>
    <xf numFmtId="178" fontId="30" fillId="0" borderId="0" applyFont="0" applyFill="0" applyBorder="0" applyAlignment="0" applyProtection="0"/>
    <xf numFmtId="178" fontId="3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178" fontId="30" fillId="0" borderId="0" applyFont="0" applyFill="0" applyBorder="0" applyAlignment="0" applyProtection="0"/>
    <xf numFmtId="178" fontId="3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178" fontId="30" fillId="0" borderId="0" applyFont="0" applyFill="0" applyBorder="0" applyAlignment="0" applyProtection="0"/>
    <xf numFmtId="178" fontId="31" fillId="0" borderId="0" applyFont="0" applyFill="0" applyBorder="0" applyAlignment="0" applyProtection="0"/>
    <xf numFmtId="178" fontId="30" fillId="0" borderId="0" applyFont="0" applyFill="0" applyBorder="0" applyAlignment="0" applyProtection="0"/>
    <xf numFmtId="178" fontId="3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178" fontId="30" fillId="0" borderId="0" applyFont="0" applyFill="0" applyBorder="0" applyAlignment="0" applyProtection="0"/>
    <xf numFmtId="178" fontId="31" fillId="0" borderId="0" applyFont="0" applyFill="0" applyBorder="0" applyAlignment="0" applyProtection="0"/>
    <xf numFmtId="178" fontId="30" fillId="0" borderId="0" applyFont="0" applyFill="0" applyBorder="0" applyAlignment="0" applyProtection="0"/>
    <xf numFmtId="178" fontId="3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178" fontId="30" fillId="0" borderId="0" applyFont="0" applyFill="0" applyBorder="0" applyAlignment="0" applyProtection="0"/>
    <xf numFmtId="178" fontId="3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0" fillId="0" borderId="0"/>
    <xf numFmtId="0" fontId="27" fillId="0" borderId="0"/>
    <xf numFmtId="0" fontId="28" fillId="0" borderId="0"/>
    <xf numFmtId="0" fontId="29" fillId="0" borderId="0"/>
    <xf numFmtId="0" fontId="28" fillId="0" borderId="0"/>
    <xf numFmtId="0" fontId="31" fillId="0" borderId="0"/>
    <xf numFmtId="0" fontId="26" fillId="0" borderId="0"/>
    <xf numFmtId="0" fontId="29" fillId="0" borderId="0"/>
    <xf numFmtId="0" fontId="30" fillId="0" borderId="0"/>
    <xf numFmtId="0" fontId="31" fillId="0" borderId="0"/>
    <xf numFmtId="0" fontId="30" fillId="0" borderId="0"/>
    <xf numFmtId="0" fontId="31" fillId="0" borderId="0"/>
    <xf numFmtId="0" fontId="26" fillId="0" borderId="0"/>
    <xf numFmtId="0" fontId="29" fillId="0" borderId="0"/>
    <xf numFmtId="0" fontId="33" fillId="0" borderId="0"/>
    <xf numFmtId="0" fontId="34" fillId="0" borderId="0"/>
    <xf numFmtId="0" fontId="32" fillId="0" borderId="0"/>
    <xf numFmtId="0" fontId="32" fillId="0" borderId="0"/>
    <xf numFmtId="0" fontId="33" fillId="0" borderId="0"/>
    <xf numFmtId="0" fontId="34" fillId="0" borderId="0"/>
    <xf numFmtId="0" fontId="30" fillId="0" borderId="0"/>
    <xf numFmtId="0" fontId="31" fillId="0" borderId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6" fillId="0" borderId="0" applyFill="0" applyBorder="0" applyAlignment="0" applyProtection="0"/>
    <xf numFmtId="2" fontId="36" fillId="0" borderId="0" applyFill="0" applyBorder="0" applyAlignment="0" applyProtection="0"/>
    <xf numFmtId="0" fontId="37" fillId="0" borderId="1" applyNumberFormat="0" applyAlignment="0" applyProtection="0">
      <alignment horizontal="left" vertical="center"/>
    </xf>
    <xf numFmtId="0" fontId="37" fillId="0" borderId="2">
      <alignment horizontal="left" vertical="center"/>
    </xf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5" fillId="0" borderId="0"/>
    <xf numFmtId="0" fontId="36" fillId="0" borderId="3" applyNumberFormat="0" applyFill="0" applyAlignment="0" applyProtection="0"/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9" fillId="22" borderId="4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5" fillId="6" borderId="5" applyNumberFormat="0" applyFont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1" fillId="0" borderId="0"/>
    <xf numFmtId="0" fontId="13" fillId="0" borderId="0" applyNumberFormat="0" applyFill="0" applyBorder="0" applyAlignment="0" applyProtection="0">
      <alignment vertical="center"/>
    </xf>
    <xf numFmtId="0" fontId="14" fillId="23" borderId="6" applyNumberFormat="0" applyAlignment="0" applyProtection="0">
      <alignment vertical="center"/>
    </xf>
    <xf numFmtId="178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/>
    <xf numFmtId="41" fontId="42" fillId="0" borderId="0" applyFont="0" applyFill="0" applyAlignment="0" applyProtection="0"/>
    <xf numFmtId="0" fontId="1" fillId="0" borderId="0" applyFont="0" applyFill="0" applyBorder="0" applyAlignment="0" applyProtection="0"/>
    <xf numFmtId="0" fontId="43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15" fillId="0" borderId="8" applyNumberFormat="0" applyFill="0" applyAlignment="0" applyProtection="0">
      <alignment vertical="center"/>
    </xf>
    <xf numFmtId="0" fontId="16" fillId="8" borderId="4" applyNumberFormat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6" fillId="0" borderId="11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22" borderId="12" applyNumberFormat="0" applyAlignment="0" applyProtection="0">
      <alignment vertical="center"/>
    </xf>
    <xf numFmtId="0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55" fillId="0" borderId="0">
      <alignment vertical="center"/>
    </xf>
    <xf numFmtId="0" fontId="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" fillId="0" borderId="0"/>
    <xf numFmtId="0" fontId="1" fillId="0" borderId="0"/>
    <xf numFmtId="0" fontId="1" fillId="0" borderId="0" applyProtection="0"/>
    <xf numFmtId="0" fontId="1" fillId="0" borderId="0" applyProtection="0"/>
    <xf numFmtId="0" fontId="5" fillId="0" borderId="0"/>
    <xf numFmtId="0" fontId="20" fillId="0" borderId="0"/>
    <xf numFmtId="0" fontId="5" fillId="0" borderId="0"/>
    <xf numFmtId="0" fontId="1" fillId="0" borderId="0"/>
    <xf numFmtId="0" fontId="1" fillId="0" borderId="0" applyProtection="0"/>
    <xf numFmtId="0" fontId="1" fillId="0" borderId="0"/>
  </cellStyleXfs>
  <cellXfs count="1391">
    <xf numFmtId="0" fontId="0" fillId="0" borderId="0" xfId="0"/>
    <xf numFmtId="0" fontId="56" fillId="0" borderId="0" xfId="0" applyFont="1" applyAlignment="1">
      <alignment horizontal="centerContinuous" vertical="center"/>
    </xf>
    <xf numFmtId="0" fontId="57" fillId="0" borderId="0" xfId="0" applyFont="1" applyAlignment="1">
      <alignment horizontal="centerContinuous" vertical="center"/>
    </xf>
    <xf numFmtId="3" fontId="56" fillId="0" borderId="0" xfId="0" applyNumberFormat="1" applyFont="1" applyAlignment="1">
      <alignment horizontal="centerContinuous" vertical="center"/>
    </xf>
    <xf numFmtId="0" fontId="56" fillId="0" borderId="0" xfId="0" applyFont="1" applyBorder="1" applyAlignment="1">
      <alignment vertical="center"/>
    </xf>
    <xf numFmtId="0" fontId="58" fillId="0" borderId="0" xfId="0" applyFont="1" applyBorder="1"/>
    <xf numFmtId="3" fontId="58" fillId="0" borderId="0" xfId="0" applyNumberFormat="1" applyFont="1" applyBorder="1"/>
    <xf numFmtId="0" fontId="58" fillId="0" borderId="0" xfId="0" applyFont="1" applyBorder="1" applyAlignment="1">
      <alignment horizontal="right"/>
    </xf>
    <xf numFmtId="0" fontId="59" fillId="0" borderId="0" xfId="0" applyFont="1" applyBorder="1" applyAlignment="1">
      <alignment horizontal="center" vertical="center"/>
    </xf>
    <xf numFmtId="3" fontId="59" fillId="0" borderId="13" xfId="0" applyNumberFormat="1" applyFont="1" applyBorder="1" applyAlignment="1">
      <alignment horizontal="centerContinuous" vertical="center"/>
    </xf>
    <xf numFmtId="3" fontId="59" fillId="0" borderId="14" xfId="0" applyNumberFormat="1" applyFont="1" applyBorder="1" applyAlignment="1">
      <alignment horizontal="centerContinuous" vertical="center"/>
    </xf>
    <xf numFmtId="3" fontId="59" fillId="0" borderId="15" xfId="0" applyNumberFormat="1" applyFont="1" applyBorder="1" applyAlignment="1">
      <alignment horizontal="centerContinuous" vertical="center"/>
    </xf>
    <xf numFmtId="3" fontId="59" fillId="0" borderId="16" xfId="0" applyNumberFormat="1" applyFont="1" applyBorder="1" applyAlignment="1">
      <alignment horizontal="centerContinuous" vertical="center"/>
    </xf>
    <xf numFmtId="3" fontId="59" fillId="0" borderId="16" xfId="0" applyNumberFormat="1" applyFont="1" applyBorder="1" applyAlignment="1">
      <alignment horizontal="left" vertical="center"/>
    </xf>
    <xf numFmtId="3" fontId="59" fillId="0" borderId="14" xfId="0" applyNumberFormat="1" applyFont="1" applyBorder="1" applyAlignment="1">
      <alignment horizontal="center" vertical="center"/>
    </xf>
    <xf numFmtId="3" fontId="59" fillId="0" borderId="17" xfId="0" applyNumberFormat="1" applyFont="1" applyBorder="1" applyAlignment="1">
      <alignment horizontal="centerContinuous" vertical="center"/>
    </xf>
    <xf numFmtId="3" fontId="59" fillId="0" borderId="18" xfId="0" applyNumberFormat="1" applyFont="1" applyBorder="1" applyAlignment="1">
      <alignment horizontal="centerContinuous" vertical="center"/>
    </xf>
    <xf numFmtId="3" fontId="59" fillId="0" borderId="19" xfId="0" applyNumberFormat="1" applyFont="1" applyBorder="1" applyAlignment="1">
      <alignment horizontal="centerContinuous" vertical="center"/>
    </xf>
    <xf numFmtId="3" fontId="59" fillId="0" borderId="20" xfId="0" applyNumberFormat="1" applyFont="1" applyBorder="1" applyAlignment="1">
      <alignment horizontal="centerContinuous" vertical="center"/>
    </xf>
    <xf numFmtId="0" fontId="59" fillId="0" borderId="17" xfId="0" quotePrefix="1" applyFont="1" applyBorder="1" applyAlignment="1">
      <alignment horizontal="center" vertical="center"/>
    </xf>
    <xf numFmtId="41" fontId="59" fillId="0" borderId="0" xfId="0" quotePrefix="1" applyNumberFormat="1" applyFont="1" applyFill="1" applyBorder="1" applyAlignment="1">
      <alignment horizontal="right" vertical="center"/>
    </xf>
    <xf numFmtId="0" fontId="59" fillId="0" borderId="17" xfId="0" quotePrefix="1" applyFont="1" applyFill="1" applyBorder="1" applyAlignment="1">
      <alignment horizontal="center" vertical="center"/>
    </xf>
    <xf numFmtId="41" fontId="59" fillId="0" borderId="0" xfId="0" applyNumberFormat="1" applyFont="1" applyFill="1" applyBorder="1" applyAlignment="1">
      <alignment horizontal="right" vertical="center"/>
    </xf>
    <xf numFmtId="41" fontId="59" fillId="0" borderId="0" xfId="0" quotePrefix="1" applyNumberFormat="1" applyFont="1" applyFill="1" applyBorder="1" applyAlignment="1" applyProtection="1">
      <alignment horizontal="right" vertical="center"/>
      <protection locked="0"/>
    </xf>
    <xf numFmtId="0" fontId="59" fillId="0" borderId="0" xfId="0" applyFont="1" applyFill="1" applyBorder="1" applyAlignment="1">
      <alignment horizontal="center" vertical="center"/>
    </xf>
    <xf numFmtId="0" fontId="58" fillId="0" borderId="0" xfId="0" applyFont="1" applyFill="1" applyAlignment="1"/>
    <xf numFmtId="41" fontId="60" fillId="0" borderId="0" xfId="0" quotePrefix="1" applyNumberFormat="1" applyFont="1" applyFill="1" applyBorder="1" applyAlignment="1">
      <alignment horizontal="right" vertical="center"/>
    </xf>
    <xf numFmtId="41" fontId="60" fillId="0" borderId="0" xfId="0" applyNumberFormat="1" applyFont="1" applyFill="1" applyBorder="1" applyAlignment="1" applyProtection="1">
      <alignment horizontal="right" vertical="center"/>
      <protection locked="0"/>
    </xf>
    <xf numFmtId="41" fontId="60" fillId="0" borderId="0" xfId="0" applyNumberFormat="1" applyFont="1" applyFill="1" applyBorder="1" applyAlignment="1">
      <alignment horizontal="right" vertical="center"/>
    </xf>
    <xf numFmtId="41" fontId="60" fillId="0" borderId="0" xfId="0" quotePrefix="1" applyNumberFormat="1" applyFont="1" applyFill="1" applyBorder="1" applyAlignment="1" applyProtection="1">
      <alignment horizontal="right" vertical="center"/>
      <protection locked="0"/>
    </xf>
    <xf numFmtId="0" fontId="60" fillId="0" borderId="0" xfId="0" quotePrefix="1" applyFont="1" applyFill="1" applyBorder="1" applyAlignment="1">
      <alignment horizontal="center" vertical="center"/>
    </xf>
    <xf numFmtId="0" fontId="60" fillId="0" borderId="0" xfId="0" applyFont="1" applyFill="1" applyBorder="1" applyAlignment="1">
      <alignment horizontal="center" vertical="center"/>
    </xf>
    <xf numFmtId="0" fontId="58" fillId="0" borderId="0" xfId="0" applyFont="1" applyAlignment="1"/>
    <xf numFmtId="3" fontId="58" fillId="0" borderId="0" xfId="0" applyNumberFormat="1" applyFont="1" applyAlignment="1">
      <alignment vertical="center"/>
    </xf>
    <xf numFmtId="0" fontId="58" fillId="0" borderId="0" xfId="0" applyFont="1" applyAlignment="1">
      <alignment horizontal="right" vertical="center"/>
    </xf>
    <xf numFmtId="0" fontId="58" fillId="0" borderId="0" xfId="0" applyFont="1" applyBorder="1" applyAlignment="1">
      <alignment vertical="center"/>
    </xf>
    <xf numFmtId="0" fontId="58" fillId="0" borderId="0" xfId="0" applyFont="1"/>
    <xf numFmtId="3" fontId="58" fillId="0" borderId="0" xfId="0" applyNumberFormat="1" applyFont="1"/>
    <xf numFmtId="176" fontId="58" fillId="0" borderId="0" xfId="0" applyNumberFormat="1" applyFont="1"/>
    <xf numFmtId="2" fontId="56" fillId="0" borderId="0" xfId="0" applyNumberFormat="1" applyFont="1" applyAlignment="1">
      <alignment horizontal="centerContinuous" vertical="center"/>
    </xf>
    <xf numFmtId="0" fontId="58" fillId="0" borderId="0" xfId="0" applyFont="1" applyBorder="1" applyAlignment="1">
      <alignment horizontal="left"/>
    </xf>
    <xf numFmtId="2" fontId="58" fillId="0" borderId="0" xfId="0" applyNumberFormat="1" applyFont="1" applyBorder="1"/>
    <xf numFmtId="0" fontId="58" fillId="0" borderId="0" xfId="0" applyFont="1" applyBorder="1" applyAlignment="1">
      <alignment horizontal="center"/>
    </xf>
    <xf numFmtId="0" fontId="59" fillId="0" borderId="16" xfId="0" applyFont="1" applyBorder="1" applyAlignment="1">
      <alignment horizontal="center" vertical="center"/>
    </xf>
    <xf numFmtId="3" fontId="59" fillId="0" borderId="0" xfId="0" applyNumberFormat="1" applyFont="1" applyBorder="1" applyAlignment="1">
      <alignment horizontal="centerContinuous" vertical="center"/>
    </xf>
    <xf numFmtId="2" fontId="59" fillId="0" borderId="21" xfId="0" applyNumberFormat="1" applyFont="1" applyBorder="1" applyAlignment="1">
      <alignment horizontal="centerContinuous" vertical="center"/>
    </xf>
    <xf numFmtId="2" fontId="59" fillId="0" borderId="14" xfId="0" applyNumberFormat="1" applyFont="1" applyBorder="1" applyAlignment="1">
      <alignment horizontal="centerContinuous" vertical="center"/>
    </xf>
    <xf numFmtId="43" fontId="59" fillId="0" borderId="0" xfId="0" applyNumberFormat="1" applyFont="1" applyFill="1" applyBorder="1" applyAlignment="1">
      <alignment horizontal="right" vertical="center"/>
    </xf>
    <xf numFmtId="43" fontId="59" fillId="0" borderId="0" xfId="0" applyNumberFormat="1" applyFont="1" applyFill="1" applyBorder="1" applyAlignment="1" applyProtection="1">
      <alignment horizontal="right" vertical="center"/>
      <protection locked="0"/>
    </xf>
    <xf numFmtId="0" fontId="58" fillId="0" borderId="0" xfId="0" applyFont="1" applyFill="1" applyBorder="1"/>
    <xf numFmtId="0" fontId="59" fillId="0" borderId="22" xfId="0" applyFont="1" applyBorder="1" applyAlignment="1">
      <alignment horizontal="center" vertical="center"/>
    </xf>
    <xf numFmtId="3" fontId="59" fillId="0" borderId="23" xfId="0" applyNumberFormat="1" applyFont="1" applyBorder="1" applyAlignment="1">
      <alignment horizontal="centerContinuous" vertical="center"/>
    </xf>
    <xf numFmtId="3" fontId="59" fillId="0" borderId="22" xfId="0" applyNumberFormat="1" applyFont="1" applyBorder="1" applyAlignment="1">
      <alignment horizontal="centerContinuous" vertical="center"/>
    </xf>
    <xf numFmtId="0" fontId="59" fillId="0" borderId="23" xfId="0" applyFont="1" applyBorder="1" applyAlignment="1">
      <alignment horizontal="centerContinuous" vertical="center"/>
    </xf>
    <xf numFmtId="0" fontId="61" fillId="0" borderId="0" xfId="0" applyFont="1" applyAlignment="1">
      <alignment horizontal="centerContinuous" vertical="center"/>
    </xf>
    <xf numFmtId="180" fontId="56" fillId="0" borderId="0" xfId="0" applyNumberFormat="1" applyFont="1" applyAlignment="1">
      <alignment horizontal="centerContinuous" vertical="center"/>
    </xf>
    <xf numFmtId="180" fontId="58" fillId="0" borderId="0" xfId="0" applyNumberFormat="1" applyFont="1" applyBorder="1" applyAlignment="1">
      <alignment horizontal="center"/>
    </xf>
    <xf numFmtId="3" fontId="58" fillId="0" borderId="0" xfId="0" applyNumberFormat="1" applyFont="1" applyBorder="1" applyAlignment="1">
      <alignment horizontal="center"/>
    </xf>
    <xf numFmtId="180" fontId="59" fillId="0" borderId="18" xfId="0" applyNumberFormat="1" applyFont="1" applyBorder="1" applyAlignment="1">
      <alignment horizontal="centerContinuous" vertical="center"/>
    </xf>
    <xf numFmtId="180" fontId="59" fillId="0" borderId="20" xfId="0" applyNumberFormat="1" applyFont="1" applyBorder="1" applyAlignment="1">
      <alignment horizontal="centerContinuous" vertical="center"/>
    </xf>
    <xf numFmtId="3" fontId="59" fillId="0" borderId="21" xfId="0" applyNumberFormat="1" applyFont="1" applyBorder="1" applyAlignment="1">
      <alignment horizontal="centerContinuous" vertical="center"/>
    </xf>
    <xf numFmtId="0" fontId="59" fillId="0" borderId="21" xfId="0" applyFont="1" applyBorder="1" applyAlignment="1">
      <alignment horizontal="centerContinuous" vertical="center"/>
    </xf>
    <xf numFmtId="0" fontId="59" fillId="0" borderId="20" xfId="0" applyFont="1" applyBorder="1" applyAlignment="1">
      <alignment horizontal="centerContinuous" vertical="center"/>
    </xf>
    <xf numFmtId="180" fontId="59" fillId="0" borderId="21" xfId="0" applyNumberFormat="1" applyFont="1" applyBorder="1" applyAlignment="1">
      <alignment horizontal="centerContinuous" vertical="center"/>
    </xf>
    <xf numFmtId="0" fontId="59" fillId="0" borderId="17" xfId="0" applyFont="1" applyBorder="1" applyAlignment="1">
      <alignment horizontal="center" vertical="center"/>
    </xf>
    <xf numFmtId="0" fontId="59" fillId="0" borderId="0" xfId="0" applyFont="1" applyBorder="1" applyAlignment="1">
      <alignment horizontal="centerContinuous" vertical="center"/>
    </xf>
    <xf numFmtId="0" fontId="59" fillId="0" borderId="14" xfId="0" applyFont="1" applyBorder="1" applyAlignment="1">
      <alignment horizontal="center" vertical="center"/>
    </xf>
    <xf numFmtId="180" fontId="59" fillId="0" borderId="20" xfId="0" applyNumberFormat="1" applyFont="1" applyBorder="1" applyAlignment="1">
      <alignment horizontal="center" vertical="center"/>
    </xf>
    <xf numFmtId="0" fontId="59" fillId="0" borderId="19" xfId="0" applyFont="1" applyBorder="1" applyAlignment="1">
      <alignment horizontal="center" vertical="center"/>
    </xf>
    <xf numFmtId="191" fontId="59" fillId="0" borderId="17" xfId="0" quotePrefix="1" applyNumberFormat="1" applyFont="1" applyFill="1" applyBorder="1" applyAlignment="1">
      <alignment horizontal="center" vertical="center"/>
    </xf>
    <xf numFmtId="41" fontId="59" fillId="0" borderId="0" xfId="316" quotePrefix="1" applyFont="1" applyFill="1" applyBorder="1" applyAlignment="1">
      <alignment horizontal="right" vertical="center"/>
    </xf>
    <xf numFmtId="41" fontId="59" fillId="0" borderId="0" xfId="316" applyFont="1" applyFill="1" applyBorder="1" applyAlignment="1">
      <alignment horizontal="right" vertical="center" shrinkToFit="1"/>
    </xf>
    <xf numFmtId="41" fontId="59" fillId="0" borderId="0" xfId="316" quotePrefix="1" applyFont="1" applyFill="1" applyBorder="1" applyAlignment="1" applyProtection="1">
      <alignment horizontal="center" vertical="center"/>
      <protection locked="0"/>
    </xf>
    <xf numFmtId="187" fontId="59" fillId="0" borderId="0" xfId="0" applyNumberFormat="1" applyFont="1" applyFill="1" applyBorder="1" applyAlignment="1">
      <alignment horizontal="center" vertical="center"/>
    </xf>
    <xf numFmtId="180" fontId="58" fillId="0" borderId="0" xfId="0" applyNumberFormat="1" applyFont="1" applyAlignment="1">
      <alignment horizontal="center" vertical="center"/>
    </xf>
    <xf numFmtId="0" fontId="58" fillId="0" borderId="0" xfId="0" applyFont="1" applyAlignment="1">
      <alignment horizontal="center" vertical="center"/>
    </xf>
    <xf numFmtId="3" fontId="58" fillId="0" borderId="0" xfId="0" applyNumberFormat="1" applyFont="1" applyAlignment="1">
      <alignment horizontal="center" vertical="center"/>
    </xf>
    <xf numFmtId="189" fontId="62" fillId="0" borderId="0" xfId="0" applyNumberFormat="1" applyFont="1" applyBorder="1" applyAlignment="1">
      <alignment horizontal="center" vertical="center"/>
    </xf>
    <xf numFmtId="1" fontId="63" fillId="0" borderId="0" xfId="0" applyNumberFormat="1" applyFont="1" applyAlignment="1">
      <alignment horizontal="right" vertical="center"/>
    </xf>
    <xf numFmtId="0" fontId="64" fillId="0" borderId="0" xfId="0" applyFont="1" applyBorder="1" applyAlignment="1">
      <alignment horizontal="center" vertical="center"/>
    </xf>
    <xf numFmtId="38" fontId="65" fillId="0" borderId="0" xfId="349" quotePrefix="1" applyNumberFormat="1" applyFont="1" applyFill="1" applyBorder="1" applyAlignment="1">
      <alignment horizontal="centerContinuous"/>
    </xf>
    <xf numFmtId="38" fontId="65" fillId="0" borderId="0" xfId="349" quotePrefix="1" applyNumberFormat="1" applyFont="1" applyFill="1" applyBorder="1" applyAlignment="1"/>
    <xf numFmtId="38" fontId="65" fillId="0" borderId="0" xfId="349" applyNumberFormat="1" applyFont="1" applyFill="1" applyBorder="1" applyAlignment="1">
      <alignment horizontal="center"/>
    </xf>
    <xf numFmtId="38" fontId="65" fillId="0" borderId="0" xfId="349" applyNumberFormat="1" applyFont="1" applyFill="1" applyBorder="1" applyAlignment="1"/>
    <xf numFmtId="0" fontId="64" fillId="0" borderId="0" xfId="0" applyFont="1" applyBorder="1" applyAlignment="1">
      <alignment vertical="center"/>
    </xf>
    <xf numFmtId="180" fontId="58" fillId="0" borderId="0" xfId="0" applyNumberFormat="1" applyFont="1" applyAlignment="1">
      <alignment horizontal="center"/>
    </xf>
    <xf numFmtId="0" fontId="58" fillId="0" borderId="0" xfId="0" applyFont="1" applyAlignment="1">
      <alignment horizontal="center"/>
    </xf>
    <xf numFmtId="3" fontId="58" fillId="0" borderId="0" xfId="0" applyNumberFormat="1" applyFont="1" applyAlignment="1">
      <alignment horizontal="center"/>
    </xf>
    <xf numFmtId="180" fontId="59" fillId="0" borderId="23" xfId="0" applyNumberFormat="1" applyFont="1" applyBorder="1" applyAlignment="1">
      <alignment horizontal="centerContinuous" vertical="center"/>
    </xf>
    <xf numFmtId="180" fontId="59" fillId="0" borderId="24" xfId="0" applyNumberFormat="1" applyFont="1" applyBorder="1" applyAlignment="1">
      <alignment horizontal="centerContinuous" vertical="center"/>
    </xf>
    <xf numFmtId="0" fontId="59" fillId="0" borderId="25" xfId="0" applyFont="1" applyBorder="1" applyAlignment="1">
      <alignment horizontal="centerContinuous" vertical="center"/>
    </xf>
    <xf numFmtId="0" fontId="59" fillId="0" borderId="24" xfId="0" applyFont="1" applyBorder="1" applyAlignment="1">
      <alignment horizontal="centerContinuous" vertical="center"/>
    </xf>
    <xf numFmtId="3" fontId="59" fillId="0" borderId="25" xfId="0" applyNumberFormat="1" applyFont="1" applyBorder="1" applyAlignment="1">
      <alignment horizontal="centerContinuous" vertical="center"/>
    </xf>
    <xf numFmtId="0" fontId="61" fillId="0" borderId="0" xfId="0" applyFont="1"/>
    <xf numFmtId="0" fontId="58" fillId="0" borderId="0" xfId="0" applyFont="1" applyBorder="1" applyAlignment="1">
      <alignment horizontal="center" shrinkToFit="1"/>
    </xf>
    <xf numFmtId="1" fontId="59" fillId="0" borderId="13" xfId="0" applyNumberFormat="1" applyFont="1" applyBorder="1" applyAlignment="1">
      <alignment horizontal="centerContinuous" vertical="center"/>
    </xf>
    <xf numFmtId="1" fontId="59" fillId="0" borderId="17" xfId="0" applyNumberFormat="1" applyFont="1" applyBorder="1" applyAlignment="1">
      <alignment horizontal="centerContinuous" vertical="center"/>
    </xf>
    <xf numFmtId="1" fontId="59" fillId="0" borderId="18" xfId="0" applyNumberFormat="1" applyFont="1" applyBorder="1" applyAlignment="1">
      <alignment horizontal="centerContinuous" vertical="center"/>
    </xf>
    <xf numFmtId="1" fontId="59" fillId="0" borderId="21" xfId="0" applyNumberFormat="1" applyFont="1" applyBorder="1" applyAlignment="1">
      <alignment horizontal="centerContinuous" vertical="center"/>
    </xf>
    <xf numFmtId="1" fontId="59" fillId="0" borderId="20" xfId="0" applyNumberFormat="1" applyFont="1" applyBorder="1" applyAlignment="1">
      <alignment horizontal="centerContinuous" vertical="center"/>
    </xf>
    <xf numFmtId="1" fontId="59" fillId="0" borderId="14" xfId="0" applyNumberFormat="1" applyFont="1" applyBorder="1" applyAlignment="1">
      <alignment horizontal="center" vertical="center"/>
    </xf>
    <xf numFmtId="1" fontId="59" fillId="0" borderId="15" xfId="0" applyNumberFormat="1" applyFont="1" applyBorder="1" applyAlignment="1">
      <alignment horizontal="center" vertical="center"/>
    </xf>
    <xf numFmtId="1" fontId="59" fillId="0" borderId="0" xfId="0" applyNumberFormat="1" applyFont="1" applyBorder="1" applyAlignment="1">
      <alignment horizontal="centerContinuous" vertical="center"/>
    </xf>
    <xf numFmtId="1" fontId="59" fillId="0" borderId="26" xfId="0" applyNumberFormat="1" applyFont="1" applyBorder="1" applyAlignment="1">
      <alignment horizontal="center" vertical="center"/>
    </xf>
    <xf numFmtId="0" fontId="59" fillId="0" borderId="17" xfId="0" applyFont="1" applyBorder="1" applyAlignment="1">
      <alignment vertical="center"/>
    </xf>
    <xf numFmtId="1" fontId="59" fillId="0" borderId="17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vertical="center"/>
    </xf>
    <xf numFmtId="1" fontId="59" fillId="0" borderId="27" xfId="0" applyNumberFormat="1" applyFont="1" applyBorder="1" applyAlignment="1">
      <alignment horizontal="centerContinuous" vertical="center"/>
    </xf>
    <xf numFmtId="0" fontId="59" fillId="0" borderId="15" xfId="0" applyFont="1" applyBorder="1" applyAlignment="1">
      <alignment horizontal="right" vertical="center"/>
    </xf>
    <xf numFmtId="0" fontId="59" fillId="0" borderId="28" xfId="0" applyFont="1" applyBorder="1" applyAlignment="1">
      <alignment horizontal="right" vertical="center"/>
    </xf>
    <xf numFmtId="0" fontId="59" fillId="0" borderId="2" xfId="0" applyFont="1" applyBorder="1" applyAlignment="1">
      <alignment horizontal="right" vertical="center"/>
    </xf>
    <xf numFmtId="1" fontId="59" fillId="0" borderId="19" xfId="0" applyNumberFormat="1" applyFont="1" applyBorder="1" applyAlignment="1">
      <alignment horizontal="center" vertical="center" shrinkToFit="1"/>
    </xf>
    <xf numFmtId="1" fontId="59" fillId="0" borderId="20" xfId="0" applyNumberFormat="1" applyFont="1" applyBorder="1" applyAlignment="1">
      <alignment horizontal="center" vertical="center" shrinkToFit="1"/>
    </xf>
    <xf numFmtId="1" fontId="59" fillId="0" borderId="21" xfId="0" applyNumberFormat="1" applyFont="1" applyBorder="1" applyAlignment="1">
      <alignment horizontal="centerContinuous" vertical="center" shrinkToFit="1"/>
    </xf>
    <xf numFmtId="0" fontId="59" fillId="0" borderId="29" xfId="0" applyFont="1" applyBorder="1" applyAlignment="1">
      <alignment horizontal="centerContinuous" vertical="center" shrinkToFit="1"/>
    </xf>
    <xf numFmtId="0" fontId="59" fillId="0" borderId="29" xfId="0" applyFont="1" applyBorder="1" applyAlignment="1">
      <alignment horizontal="center" vertical="center" shrinkToFit="1"/>
    </xf>
    <xf numFmtId="0" fontId="59" fillId="0" borderId="17" xfId="346" quotePrefix="1" applyFont="1" applyBorder="1" applyAlignment="1">
      <alignment horizontal="center" vertical="center"/>
    </xf>
    <xf numFmtId="0" fontId="59" fillId="0" borderId="17" xfId="346" quotePrefix="1" applyFont="1" applyFill="1" applyBorder="1" applyAlignment="1">
      <alignment horizontal="center" vertical="center"/>
    </xf>
    <xf numFmtId="41" fontId="59" fillId="0" borderId="0" xfId="349" quotePrefix="1" applyNumberFormat="1" applyFont="1" applyFill="1" applyBorder="1" applyAlignment="1">
      <alignment horizontal="right" vertical="center"/>
    </xf>
    <xf numFmtId="41" fontId="59" fillId="0" borderId="0" xfId="346" quotePrefix="1" applyNumberFormat="1" applyFont="1" applyFill="1" applyBorder="1" applyAlignment="1">
      <alignment horizontal="right" vertical="center"/>
    </xf>
    <xf numFmtId="41" fontId="59" fillId="0" borderId="0" xfId="346" applyNumberFormat="1" applyFont="1" applyFill="1" applyBorder="1" applyAlignment="1">
      <alignment horizontal="right" vertical="center"/>
    </xf>
    <xf numFmtId="0" fontId="61" fillId="0" borderId="0" xfId="0" applyFont="1" applyFill="1" applyBorder="1"/>
    <xf numFmtId="3" fontId="58" fillId="0" borderId="0" xfId="0" applyNumberFormat="1" applyFont="1" applyBorder="1" applyAlignment="1">
      <alignment horizontal="right"/>
    </xf>
    <xf numFmtId="0" fontId="66" fillId="0" borderId="0" xfId="0" applyFont="1" applyBorder="1"/>
    <xf numFmtId="0" fontId="63" fillId="0" borderId="0" xfId="0" applyFont="1" applyBorder="1" applyAlignment="1">
      <alignment horizontal="left"/>
    </xf>
    <xf numFmtId="1" fontId="63" fillId="0" borderId="0" xfId="0" applyNumberFormat="1" applyFont="1" applyBorder="1" applyAlignment="1">
      <alignment horizontal="center"/>
    </xf>
    <xf numFmtId="1" fontId="63" fillId="0" borderId="0" xfId="0" applyNumberFormat="1" applyFont="1" applyBorder="1" applyAlignment="1">
      <alignment horizontal="right"/>
    </xf>
    <xf numFmtId="0" fontId="61" fillId="0" borderId="0" xfId="0" applyFont="1" applyAlignment="1"/>
    <xf numFmtId="0" fontId="56" fillId="0" borderId="0" xfId="0" applyFont="1" applyAlignment="1">
      <alignment vertical="center"/>
    </xf>
    <xf numFmtId="180" fontId="58" fillId="0" borderId="0" xfId="0" applyNumberFormat="1" applyFont="1" applyBorder="1" applyAlignment="1">
      <alignment horizontal="left"/>
    </xf>
    <xf numFmtId="0" fontId="58" fillId="0" borderId="31" xfId="0" applyFont="1" applyBorder="1"/>
    <xf numFmtId="0" fontId="59" fillId="0" borderId="18" xfId="0" applyFont="1" applyBorder="1" applyAlignment="1">
      <alignment horizontal="centerContinuous" vertical="center"/>
    </xf>
    <xf numFmtId="180" fontId="59" fillId="0" borderId="13" xfId="0" applyNumberFormat="1" applyFont="1" applyBorder="1" applyAlignment="1">
      <alignment horizontal="center" vertical="center"/>
    </xf>
    <xf numFmtId="180" fontId="59" fillId="0" borderId="29" xfId="0" applyNumberFormat="1" applyFont="1" applyBorder="1" applyAlignment="1">
      <alignment horizontal="center" vertical="center"/>
    </xf>
    <xf numFmtId="180" fontId="59" fillId="0" borderId="29" xfId="0" applyNumberFormat="1" applyFont="1" applyBorder="1" applyAlignment="1">
      <alignment horizontal="centerContinuous" vertical="center"/>
    </xf>
    <xf numFmtId="0" fontId="59" fillId="0" borderId="17" xfId="0" quotePrefix="1" applyNumberFormat="1" applyFont="1" applyBorder="1" applyAlignment="1">
      <alignment horizontal="center" vertical="center"/>
    </xf>
    <xf numFmtId="0" fontId="59" fillId="0" borderId="17" xfId="0" quotePrefix="1" applyNumberFormat="1" applyFont="1" applyFill="1" applyBorder="1" applyAlignment="1">
      <alignment horizontal="center" vertical="center"/>
    </xf>
    <xf numFmtId="0" fontId="58" fillId="0" borderId="0" xfId="0" applyFont="1" applyFill="1" applyBorder="1" applyAlignment="1">
      <alignment vertical="center"/>
    </xf>
    <xf numFmtId="180" fontId="58" fillId="0" borderId="0" xfId="0" applyNumberFormat="1" applyFont="1" applyAlignment="1">
      <alignment vertical="center"/>
    </xf>
    <xf numFmtId="180" fontId="58" fillId="0" borderId="0" xfId="0" applyNumberFormat="1" applyFont="1" applyBorder="1" applyAlignment="1">
      <alignment horizontal="center" vertical="center"/>
    </xf>
    <xf numFmtId="0" fontId="58" fillId="0" borderId="0" xfId="0" applyFont="1" applyAlignment="1">
      <alignment vertical="center"/>
    </xf>
    <xf numFmtId="0" fontId="67" fillId="0" borderId="0" xfId="0" applyFont="1" applyAlignment="1">
      <alignment horizontal="center" vertical="center"/>
    </xf>
    <xf numFmtId="180" fontId="68" fillId="0" borderId="0" xfId="0" applyNumberFormat="1" applyFont="1" applyAlignment="1">
      <alignment horizontal="center" vertical="center"/>
    </xf>
    <xf numFmtId="49" fontId="68" fillId="0" borderId="0" xfId="0" applyNumberFormat="1" applyFont="1" applyAlignment="1">
      <alignment horizontal="center" vertical="center"/>
    </xf>
    <xf numFmtId="3" fontId="68" fillId="0" borderId="0" xfId="0" applyNumberFormat="1" applyFont="1" applyAlignment="1">
      <alignment horizontal="center" vertical="center"/>
    </xf>
    <xf numFmtId="185" fontId="68" fillId="0" borderId="0" xfId="0" applyNumberFormat="1" applyFont="1" applyBorder="1" applyAlignment="1">
      <alignment horizontal="center" vertical="center"/>
    </xf>
    <xf numFmtId="0" fontId="68" fillId="0" borderId="0" xfId="0" applyFont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67" fillId="0" borderId="0" xfId="0" applyFont="1" applyAlignment="1">
      <alignment vertical="center"/>
    </xf>
    <xf numFmtId="1" fontId="56" fillId="0" borderId="0" xfId="0" applyNumberFormat="1" applyFont="1" applyAlignment="1">
      <alignment horizontal="centerContinuous" vertical="center"/>
    </xf>
    <xf numFmtId="1" fontId="56" fillId="0" borderId="0" xfId="0" applyNumberFormat="1" applyFont="1" applyBorder="1" applyAlignment="1">
      <alignment vertical="center"/>
    </xf>
    <xf numFmtId="1" fontId="58" fillId="0" borderId="0" xfId="0" applyNumberFormat="1" applyFont="1" applyBorder="1" applyAlignment="1">
      <alignment vertical="center"/>
    </xf>
    <xf numFmtId="1" fontId="58" fillId="0" borderId="0" xfId="0" applyNumberFormat="1" applyFont="1" applyBorder="1" applyAlignment="1">
      <alignment horizontal="center"/>
    </xf>
    <xf numFmtId="1" fontId="58" fillId="0" borderId="0" xfId="0" applyNumberFormat="1" applyFont="1" applyBorder="1"/>
    <xf numFmtId="1" fontId="59" fillId="0" borderId="0" xfId="0" applyNumberFormat="1" applyFont="1" applyBorder="1" applyAlignment="1">
      <alignment horizontal="center" vertical="center"/>
    </xf>
    <xf numFmtId="3" fontId="59" fillId="0" borderId="17" xfId="0" applyNumberFormat="1" applyFont="1" applyBorder="1" applyAlignment="1">
      <alignment horizontal="center" vertical="center"/>
    </xf>
    <xf numFmtId="3" fontId="59" fillId="0" borderId="0" xfId="0" applyNumberFormat="1" applyFont="1" applyBorder="1" applyAlignment="1">
      <alignment horizontal="center" vertical="center"/>
    </xf>
    <xf numFmtId="1" fontId="59" fillId="0" borderId="26" xfId="0" applyNumberFormat="1" applyFont="1" applyBorder="1" applyAlignment="1">
      <alignment horizontal="centerContinuous" vertical="center"/>
    </xf>
    <xf numFmtId="1" fontId="59" fillId="0" borderId="19" xfId="0" applyNumberFormat="1" applyFont="1" applyBorder="1" applyAlignment="1">
      <alignment horizontal="center" vertical="center"/>
    </xf>
    <xf numFmtId="1" fontId="59" fillId="0" borderId="18" xfId="0" applyNumberFormat="1" applyFont="1" applyBorder="1" applyAlignment="1">
      <alignment horizontal="left" vertical="center"/>
    </xf>
    <xf numFmtId="41" fontId="59" fillId="0" borderId="0" xfId="316" applyFont="1" applyFill="1" applyBorder="1" applyAlignment="1">
      <alignment horizontal="right" vertical="center"/>
    </xf>
    <xf numFmtId="41" fontId="59" fillId="0" borderId="17" xfId="316" applyFont="1" applyFill="1" applyBorder="1" applyAlignment="1" applyProtection="1">
      <alignment horizontal="right" vertical="center"/>
      <protection locked="0"/>
    </xf>
    <xf numFmtId="183" fontId="59" fillId="0" borderId="0" xfId="0" applyNumberFormat="1" applyFont="1" applyFill="1" applyBorder="1" applyAlignment="1">
      <alignment horizontal="center" vertical="center"/>
    </xf>
    <xf numFmtId="1" fontId="58" fillId="0" borderId="0" xfId="0" applyNumberFormat="1" applyFont="1" applyAlignment="1">
      <alignment horizontal="center" vertical="center"/>
    </xf>
    <xf numFmtId="1" fontId="58" fillId="0" borderId="0" xfId="0" applyNumberFormat="1" applyFont="1" applyAlignment="1">
      <alignment horizontal="right" vertical="center"/>
    </xf>
    <xf numFmtId="1" fontId="68" fillId="0" borderId="0" xfId="0" applyNumberFormat="1" applyFont="1" applyAlignment="1">
      <alignment vertical="center" wrapText="1"/>
    </xf>
    <xf numFmtId="3" fontId="65" fillId="0" borderId="0" xfId="349" quotePrefix="1" applyNumberFormat="1" applyFont="1" applyFill="1" applyBorder="1" applyAlignment="1">
      <alignment horizontal="center"/>
    </xf>
    <xf numFmtId="195" fontId="65" fillId="0" borderId="0" xfId="349" quotePrefix="1" applyNumberFormat="1" applyFont="1" applyFill="1" applyBorder="1" applyAlignment="1">
      <alignment horizontal="center"/>
    </xf>
    <xf numFmtId="196" fontId="65" fillId="0" borderId="0" xfId="349" quotePrefix="1" applyNumberFormat="1" applyFont="1" applyFill="1" applyBorder="1" applyAlignment="1">
      <alignment horizontal="right"/>
    </xf>
    <xf numFmtId="1" fontId="68" fillId="0" borderId="0" xfId="0" applyNumberFormat="1" applyFont="1" applyAlignment="1">
      <alignment vertical="center"/>
    </xf>
    <xf numFmtId="1" fontId="68" fillId="0" borderId="0" xfId="0" applyNumberFormat="1" applyFont="1" applyBorder="1" applyAlignment="1">
      <alignment vertical="center"/>
    </xf>
    <xf numFmtId="1" fontId="58" fillId="0" borderId="0" xfId="0" applyNumberFormat="1" applyFont="1" applyAlignment="1">
      <alignment vertical="center"/>
    </xf>
    <xf numFmtId="1" fontId="58" fillId="0" borderId="0" xfId="0" applyNumberFormat="1" applyFont="1"/>
    <xf numFmtId="1" fontId="58" fillId="0" borderId="0" xfId="0" applyNumberFormat="1" applyFont="1" applyAlignment="1">
      <alignment horizontal="center"/>
    </xf>
    <xf numFmtId="0" fontId="59" fillId="0" borderId="17" xfId="0" applyFont="1" applyBorder="1" applyAlignment="1">
      <alignment horizontal="centerContinuous" vertical="center"/>
    </xf>
    <xf numFmtId="1" fontId="59" fillId="0" borderId="17" xfId="0" applyNumberFormat="1" applyFont="1" applyFill="1" applyBorder="1" applyAlignment="1">
      <alignment horizontal="center" vertical="center"/>
    </xf>
    <xf numFmtId="41" fontId="59" fillId="0" borderId="0" xfId="316" quotePrefix="1" applyNumberFormat="1" applyFont="1" applyFill="1" applyBorder="1" applyAlignment="1">
      <alignment horizontal="right" vertical="center"/>
    </xf>
    <xf numFmtId="200" fontId="59" fillId="0" borderId="0" xfId="316" quotePrefix="1" applyNumberFormat="1" applyFont="1" applyFill="1" applyBorder="1" applyAlignment="1">
      <alignment horizontal="right" vertical="center"/>
    </xf>
    <xf numFmtId="41" fontId="59" fillId="0" borderId="17" xfId="316" applyNumberFormat="1" applyFont="1" applyFill="1" applyBorder="1" applyAlignment="1">
      <alignment horizontal="right" vertical="center"/>
    </xf>
    <xf numFmtId="183" fontId="58" fillId="0" borderId="0" xfId="0" applyNumberFormat="1" applyFont="1" applyFill="1" applyBorder="1" applyAlignment="1">
      <alignment horizontal="center" vertical="center"/>
    </xf>
    <xf numFmtId="3" fontId="68" fillId="0" borderId="0" xfId="349" quotePrefix="1" applyNumberFormat="1" applyFont="1" applyFill="1" applyBorder="1" applyAlignment="1">
      <alignment horizontal="center"/>
    </xf>
    <xf numFmtId="196" fontId="68" fillId="0" borderId="0" xfId="349" quotePrefix="1" applyNumberFormat="1" applyFont="1" applyFill="1" applyBorder="1" applyAlignment="1">
      <alignment horizontal="right"/>
    </xf>
    <xf numFmtId="197" fontId="68" fillId="0" borderId="0" xfId="349" quotePrefix="1" applyNumberFormat="1" applyFont="1" applyFill="1" applyBorder="1" applyAlignment="1">
      <alignment horizontal="center"/>
    </xf>
    <xf numFmtId="198" fontId="68" fillId="0" borderId="0" xfId="349" quotePrefix="1" applyNumberFormat="1" applyFont="1" applyFill="1" applyBorder="1" applyAlignment="1">
      <alignment horizontal="right"/>
    </xf>
    <xf numFmtId="3" fontId="68" fillId="0" borderId="0" xfId="0" applyNumberFormat="1" applyFont="1" applyAlignment="1">
      <alignment horizontal="center"/>
    </xf>
    <xf numFmtId="1" fontId="68" fillId="0" borderId="0" xfId="0" applyNumberFormat="1" applyFont="1" applyAlignment="1">
      <alignment horizontal="center"/>
    </xf>
    <xf numFmtId="1" fontId="59" fillId="0" borderId="23" xfId="0" applyNumberFormat="1" applyFont="1" applyBorder="1" applyAlignment="1">
      <alignment horizontal="centerContinuous" vertical="center"/>
    </xf>
    <xf numFmtId="1" fontId="59" fillId="0" borderId="24" xfId="0" applyNumberFormat="1" applyFont="1" applyBorder="1" applyAlignment="1">
      <alignment horizontal="centerContinuous" vertical="center"/>
    </xf>
    <xf numFmtId="3" fontId="59" fillId="0" borderId="24" xfId="0" applyNumberFormat="1" applyFont="1" applyBorder="1" applyAlignment="1">
      <alignment horizontal="centerContinuous" vertical="center"/>
    </xf>
    <xf numFmtId="3" fontId="58" fillId="0" borderId="0" xfId="0" applyNumberFormat="1" applyFont="1" applyBorder="1" applyAlignment="1">
      <alignment horizontal="left"/>
    </xf>
    <xf numFmtId="1" fontId="58" fillId="0" borderId="0" xfId="0" applyNumberFormat="1" applyFont="1" applyBorder="1" applyAlignment="1">
      <alignment horizontal="right"/>
    </xf>
    <xf numFmtId="3" fontId="59" fillId="0" borderId="14" xfId="0" applyNumberFormat="1" applyFont="1" applyBorder="1" applyAlignment="1">
      <alignment horizontal="center" vertical="center" wrapText="1"/>
    </xf>
    <xf numFmtId="180" fontId="59" fillId="0" borderId="26" xfId="0" applyNumberFormat="1" applyFont="1" applyBorder="1" applyAlignment="1">
      <alignment horizontal="center" vertical="center"/>
    </xf>
    <xf numFmtId="3" fontId="59" fillId="0" borderId="0" xfId="0" applyNumberFormat="1" applyFont="1" applyBorder="1" applyAlignment="1">
      <alignment vertical="center"/>
    </xf>
    <xf numFmtId="0" fontId="59" fillId="0" borderId="0" xfId="0" applyNumberFormat="1" applyFont="1" applyBorder="1" applyAlignment="1">
      <alignment horizontal="center" vertical="center"/>
    </xf>
    <xf numFmtId="0" fontId="59" fillId="0" borderId="0" xfId="0" applyNumberFormat="1" applyFont="1" applyFill="1" applyBorder="1" applyAlignment="1">
      <alignment horizontal="center" vertical="center"/>
    </xf>
    <xf numFmtId="184" fontId="59" fillId="0" borderId="0" xfId="0" applyNumberFormat="1" applyFont="1" applyFill="1" applyBorder="1" applyAlignment="1">
      <alignment horizontal="center" vertical="center"/>
    </xf>
    <xf numFmtId="0" fontId="60" fillId="0" borderId="0" xfId="0" applyNumberFormat="1" applyFont="1" applyBorder="1" applyAlignment="1">
      <alignment horizontal="center" vertical="center"/>
    </xf>
    <xf numFmtId="3" fontId="58" fillId="0" borderId="0" xfId="0" applyNumberFormat="1" applyFont="1" applyBorder="1" applyAlignment="1">
      <alignment vertical="center"/>
    </xf>
    <xf numFmtId="1" fontId="58" fillId="0" borderId="0" xfId="0" applyNumberFormat="1" applyFont="1" applyBorder="1" applyAlignment="1">
      <alignment horizontal="right" vertical="center"/>
    </xf>
    <xf numFmtId="180" fontId="58" fillId="0" borderId="0" xfId="0" applyNumberFormat="1" applyFont="1" applyBorder="1" applyAlignment="1">
      <alignment vertical="center"/>
    </xf>
    <xf numFmtId="3" fontId="58" fillId="0" borderId="0" xfId="0" applyNumberFormat="1" applyFont="1" applyBorder="1" applyAlignment="1">
      <alignment horizontal="right" vertical="center"/>
    </xf>
    <xf numFmtId="3" fontId="68" fillId="0" borderId="0" xfId="0" applyNumberFormat="1" applyFont="1" applyAlignment="1">
      <alignment vertical="center"/>
    </xf>
    <xf numFmtId="1" fontId="68" fillId="0" borderId="0" xfId="0" applyNumberFormat="1" applyFont="1" applyAlignment="1">
      <alignment horizontal="right" vertical="center"/>
    </xf>
    <xf numFmtId="180" fontId="68" fillId="0" borderId="0" xfId="0" applyNumberFormat="1" applyFont="1" applyAlignment="1">
      <alignment vertical="center"/>
    </xf>
    <xf numFmtId="3" fontId="68" fillId="0" borderId="0" xfId="0" applyNumberFormat="1" applyFont="1" applyAlignment="1">
      <alignment horizontal="right" vertical="center"/>
    </xf>
    <xf numFmtId="3" fontId="58" fillId="0" borderId="0" xfId="0" applyNumberFormat="1" applyFont="1" applyAlignment="1">
      <alignment horizontal="right" vertical="center"/>
    </xf>
    <xf numFmtId="1" fontId="58" fillId="0" borderId="0" xfId="0" applyNumberFormat="1" applyFont="1" applyAlignment="1">
      <alignment horizontal="right"/>
    </xf>
    <xf numFmtId="180" fontId="58" fillId="0" borderId="0" xfId="0" applyNumberFormat="1" applyFont="1"/>
    <xf numFmtId="3" fontId="58" fillId="0" borderId="0" xfId="0" applyNumberFormat="1" applyFont="1" applyAlignment="1">
      <alignment horizontal="right"/>
    </xf>
    <xf numFmtId="180" fontId="59" fillId="0" borderId="15" xfId="0" applyNumberFormat="1" applyFont="1" applyBorder="1" applyAlignment="1">
      <alignment horizontal="centerContinuous" vertical="center"/>
    </xf>
    <xf numFmtId="2" fontId="59" fillId="0" borderId="25" xfId="0" applyNumberFormat="1" applyFont="1" applyBorder="1" applyAlignment="1">
      <alignment horizontal="centerContinuous" vertical="center"/>
    </xf>
    <xf numFmtId="2" fontId="59" fillId="0" borderId="18" xfId="0" applyNumberFormat="1" applyFont="1" applyBorder="1" applyAlignment="1">
      <alignment horizontal="centerContinuous" vertical="center"/>
    </xf>
    <xf numFmtId="2" fontId="59" fillId="0" borderId="13" xfId="0" applyNumberFormat="1" applyFont="1" applyBorder="1" applyAlignment="1">
      <alignment horizontal="centerContinuous" vertical="center"/>
    </xf>
    <xf numFmtId="180" fontId="59" fillId="0" borderId="25" xfId="0" applyNumberFormat="1" applyFont="1" applyBorder="1" applyAlignment="1">
      <alignment horizontal="centerContinuous" vertical="center"/>
    </xf>
    <xf numFmtId="180" fontId="59" fillId="0" borderId="19" xfId="0" applyNumberFormat="1" applyFont="1" applyBorder="1" applyAlignment="1">
      <alignment horizontal="center" vertical="center"/>
    </xf>
    <xf numFmtId="1" fontId="59" fillId="0" borderId="25" xfId="0" applyNumberFormat="1" applyFont="1" applyBorder="1" applyAlignment="1">
      <alignment horizontal="centerContinuous" vertical="center"/>
    </xf>
    <xf numFmtId="1" fontId="59" fillId="0" borderId="16" xfId="0" applyNumberFormat="1" applyFont="1" applyBorder="1" applyAlignment="1">
      <alignment horizontal="centerContinuous" vertical="center"/>
    </xf>
    <xf numFmtId="0" fontId="59" fillId="0" borderId="0" xfId="0" applyFont="1"/>
    <xf numFmtId="180" fontId="59" fillId="0" borderId="19" xfId="0" applyNumberFormat="1" applyFont="1" applyBorder="1" applyAlignment="1">
      <alignment horizontal="centerContinuous" vertical="center"/>
    </xf>
    <xf numFmtId="0" fontId="59" fillId="0" borderId="17" xfId="0" applyNumberFormat="1" applyFont="1" applyFill="1" applyBorder="1" applyAlignment="1">
      <alignment horizontal="center" vertical="center"/>
    </xf>
    <xf numFmtId="41" fontId="55" fillId="0" borderId="0" xfId="316" applyFont="1" applyFill="1" applyBorder="1" applyAlignment="1">
      <alignment vertical="center"/>
    </xf>
    <xf numFmtId="41" fontId="55" fillId="0" borderId="17" xfId="316" applyFont="1" applyFill="1" applyBorder="1" applyAlignment="1">
      <alignment vertical="center"/>
    </xf>
    <xf numFmtId="3" fontId="58" fillId="0" borderId="0" xfId="0" applyNumberFormat="1" applyFont="1" applyFill="1" applyAlignment="1">
      <alignment horizontal="center"/>
    </xf>
    <xf numFmtId="0" fontId="59" fillId="0" borderId="17" xfId="0" applyNumberFormat="1" applyFont="1" applyFill="1" applyBorder="1" applyAlignment="1" applyProtection="1">
      <alignment horizontal="center" vertical="center"/>
    </xf>
    <xf numFmtId="41" fontId="55" fillId="0" borderId="13" xfId="316" applyFont="1" applyFill="1" applyBorder="1" applyAlignment="1">
      <alignment horizontal="right" vertical="center"/>
    </xf>
    <xf numFmtId="41" fontId="55" fillId="0" borderId="0" xfId="316" applyFont="1" applyFill="1" applyBorder="1" applyAlignment="1">
      <alignment horizontal="right" vertical="center"/>
    </xf>
    <xf numFmtId="0" fontId="59" fillId="0" borderId="13" xfId="0" quotePrefix="1" applyNumberFormat="1" applyFont="1" applyFill="1" applyBorder="1" applyAlignment="1" applyProtection="1">
      <alignment horizontal="center" vertical="center"/>
    </xf>
    <xf numFmtId="0" fontId="59" fillId="0" borderId="17" xfId="0" quotePrefix="1" applyNumberFormat="1" applyFont="1" applyFill="1" applyBorder="1" applyAlignment="1" applyProtection="1">
      <alignment horizontal="center" vertical="center"/>
    </xf>
    <xf numFmtId="186" fontId="59" fillId="0" borderId="0" xfId="0" applyNumberFormat="1" applyFont="1" applyFill="1" applyBorder="1" applyAlignment="1" applyProtection="1">
      <alignment horizontal="center" vertical="center"/>
    </xf>
    <xf numFmtId="0" fontId="61" fillId="0" borderId="0" xfId="0" applyFont="1" applyFill="1"/>
    <xf numFmtId="186" fontId="60" fillId="0" borderId="0" xfId="0" applyNumberFormat="1" applyFont="1" applyFill="1" applyBorder="1" applyAlignment="1" applyProtection="1">
      <alignment horizontal="center" vertical="center"/>
    </xf>
    <xf numFmtId="41" fontId="55" fillId="0" borderId="0" xfId="316" applyFont="1" applyFill="1" applyBorder="1" applyAlignment="1">
      <alignment horizontal="center" vertical="center"/>
    </xf>
    <xf numFmtId="0" fontId="58" fillId="0" borderId="0" xfId="0" applyFont="1" applyFill="1" applyBorder="1" applyAlignment="1">
      <alignment horizontal="left"/>
    </xf>
    <xf numFmtId="180" fontId="58" fillId="0" borderId="0" xfId="0" applyNumberFormat="1" applyFont="1" applyFill="1" applyBorder="1" applyAlignment="1">
      <alignment horizontal="center"/>
    </xf>
    <xf numFmtId="0" fontId="58" fillId="0" borderId="0" xfId="0" applyFont="1" applyFill="1" applyBorder="1" applyAlignment="1">
      <alignment horizontal="center"/>
    </xf>
    <xf numFmtId="3" fontId="58" fillId="0" borderId="0" xfId="0" applyNumberFormat="1" applyFont="1" applyFill="1" applyBorder="1" applyAlignment="1">
      <alignment horizontal="center"/>
    </xf>
    <xf numFmtId="0" fontId="58" fillId="0" borderId="0" xfId="0" applyFont="1" applyFill="1" applyBorder="1" applyAlignment="1">
      <alignment horizontal="right"/>
    </xf>
    <xf numFmtId="0" fontId="59" fillId="0" borderId="0" xfId="0" applyFont="1" applyFill="1"/>
    <xf numFmtId="180" fontId="59" fillId="0" borderId="16" xfId="0" applyNumberFormat="1" applyFont="1" applyFill="1" applyBorder="1" applyAlignment="1">
      <alignment horizontal="center" vertical="center"/>
    </xf>
    <xf numFmtId="180" fontId="59" fillId="0" borderId="19" xfId="0" applyNumberFormat="1" applyFont="1" applyFill="1" applyBorder="1" applyAlignment="1">
      <alignment horizontal="centerContinuous" vertical="center"/>
    </xf>
    <xf numFmtId="180" fontId="59" fillId="0" borderId="29" xfId="0" applyNumberFormat="1" applyFont="1" applyFill="1" applyBorder="1" applyAlignment="1">
      <alignment horizontal="centerContinuous" vertical="center"/>
    </xf>
    <xf numFmtId="188" fontId="59" fillId="0" borderId="0" xfId="0" applyNumberFormat="1" applyFont="1" applyFill="1" applyBorder="1" applyAlignment="1">
      <alignment horizontal="right" vertical="center"/>
    </xf>
    <xf numFmtId="188" fontId="59" fillId="0" borderId="0" xfId="0" applyNumberFormat="1" applyFont="1" applyFill="1" applyBorder="1" applyAlignment="1" applyProtection="1">
      <alignment horizontal="right" vertical="center"/>
      <protection locked="0"/>
    </xf>
    <xf numFmtId="0" fontId="58" fillId="0" borderId="0" xfId="0" applyFont="1" applyFill="1" applyAlignment="1">
      <alignment vertical="center"/>
    </xf>
    <xf numFmtId="3" fontId="58" fillId="0" borderId="0" xfId="0" applyNumberFormat="1" applyFont="1" applyFill="1" applyAlignment="1">
      <alignment horizontal="center" vertical="center"/>
    </xf>
    <xf numFmtId="3" fontId="58" fillId="0" borderId="0" xfId="0" applyNumberFormat="1" applyFont="1" applyFill="1" applyAlignment="1">
      <alignment horizontal="right" vertical="center"/>
    </xf>
    <xf numFmtId="1" fontId="58" fillId="0" borderId="0" xfId="0" applyNumberFormat="1" applyFont="1" applyFill="1" applyAlignment="1">
      <alignment horizontal="right" vertical="center"/>
    </xf>
    <xf numFmtId="0" fontId="58" fillId="0" borderId="0" xfId="0" applyFont="1" applyFill="1"/>
    <xf numFmtId="3" fontId="58" fillId="0" borderId="0" xfId="0" applyNumberFormat="1" applyFont="1" applyFill="1" applyAlignment="1">
      <alignment horizontal="right"/>
    </xf>
    <xf numFmtId="0" fontId="58" fillId="0" borderId="0" xfId="0" applyFont="1" applyFill="1" applyAlignment="1">
      <alignment horizontal="center"/>
    </xf>
    <xf numFmtId="1" fontId="58" fillId="0" borderId="0" xfId="0" applyNumberFormat="1" applyFont="1" applyFill="1" applyBorder="1" applyAlignment="1" applyProtection="1">
      <alignment horizontal="left"/>
    </xf>
    <xf numFmtId="3" fontId="58" fillId="0" borderId="0" xfId="0" applyNumberFormat="1" applyFont="1" applyFill="1" applyBorder="1" applyAlignment="1" applyProtection="1">
      <alignment horizontal="left"/>
    </xf>
    <xf numFmtId="180" fontId="58" fillId="0" borderId="0" xfId="0" applyNumberFormat="1" applyFont="1" applyFill="1" applyBorder="1" applyAlignment="1" applyProtection="1">
      <alignment horizontal="right"/>
    </xf>
    <xf numFmtId="1" fontId="58" fillId="0" borderId="0" xfId="0" applyNumberFormat="1" applyFont="1" applyFill="1" applyBorder="1" applyAlignment="1" applyProtection="1">
      <alignment horizontal="right"/>
    </xf>
    <xf numFmtId="180" fontId="58" fillId="0" borderId="0" xfId="0" applyNumberFormat="1" applyFont="1" applyFill="1" applyBorder="1" applyAlignment="1" applyProtection="1">
      <alignment horizontal="left"/>
    </xf>
    <xf numFmtId="3" fontId="58" fillId="0" borderId="0" xfId="0" applyNumberFormat="1" applyFont="1" applyFill="1" applyBorder="1" applyAlignment="1" applyProtection="1">
      <alignment horizontal="right"/>
    </xf>
    <xf numFmtId="1" fontId="58" fillId="0" borderId="0" xfId="0" applyNumberFormat="1" applyFont="1" applyFill="1" applyBorder="1" applyProtection="1"/>
    <xf numFmtId="0" fontId="58" fillId="0" borderId="0" xfId="0" applyFont="1" applyFill="1" applyBorder="1" applyAlignment="1" applyProtection="1">
      <alignment horizontal="right"/>
    </xf>
    <xf numFmtId="180" fontId="59" fillId="0" borderId="14" xfId="0" applyNumberFormat="1" applyFont="1" applyFill="1" applyBorder="1" applyAlignment="1" applyProtection="1">
      <alignment horizontal="center" vertical="center"/>
    </xf>
    <xf numFmtId="180" fontId="59" fillId="0" borderId="29" xfId="0" applyNumberFormat="1" applyFont="1" applyFill="1" applyBorder="1" applyAlignment="1" applyProtection="1">
      <alignment horizontal="centerContinuous" vertical="center"/>
    </xf>
    <xf numFmtId="3" fontId="58" fillId="0" borderId="0" xfId="0" applyNumberFormat="1" applyFont="1" applyFill="1" applyBorder="1" applyAlignment="1" applyProtection="1"/>
    <xf numFmtId="180" fontId="58" fillId="0" borderId="0" xfId="0" applyNumberFormat="1" applyFont="1" applyFill="1" applyBorder="1" applyAlignment="1" applyProtection="1"/>
    <xf numFmtId="1" fontId="58" fillId="0" borderId="0" xfId="0" applyNumberFormat="1" applyFont="1" applyFill="1" applyBorder="1" applyAlignment="1" applyProtection="1"/>
    <xf numFmtId="0" fontId="58" fillId="0" borderId="0" xfId="0" applyFont="1" applyFill="1" applyBorder="1" applyProtection="1"/>
    <xf numFmtId="180" fontId="58" fillId="0" borderId="0" xfId="0" applyNumberFormat="1" applyFont="1" applyFill="1" applyBorder="1" applyAlignment="1" applyProtection="1">
      <alignment horizontal="center"/>
    </xf>
    <xf numFmtId="0" fontId="58" fillId="0" borderId="0" xfId="0" applyFont="1" applyFill="1" applyBorder="1" applyAlignment="1" applyProtection="1">
      <alignment horizontal="center"/>
    </xf>
    <xf numFmtId="3" fontId="58" fillId="0" borderId="0" xfId="0" applyNumberFormat="1" applyFont="1" applyFill="1" applyBorder="1" applyAlignment="1" applyProtection="1">
      <alignment horizontal="center"/>
    </xf>
    <xf numFmtId="0" fontId="59" fillId="0" borderId="0" xfId="0" applyFont="1" applyFill="1" applyBorder="1" applyAlignment="1" applyProtection="1">
      <alignment horizontal="left" vertical="center"/>
    </xf>
    <xf numFmtId="0" fontId="59" fillId="0" borderId="0" xfId="0" applyFont="1" applyFill="1" applyBorder="1" applyAlignment="1" applyProtection="1">
      <alignment horizontal="center" vertical="center"/>
    </xf>
    <xf numFmtId="180" fontId="59" fillId="0" borderId="16" xfId="0" applyNumberFormat="1" applyFont="1" applyFill="1" applyBorder="1" applyAlignment="1" applyProtection="1">
      <alignment horizontal="center" vertical="center"/>
    </xf>
    <xf numFmtId="180" fontId="59" fillId="0" borderId="19" xfId="0" applyNumberFormat="1" applyFont="1" applyFill="1" applyBorder="1" applyAlignment="1" applyProtection="1">
      <alignment horizontal="center" vertical="center"/>
    </xf>
    <xf numFmtId="186" fontId="62" fillId="0" borderId="0" xfId="0" applyNumberFormat="1" applyFont="1" applyFill="1" applyBorder="1" applyAlignment="1" applyProtection="1">
      <alignment horizontal="center" vertical="center"/>
    </xf>
    <xf numFmtId="0" fontId="58" fillId="0" borderId="0" xfId="0" applyFont="1" applyFill="1" applyBorder="1" applyAlignment="1" applyProtection="1">
      <alignment horizontal="center" vertical="center"/>
    </xf>
    <xf numFmtId="3" fontId="58" fillId="0" borderId="0" xfId="0" applyNumberFormat="1" applyFont="1" applyFill="1" applyBorder="1" applyAlignment="1" applyProtection="1">
      <alignment horizontal="center" vertical="center"/>
    </xf>
    <xf numFmtId="180" fontId="58" fillId="0" borderId="0" xfId="0" applyNumberFormat="1" applyFont="1" applyFill="1" applyBorder="1" applyAlignment="1" applyProtection="1">
      <alignment horizontal="center" vertical="center"/>
    </xf>
    <xf numFmtId="1" fontId="58" fillId="0" borderId="0" xfId="0" applyNumberFormat="1" applyFont="1" applyFill="1" applyBorder="1" applyAlignment="1" applyProtection="1">
      <alignment horizontal="right" vertical="center"/>
    </xf>
    <xf numFmtId="0" fontId="58" fillId="0" borderId="0" xfId="0" applyFont="1" applyFill="1" applyBorder="1" applyAlignment="1" applyProtection="1">
      <alignment vertical="center"/>
    </xf>
    <xf numFmtId="1" fontId="59" fillId="0" borderId="17" xfId="0" quotePrefix="1" applyNumberFormat="1" applyFont="1" applyBorder="1" applyAlignment="1">
      <alignment horizontal="center" vertical="center"/>
    </xf>
    <xf numFmtId="1" fontId="59" fillId="0" borderId="17" xfId="0" quotePrefix="1" applyNumberFormat="1" applyFont="1" applyFill="1" applyBorder="1" applyAlignment="1">
      <alignment horizontal="center" vertical="center"/>
    </xf>
    <xf numFmtId="1" fontId="59" fillId="0" borderId="0" xfId="0" applyNumberFormat="1" applyFont="1" applyFill="1" applyBorder="1" applyAlignment="1">
      <alignment horizontal="center" vertical="center"/>
    </xf>
    <xf numFmtId="49" fontId="68" fillId="0" borderId="0" xfId="0" applyNumberFormat="1" applyFont="1" applyAlignment="1">
      <alignment horizontal="right" vertical="center"/>
    </xf>
    <xf numFmtId="3" fontId="62" fillId="0" borderId="0" xfId="0" applyNumberFormat="1" applyFont="1"/>
    <xf numFmtId="3" fontId="58" fillId="0" borderId="0" xfId="0" applyNumberFormat="1" applyFont="1" applyAlignment="1">
      <alignment horizontal="left"/>
    </xf>
    <xf numFmtId="0" fontId="56" fillId="0" borderId="0" xfId="0" applyFont="1" applyBorder="1" applyAlignment="1">
      <alignment horizontal="centerContinuous" vertical="center"/>
    </xf>
    <xf numFmtId="0" fontId="61" fillId="0" borderId="0" xfId="0" applyFont="1" applyBorder="1"/>
    <xf numFmtId="0" fontId="62" fillId="0" borderId="0" xfId="0" applyFont="1" applyBorder="1"/>
    <xf numFmtId="41" fontId="59" fillId="0" borderId="0" xfId="316" applyFont="1" applyBorder="1" applyAlignment="1">
      <alignment horizontal="right" vertical="center" shrinkToFit="1"/>
    </xf>
    <xf numFmtId="41" fontId="55" fillId="0" borderId="0" xfId="316" applyFont="1" applyFill="1" applyBorder="1" applyAlignment="1">
      <alignment horizontal="right" vertical="center" shrinkToFit="1"/>
    </xf>
    <xf numFmtId="41" fontId="55" fillId="0" borderId="17" xfId="316" applyFont="1" applyFill="1" applyBorder="1" applyAlignment="1">
      <alignment horizontal="right" vertical="center"/>
    </xf>
    <xf numFmtId="185" fontId="58" fillId="0" borderId="0" xfId="0" applyNumberFormat="1" applyFont="1" applyBorder="1" applyAlignment="1">
      <alignment vertical="center"/>
    </xf>
    <xf numFmtId="0" fontId="69" fillId="0" borderId="0" xfId="0" applyFont="1" applyFill="1" applyAlignment="1"/>
    <xf numFmtId="0" fontId="62" fillId="0" borderId="0" xfId="0" applyFont="1" applyBorder="1" applyAlignment="1"/>
    <xf numFmtId="41" fontId="59" fillId="0" borderId="17" xfId="316" applyFont="1" applyFill="1" applyBorder="1" applyAlignment="1">
      <alignment horizontal="right" vertical="center"/>
    </xf>
    <xf numFmtId="0" fontId="58" fillId="0" borderId="0" xfId="0" applyFont="1" applyBorder="1" applyAlignment="1"/>
    <xf numFmtId="0" fontId="70" fillId="0" borderId="0" xfId="0" applyNumberFormat="1" applyFont="1" applyFill="1"/>
    <xf numFmtId="0" fontId="71" fillId="0" borderId="0" xfId="0" applyNumberFormat="1" applyFont="1" applyFill="1"/>
    <xf numFmtId="0" fontId="59" fillId="0" borderId="32" xfId="0" applyFont="1" applyBorder="1" applyAlignment="1">
      <alignment horizontal="centerContinuous" vertical="center"/>
    </xf>
    <xf numFmtId="0" fontId="59" fillId="0" borderId="33" xfId="0" applyFont="1" applyBorder="1" applyAlignment="1">
      <alignment horizontal="centerContinuous" vertical="center"/>
    </xf>
    <xf numFmtId="0" fontId="59" fillId="0" borderId="34" xfId="0" applyFont="1" applyBorder="1" applyAlignment="1">
      <alignment horizontal="centerContinuous" vertical="center"/>
    </xf>
    <xf numFmtId="0" fontId="59" fillId="0" borderId="16" xfId="0" applyFont="1" applyBorder="1" applyAlignment="1">
      <alignment horizontal="centerContinuous" vertical="center"/>
    </xf>
    <xf numFmtId="0" fontId="59" fillId="0" borderId="13" xfId="0" applyFont="1" applyBorder="1" applyAlignment="1">
      <alignment horizontal="center" vertical="center"/>
    </xf>
    <xf numFmtId="0" fontId="59" fillId="0" borderId="19" xfId="0" applyFont="1" applyBorder="1" applyAlignment="1">
      <alignment horizontal="centerContinuous" vertical="center"/>
    </xf>
    <xf numFmtId="3" fontId="60" fillId="0" borderId="0" xfId="0" applyNumberFormat="1" applyFont="1" applyBorder="1" applyAlignment="1">
      <alignment horizontal="center" vertical="center"/>
    </xf>
    <xf numFmtId="41" fontId="59" fillId="24" borderId="0" xfId="0" applyNumberFormat="1" applyFont="1" applyFill="1" applyBorder="1" applyAlignment="1">
      <alignment horizontal="right" vertical="center"/>
    </xf>
    <xf numFmtId="41" fontId="59" fillId="24" borderId="0" xfId="0" applyNumberFormat="1" applyFont="1" applyFill="1" applyBorder="1" applyAlignment="1" applyProtection="1">
      <alignment horizontal="right" vertical="center"/>
      <protection locked="0"/>
    </xf>
    <xf numFmtId="0" fontId="59" fillId="0" borderId="13" xfId="0" applyFont="1" applyBorder="1" applyAlignment="1">
      <alignment horizontal="center" vertical="center" shrinkToFit="1"/>
    </xf>
    <xf numFmtId="0" fontId="59" fillId="0" borderId="13" xfId="0" applyFont="1" applyBorder="1" applyAlignment="1">
      <alignment horizontal="right" vertical="center" shrinkToFit="1"/>
    </xf>
    <xf numFmtId="0" fontId="58" fillId="0" borderId="0" xfId="0" applyFont="1" applyBorder="1" applyAlignment="1">
      <alignment horizontal="right" vertical="center"/>
    </xf>
    <xf numFmtId="0" fontId="58" fillId="0" borderId="0" xfId="0" applyFont="1" applyAlignment="1">
      <alignment horizontal="right"/>
    </xf>
    <xf numFmtId="0" fontId="61" fillId="0" borderId="0" xfId="0" applyFont="1" applyAlignment="1">
      <alignment vertical="center"/>
    </xf>
    <xf numFmtId="0" fontId="58" fillId="0" borderId="0" xfId="0" applyFont="1" applyAlignment="1">
      <alignment horizontal="centerContinuous" vertical="center"/>
    </xf>
    <xf numFmtId="0" fontId="59" fillId="0" borderId="0" xfId="0" applyFont="1" applyBorder="1" applyAlignment="1"/>
    <xf numFmtId="0" fontId="59" fillId="0" borderId="0" xfId="0" applyFont="1" applyBorder="1" applyAlignment="1">
      <alignment horizontal="right"/>
    </xf>
    <xf numFmtId="0" fontId="59" fillId="0" borderId="0" xfId="0" applyFont="1" applyAlignment="1">
      <alignment horizontal="center" vertical="center" wrapText="1"/>
    </xf>
    <xf numFmtId="0" fontId="59" fillId="0" borderId="14" xfId="0" applyFont="1" applyBorder="1" applyAlignment="1">
      <alignment horizontal="center" vertical="center" wrapText="1"/>
    </xf>
    <xf numFmtId="0" fontId="59" fillId="0" borderId="15" xfId="0" applyFont="1" applyBorder="1" applyAlignment="1">
      <alignment horizontal="center" vertical="center" wrapText="1"/>
    </xf>
    <xf numFmtId="0" fontId="59" fillId="0" borderId="0" xfId="0" applyFont="1" applyAlignment="1">
      <alignment wrapText="1"/>
    </xf>
    <xf numFmtId="3" fontId="59" fillId="0" borderId="19" xfId="0" applyNumberFormat="1" applyFont="1" applyBorder="1" applyAlignment="1">
      <alignment horizontal="centerContinuous" vertical="center" wrapText="1"/>
    </xf>
    <xf numFmtId="3" fontId="59" fillId="0" borderId="19" xfId="0" applyNumberFormat="1" applyFont="1" applyBorder="1" applyAlignment="1">
      <alignment horizontal="center" vertical="center" shrinkToFit="1"/>
    </xf>
    <xf numFmtId="0" fontId="59" fillId="0" borderId="20" xfId="0" applyFont="1" applyBorder="1" applyAlignment="1">
      <alignment horizontal="centerContinuous" vertical="center" wrapText="1"/>
    </xf>
    <xf numFmtId="3" fontId="59" fillId="0" borderId="20" xfId="0" applyNumberFormat="1" applyFont="1" applyBorder="1" applyAlignment="1">
      <alignment horizontal="centerContinuous" vertical="center" wrapText="1"/>
    </xf>
    <xf numFmtId="0" fontId="59" fillId="0" borderId="35" xfId="0" applyFont="1" applyBorder="1"/>
    <xf numFmtId="3" fontId="61" fillId="0" borderId="0" xfId="0" applyNumberFormat="1" applyFont="1" applyAlignment="1">
      <alignment vertical="center"/>
    </xf>
    <xf numFmtId="3" fontId="61" fillId="0" borderId="0" xfId="0" applyNumberFormat="1" applyFont="1" applyBorder="1" applyAlignment="1">
      <alignment vertical="center"/>
    </xf>
    <xf numFmtId="3" fontId="61" fillId="0" borderId="0" xfId="0" applyNumberFormat="1" applyFont="1" applyBorder="1" applyAlignment="1">
      <alignment horizontal="right" vertical="center"/>
    </xf>
    <xf numFmtId="176" fontId="58" fillId="0" borderId="0" xfId="0" applyNumberFormat="1" applyFont="1" applyBorder="1" applyAlignment="1">
      <alignment horizontal="right" vertical="center"/>
    </xf>
    <xf numFmtId="0" fontId="72" fillId="0" borderId="0" xfId="0" applyFont="1"/>
    <xf numFmtId="41" fontId="58" fillId="0" borderId="0" xfId="0" applyNumberFormat="1" applyFont="1" applyFill="1" applyBorder="1" applyAlignment="1">
      <alignment horizontal="right" vertical="top"/>
    </xf>
    <xf numFmtId="188" fontId="58" fillId="0" borderId="0" xfId="0" quotePrefix="1" applyNumberFormat="1" applyFont="1" applyFill="1" applyBorder="1" applyAlignment="1">
      <alignment horizontal="right" vertical="top"/>
    </xf>
    <xf numFmtId="188" fontId="58" fillId="0" borderId="0" xfId="0" applyNumberFormat="1" applyFont="1" applyFill="1" applyBorder="1" applyAlignment="1">
      <alignment horizontal="right" vertical="top"/>
    </xf>
    <xf numFmtId="0" fontId="73" fillId="0" borderId="0" xfId="0" applyFont="1"/>
    <xf numFmtId="0" fontId="59" fillId="0" borderId="25" xfId="0" applyFont="1" applyBorder="1" applyAlignment="1">
      <alignment horizontal="centerContinuous" vertical="center" wrapText="1"/>
    </xf>
    <xf numFmtId="0" fontId="59" fillId="0" borderId="23" xfId="0" applyFont="1" applyBorder="1" applyAlignment="1">
      <alignment horizontal="centerContinuous" vertical="center" wrapText="1"/>
    </xf>
    <xf numFmtId="0" fontId="59" fillId="0" borderId="24" xfId="0" applyFont="1" applyBorder="1" applyAlignment="1">
      <alignment horizontal="centerContinuous" vertical="center" wrapText="1"/>
    </xf>
    <xf numFmtId="0" fontId="59" fillId="0" borderId="23" xfId="0" applyFont="1" applyBorder="1" applyAlignment="1">
      <alignment horizontal="centerContinuous"/>
    </xf>
    <xf numFmtId="0" fontId="59" fillId="0" borderId="20" xfId="0" applyNumberFormat="1" applyFont="1" applyBorder="1" applyAlignment="1">
      <alignment horizontal="distributed" vertical="center" wrapText="1"/>
    </xf>
    <xf numFmtId="0" fontId="59" fillId="0" borderId="18" xfId="0" applyNumberFormat="1" applyFont="1" applyBorder="1" applyAlignment="1">
      <alignment horizontal="distributed" vertical="center" wrapText="1"/>
    </xf>
    <xf numFmtId="41" fontId="59" fillId="24" borderId="21" xfId="0" applyNumberFormat="1" applyFont="1" applyFill="1" applyBorder="1" applyAlignment="1" applyProtection="1">
      <alignment horizontal="right" vertical="center"/>
      <protection locked="0"/>
    </xf>
    <xf numFmtId="41" fontId="59" fillId="24" borderId="21" xfId="315" applyNumberFormat="1" applyFont="1" applyFill="1" applyBorder="1" applyAlignment="1" applyProtection="1">
      <alignment horizontal="right" vertical="center"/>
    </xf>
    <xf numFmtId="41" fontId="59" fillId="24" borderId="21" xfId="0" applyNumberFormat="1" applyFont="1" applyFill="1" applyBorder="1" applyAlignment="1" applyProtection="1">
      <alignment horizontal="right" vertical="center"/>
    </xf>
    <xf numFmtId="41" fontId="59" fillId="24" borderId="21" xfId="0" applyNumberFormat="1" applyFont="1" applyFill="1" applyBorder="1" applyAlignment="1">
      <alignment horizontal="right" vertical="center"/>
    </xf>
    <xf numFmtId="41" fontId="59" fillId="24" borderId="21" xfId="0" quotePrefix="1" applyNumberFormat="1" applyFont="1" applyFill="1" applyBorder="1" applyAlignment="1" applyProtection="1">
      <alignment horizontal="right" vertical="center"/>
      <protection locked="0"/>
    </xf>
    <xf numFmtId="0" fontId="62" fillId="0" borderId="0" xfId="0" applyFont="1" applyBorder="1" applyAlignment="1">
      <alignment horizontal="left"/>
    </xf>
    <xf numFmtId="0" fontId="58" fillId="0" borderId="0" xfId="0" applyFont="1" applyBorder="1" applyAlignment="1">
      <alignment horizontal="centerContinuous" wrapText="1"/>
    </xf>
    <xf numFmtId="0" fontId="62" fillId="0" borderId="0" xfId="0" applyFont="1" applyBorder="1" applyAlignment="1">
      <alignment horizontal="centerContinuous"/>
    </xf>
    <xf numFmtId="0" fontId="59" fillId="0" borderId="16" xfId="0" applyFont="1" applyBorder="1" applyAlignment="1">
      <alignment horizontal="center" vertical="center" shrinkToFit="1"/>
    </xf>
    <xf numFmtId="0" fontId="59" fillId="0" borderId="19" xfId="0" applyFont="1" applyBorder="1" applyAlignment="1">
      <alignment horizontal="center" vertical="center" shrinkToFit="1"/>
    </xf>
    <xf numFmtId="0" fontId="59" fillId="0" borderId="18" xfId="0" applyFont="1" applyBorder="1" applyAlignment="1">
      <alignment horizontal="center" vertical="center" shrinkToFit="1"/>
    </xf>
    <xf numFmtId="41" fontId="59" fillId="0" borderId="0" xfId="0" quotePrefix="1" applyNumberFormat="1" applyFont="1" applyFill="1" applyBorder="1" applyAlignment="1">
      <alignment horizontal="right" vertical="center" shrinkToFit="1"/>
    </xf>
    <xf numFmtId="41" fontId="59" fillId="0" borderId="0" xfId="0" quotePrefix="1" applyNumberFormat="1" applyFont="1" applyFill="1" applyBorder="1" applyAlignment="1" applyProtection="1">
      <alignment horizontal="right" vertical="center" shrinkToFit="1"/>
      <protection locked="0"/>
    </xf>
    <xf numFmtId="41" fontId="59" fillId="0" borderId="0" xfId="0" applyNumberFormat="1" applyFont="1" applyFill="1" applyBorder="1" applyAlignment="1" applyProtection="1">
      <alignment horizontal="right" vertical="center" shrinkToFit="1"/>
      <protection locked="0"/>
    </xf>
    <xf numFmtId="3" fontId="59" fillId="0" borderId="0" xfId="0" applyNumberFormat="1" applyFont="1" applyFill="1" applyBorder="1" applyAlignment="1">
      <alignment horizontal="right" vertical="center"/>
    </xf>
    <xf numFmtId="0" fontId="58" fillId="0" borderId="0" xfId="0" applyFont="1" applyFill="1" applyBorder="1" applyAlignment="1">
      <alignment horizontal="left" vertical="center"/>
    </xf>
    <xf numFmtId="0" fontId="58" fillId="0" borderId="0" xfId="0" applyFont="1" applyFill="1" applyAlignment="1">
      <alignment horizontal="center" vertical="center"/>
    </xf>
    <xf numFmtId="0" fontId="58" fillId="0" borderId="0" xfId="0" applyFont="1" applyFill="1" applyBorder="1" applyAlignment="1">
      <alignment horizontal="center" vertical="center"/>
    </xf>
    <xf numFmtId="0" fontId="70" fillId="0" borderId="0" xfId="0" applyFont="1" applyAlignment="1">
      <alignment vertical="center" wrapText="1"/>
    </xf>
    <xf numFmtId="0" fontId="70" fillId="0" borderId="0" xfId="0" applyFont="1" applyFill="1" applyAlignment="1">
      <alignment horizontal="center" vertical="center"/>
    </xf>
    <xf numFmtId="0" fontId="70" fillId="0" borderId="0" xfId="0" applyFont="1" applyFill="1" applyBorder="1" applyAlignment="1">
      <alignment horizontal="center" vertical="center"/>
    </xf>
    <xf numFmtId="0" fontId="70" fillId="0" borderId="0" xfId="0" applyFont="1" applyAlignment="1">
      <alignment vertical="center"/>
    </xf>
    <xf numFmtId="0" fontId="70" fillId="0" borderId="0" xfId="0" applyFont="1" applyBorder="1" applyAlignment="1">
      <alignment vertical="center"/>
    </xf>
    <xf numFmtId="0" fontId="58" fillId="0" borderId="0" xfId="0" applyFont="1" applyBorder="1" applyAlignment="1">
      <alignment horizontal="left" vertical="center"/>
    </xf>
    <xf numFmtId="0" fontId="71" fillId="0" borderId="0" xfId="349" applyNumberFormat="1" applyFont="1" applyFill="1" applyAlignment="1"/>
    <xf numFmtId="0" fontId="71" fillId="0" borderId="0" xfId="0" applyNumberFormat="1" applyFont="1" applyFill="1" applyAlignment="1"/>
    <xf numFmtId="0" fontId="59" fillId="0" borderId="25" xfId="0" applyFont="1" applyBorder="1" applyAlignment="1">
      <alignment horizontal="center" vertical="center" shrinkToFit="1"/>
    </xf>
    <xf numFmtId="3" fontId="62" fillId="0" borderId="0" xfId="0" applyNumberFormat="1" applyFont="1" applyBorder="1"/>
    <xf numFmtId="3" fontId="61" fillId="0" borderId="0" xfId="0" applyNumberFormat="1" applyFont="1" applyBorder="1"/>
    <xf numFmtId="0" fontId="59" fillId="0" borderId="14" xfId="0" applyFont="1" applyBorder="1" applyAlignment="1">
      <alignment horizontal="centerContinuous" vertical="center"/>
    </xf>
    <xf numFmtId="0" fontId="59" fillId="0" borderId="15" xfId="0" applyFont="1" applyBorder="1" applyAlignment="1">
      <alignment horizontal="centerContinuous" vertical="center"/>
    </xf>
    <xf numFmtId="3" fontId="59" fillId="0" borderId="0" xfId="0" applyNumberFormat="1" applyFont="1" applyFill="1" applyBorder="1" applyAlignment="1">
      <alignment horizontal="center" vertical="center"/>
    </xf>
    <xf numFmtId="3" fontId="58" fillId="0" borderId="0" xfId="0" applyNumberFormat="1" applyFont="1" applyFill="1" applyBorder="1" applyAlignment="1">
      <alignment horizontal="center" vertical="center"/>
    </xf>
    <xf numFmtId="0" fontId="70" fillId="0" borderId="0" xfId="0" applyNumberFormat="1" applyFont="1" applyFill="1" applyAlignment="1">
      <alignment wrapText="1"/>
    </xf>
    <xf numFmtId="0" fontId="61" fillId="0" borderId="0" xfId="0" applyFont="1" applyBorder="1" applyAlignment="1">
      <alignment vertical="center"/>
    </xf>
    <xf numFmtId="3" fontId="61" fillId="0" borderId="0" xfId="0" applyNumberFormat="1" applyFont="1"/>
    <xf numFmtId="0" fontId="59" fillId="0" borderId="19" xfId="0" applyFont="1" applyBorder="1" applyAlignment="1">
      <alignment horizontal="centerContinuous" vertical="center" wrapText="1"/>
    </xf>
    <xf numFmtId="0" fontId="58" fillId="0" borderId="0" xfId="0" applyFont="1" applyBorder="1" applyAlignment="1">
      <alignment horizontal="center" vertical="center"/>
    </xf>
    <xf numFmtId="0" fontId="71" fillId="0" borderId="0" xfId="351" applyNumberFormat="1" applyFont="1" applyFill="1" applyAlignment="1"/>
    <xf numFmtId="0" fontId="59" fillId="0" borderId="22" xfId="0" applyFont="1" applyBorder="1" applyAlignment="1">
      <alignment horizontal="centerContinuous" vertical="center"/>
    </xf>
    <xf numFmtId="3" fontId="59" fillId="0" borderId="14" xfId="0" applyNumberFormat="1" applyFont="1" applyFill="1" applyBorder="1" applyAlignment="1">
      <alignment horizontal="centerContinuous" vertical="center"/>
    </xf>
    <xf numFmtId="3" fontId="59" fillId="0" borderId="19" xfId="0" applyNumberFormat="1" applyFont="1" applyFill="1" applyBorder="1" applyAlignment="1">
      <alignment vertical="center"/>
    </xf>
    <xf numFmtId="0" fontId="59" fillId="0" borderId="29" xfId="0" applyFont="1" applyFill="1" applyBorder="1" applyAlignment="1">
      <alignment horizontal="centerContinuous" vertical="center"/>
    </xf>
    <xf numFmtId="3" fontId="59" fillId="0" borderId="19" xfId="0" applyNumberFormat="1" applyFont="1" applyFill="1" applyBorder="1" applyAlignment="1">
      <alignment horizontal="centerContinuous" vertical="center"/>
    </xf>
    <xf numFmtId="3" fontId="59" fillId="0" borderId="29" xfId="0" applyNumberFormat="1" applyFont="1" applyFill="1" applyBorder="1" applyAlignment="1">
      <alignment horizontal="centerContinuous" vertical="center"/>
    </xf>
    <xf numFmtId="0" fontId="59" fillId="0" borderId="19" xfId="0" applyFont="1" applyFill="1" applyBorder="1" applyAlignment="1">
      <alignment horizontal="centerContinuous" vertical="center"/>
    </xf>
    <xf numFmtId="3" fontId="59" fillId="0" borderId="16" xfId="0" applyNumberFormat="1" applyFont="1" applyFill="1" applyBorder="1" applyAlignment="1">
      <alignment horizontal="centerContinuous" vertical="center"/>
    </xf>
    <xf numFmtId="180" fontId="59" fillId="0" borderId="19" xfId="0" applyNumberFormat="1" applyFont="1" applyFill="1" applyBorder="1" applyAlignment="1">
      <alignment horizontal="center" vertical="center"/>
    </xf>
    <xf numFmtId="3" fontId="59" fillId="0" borderId="19" xfId="0" applyNumberFormat="1" applyFont="1" applyFill="1" applyBorder="1" applyAlignment="1">
      <alignment horizontal="center" vertical="center"/>
    </xf>
    <xf numFmtId="0" fontId="59" fillId="0" borderId="29" xfId="0" applyFont="1" applyFill="1" applyBorder="1" applyAlignment="1" applyProtection="1">
      <alignment horizontal="centerContinuous" vertical="center"/>
    </xf>
    <xf numFmtId="180" fontId="59" fillId="0" borderId="19" xfId="0" applyNumberFormat="1" applyFont="1" applyFill="1" applyBorder="1" applyAlignment="1" applyProtection="1">
      <alignment horizontal="centerContinuous" vertical="center"/>
    </xf>
    <xf numFmtId="0" fontId="59" fillId="0" borderId="19" xfId="0" applyFont="1" applyFill="1" applyBorder="1" applyAlignment="1" applyProtection="1">
      <alignment horizontal="centerContinuous" vertical="center"/>
    </xf>
    <xf numFmtId="3" fontId="59" fillId="0" borderId="19" xfId="0" applyNumberFormat="1" applyFont="1" applyFill="1" applyBorder="1" applyAlignment="1" applyProtection="1">
      <alignment horizontal="center" vertical="center"/>
    </xf>
    <xf numFmtId="41" fontId="59" fillId="0" borderId="0" xfId="316" applyFont="1" applyFill="1" applyBorder="1" applyAlignment="1" applyProtection="1">
      <alignment horizontal="right" vertical="center"/>
      <protection locked="0"/>
    </xf>
    <xf numFmtId="41" fontId="59" fillId="0" borderId="0" xfId="316" applyFont="1" applyFill="1" applyBorder="1" applyAlignment="1">
      <alignment vertical="center" shrinkToFit="1"/>
    </xf>
    <xf numFmtId="41" fontId="59" fillId="0" borderId="17" xfId="316" applyFont="1" applyFill="1" applyBorder="1" applyAlignment="1">
      <alignment horizontal="right" vertical="center" shrinkToFit="1"/>
    </xf>
    <xf numFmtId="0" fontId="59" fillId="0" borderId="17" xfId="0" applyFont="1" applyBorder="1" applyAlignment="1">
      <alignment horizontal="center" vertical="center"/>
    </xf>
    <xf numFmtId="3" fontId="59" fillId="0" borderId="26" xfId="0" applyNumberFormat="1" applyFont="1" applyBorder="1" applyAlignment="1">
      <alignment horizontal="center" vertical="center"/>
    </xf>
    <xf numFmtId="0" fontId="59" fillId="0" borderId="16" xfId="0" applyFont="1" applyBorder="1" applyAlignment="1">
      <alignment horizontal="center" vertical="center"/>
    </xf>
    <xf numFmtId="0" fontId="59" fillId="0" borderId="22" xfId="0" applyFont="1" applyBorder="1" applyAlignment="1">
      <alignment horizontal="center" vertical="center"/>
    </xf>
    <xf numFmtId="0" fontId="59" fillId="0" borderId="14" xfId="0" applyFont="1" applyBorder="1" applyAlignment="1">
      <alignment horizontal="center" vertical="center"/>
    </xf>
    <xf numFmtId="0" fontId="59" fillId="0" borderId="23" xfId="0" applyFont="1" applyBorder="1" applyAlignment="1">
      <alignment horizontal="center" vertical="center"/>
    </xf>
    <xf numFmtId="0" fontId="59" fillId="0" borderId="22" xfId="0" applyFont="1" applyBorder="1" applyAlignment="1">
      <alignment horizontal="center" vertical="center" wrapText="1"/>
    </xf>
    <xf numFmtId="0" fontId="59" fillId="0" borderId="15" xfId="0" applyFont="1" applyBorder="1" applyAlignment="1">
      <alignment horizontal="center" vertical="center"/>
    </xf>
    <xf numFmtId="0" fontId="58" fillId="0" borderId="16" xfId="0" applyFont="1" applyBorder="1" applyAlignment="1">
      <alignment horizontal="centerContinuous" vertical="center"/>
    </xf>
    <xf numFmtId="0" fontId="58" fillId="0" borderId="14" xfId="0" applyFont="1" applyBorder="1" applyAlignment="1">
      <alignment horizontal="centerContinuous" vertical="center"/>
    </xf>
    <xf numFmtId="0" fontId="58" fillId="0" borderId="15" xfId="0" applyFont="1" applyBorder="1" applyAlignment="1">
      <alignment horizontal="centerContinuous" vertical="center"/>
    </xf>
    <xf numFmtId="0" fontId="58" fillId="0" borderId="19" xfId="0" applyFont="1" applyBorder="1" applyAlignment="1">
      <alignment horizontal="centerContinuous" vertical="center"/>
    </xf>
    <xf numFmtId="0" fontId="58" fillId="0" borderId="20" xfId="0" applyFont="1" applyBorder="1" applyAlignment="1">
      <alignment horizontal="centerContinuous" vertical="center"/>
    </xf>
    <xf numFmtId="176" fontId="59" fillId="0" borderId="0" xfId="317" applyFont="1" applyFill="1" applyBorder="1" applyAlignment="1" applyProtection="1">
      <alignment horizontal="right" vertical="center"/>
      <protection locked="0"/>
    </xf>
    <xf numFmtId="0" fontId="58" fillId="0" borderId="0" xfId="350" applyFont="1" applyFill="1"/>
    <xf numFmtId="0" fontId="61" fillId="0" borderId="0" xfId="0" applyFont="1" applyFill="1" applyAlignment="1">
      <alignment horizontal="center" vertical="center"/>
    </xf>
    <xf numFmtId="0" fontId="73" fillId="0" borderId="0" xfId="0" applyFont="1" applyAlignment="1">
      <alignment vertical="center"/>
    </xf>
    <xf numFmtId="0" fontId="72" fillId="0" borderId="0" xfId="0" applyFont="1" applyAlignment="1">
      <alignment vertical="center"/>
    </xf>
    <xf numFmtId="0" fontId="74" fillId="0" borderId="0" xfId="0" applyFont="1" applyBorder="1" applyAlignment="1">
      <alignment vertical="center"/>
    </xf>
    <xf numFmtId="176" fontId="58" fillId="0" borderId="23" xfId="317" applyFont="1" applyBorder="1" applyAlignment="1">
      <alignment horizontal="centerContinuous" vertical="center"/>
    </xf>
    <xf numFmtId="176" fontId="58" fillId="0" borderId="24" xfId="317" applyFont="1" applyBorder="1" applyAlignment="1">
      <alignment horizontal="centerContinuous" vertical="center"/>
    </xf>
    <xf numFmtId="0" fontId="58" fillId="0" borderId="26" xfId="0" applyFont="1" applyBorder="1" applyAlignment="1">
      <alignment horizontal="centerContinuous" vertical="center"/>
    </xf>
    <xf numFmtId="0" fontId="58" fillId="0" borderId="26" xfId="0" applyFont="1" applyBorder="1" applyAlignment="1">
      <alignment horizontal="centerContinuous" vertical="center" wrapText="1"/>
    </xf>
    <xf numFmtId="176" fontId="58" fillId="0" borderId="26" xfId="317" applyFont="1" applyBorder="1" applyAlignment="1">
      <alignment horizontal="centerContinuous" vertical="center"/>
    </xf>
    <xf numFmtId="0" fontId="58" fillId="0" borderId="26" xfId="317" applyNumberFormat="1" applyFont="1" applyBorder="1" applyAlignment="1">
      <alignment horizontal="centerContinuous" vertical="center" wrapText="1"/>
    </xf>
    <xf numFmtId="0" fontId="58" fillId="0" borderId="14" xfId="0" applyFont="1" applyBorder="1" applyAlignment="1">
      <alignment horizontal="centerContinuous" vertical="center" wrapText="1"/>
    </xf>
    <xf numFmtId="0" fontId="58" fillId="0" borderId="18" xfId="0" applyFont="1" applyBorder="1" applyAlignment="1">
      <alignment horizontal="centerContinuous" vertical="center" wrapText="1"/>
    </xf>
    <xf numFmtId="0" fontId="58" fillId="0" borderId="18" xfId="0" applyFont="1" applyBorder="1" applyAlignment="1">
      <alignment horizontal="centerContinuous" vertical="center"/>
    </xf>
    <xf numFmtId="0" fontId="58" fillId="0" borderId="19" xfId="0" applyFont="1" applyBorder="1" applyAlignment="1">
      <alignment horizontal="centerContinuous" vertical="center" wrapText="1"/>
    </xf>
    <xf numFmtId="176" fontId="58" fillId="0" borderId="19" xfId="317" applyFont="1" applyBorder="1" applyAlignment="1">
      <alignment horizontal="centerContinuous" vertical="center" wrapText="1"/>
    </xf>
    <xf numFmtId="176" fontId="58" fillId="0" borderId="18" xfId="317" applyFont="1" applyBorder="1" applyAlignment="1">
      <alignment horizontal="centerContinuous" vertical="center" wrapText="1"/>
    </xf>
    <xf numFmtId="0" fontId="63" fillId="0" borderId="19" xfId="0" applyFont="1" applyFill="1" applyBorder="1" applyAlignment="1">
      <alignment horizontal="center" vertical="center" wrapText="1"/>
    </xf>
    <xf numFmtId="0" fontId="63" fillId="0" borderId="18" xfId="0" applyFont="1" applyFill="1" applyBorder="1" applyAlignment="1">
      <alignment horizontal="center" vertical="center" wrapText="1"/>
    </xf>
    <xf numFmtId="0" fontId="58" fillId="0" borderId="0" xfId="350" applyFont="1" applyFill="1" applyBorder="1" applyAlignment="1">
      <alignment vertical="center"/>
    </xf>
    <xf numFmtId="0" fontId="60" fillId="0" borderId="0" xfId="0" quotePrefix="1" applyNumberFormat="1" applyFont="1" applyFill="1" applyBorder="1" applyAlignment="1">
      <alignment horizontal="center" vertical="center"/>
    </xf>
    <xf numFmtId="0" fontId="61" fillId="0" borderId="0" xfId="0" applyFont="1" applyFill="1" applyAlignment="1">
      <alignment vertical="center"/>
    </xf>
    <xf numFmtId="0" fontId="58" fillId="0" borderId="0" xfId="0" applyFont="1" applyFill="1" applyBorder="1" applyAlignment="1">
      <alignment horizontal="right" vertical="center"/>
    </xf>
    <xf numFmtId="0" fontId="63" fillId="0" borderId="0" xfId="0" applyFont="1" applyFill="1" applyAlignment="1">
      <alignment horizontal="right" vertical="center"/>
    </xf>
    <xf numFmtId="176" fontId="59" fillId="0" borderId="0" xfId="317" applyFont="1" applyBorder="1" applyAlignment="1">
      <alignment horizontal="center" vertical="center"/>
    </xf>
    <xf numFmtId="0" fontId="59" fillId="0" borderId="19" xfId="0" applyNumberFormat="1" applyFont="1" applyBorder="1" applyAlignment="1">
      <alignment horizontal="centerContinuous" vertical="center"/>
    </xf>
    <xf numFmtId="188" fontId="59" fillId="0" borderId="18" xfId="0" applyNumberFormat="1" applyFont="1" applyBorder="1" applyAlignment="1">
      <alignment horizontal="center" vertical="center"/>
    </xf>
    <xf numFmtId="0" fontId="59" fillId="0" borderId="26" xfId="0" applyFont="1" applyBorder="1" applyAlignment="1">
      <alignment horizontal="centerContinuous" vertical="center"/>
    </xf>
    <xf numFmtId="0" fontId="63" fillId="0" borderId="0" xfId="0" applyFont="1" applyAlignment="1">
      <alignment horizontal="right" vertical="center"/>
    </xf>
    <xf numFmtId="0" fontId="62" fillId="0" borderId="0" xfId="0" applyFont="1" applyBorder="1" applyAlignment="1">
      <alignment wrapText="1"/>
    </xf>
    <xf numFmtId="0" fontId="58" fillId="0" borderId="0" xfId="0" applyFont="1" applyBorder="1" applyAlignment="1">
      <alignment wrapText="1"/>
    </xf>
    <xf numFmtId="0" fontId="59" fillId="0" borderId="13" xfId="0" applyFont="1" applyBorder="1" applyAlignment="1">
      <alignment horizontal="centerContinuous" vertical="center"/>
    </xf>
    <xf numFmtId="41" fontId="59" fillId="0" borderId="0" xfId="0" applyNumberFormat="1" applyFont="1" applyFill="1" applyBorder="1" applyAlignment="1">
      <alignment horizontal="center" vertical="center"/>
    </xf>
    <xf numFmtId="41" fontId="59" fillId="0" borderId="0" xfId="345" applyNumberFormat="1" applyFont="1" applyFill="1" applyBorder="1" applyAlignment="1">
      <alignment horizontal="center" vertical="center"/>
    </xf>
    <xf numFmtId="41" fontId="59" fillId="0" borderId="0" xfId="345" applyNumberFormat="1" applyFont="1" applyFill="1" applyBorder="1" applyAlignment="1">
      <alignment horizontal="right" vertical="center"/>
    </xf>
    <xf numFmtId="41" fontId="59" fillId="0" borderId="0" xfId="345" applyNumberFormat="1" applyFont="1" applyFill="1" applyBorder="1" applyAlignment="1">
      <alignment vertical="center"/>
    </xf>
    <xf numFmtId="0" fontId="76" fillId="0" borderId="0" xfId="0" applyFont="1" applyFill="1" applyAlignment="1"/>
    <xf numFmtId="0" fontId="76" fillId="0" borderId="0" xfId="335" applyFont="1" applyFill="1" applyAlignment="1"/>
    <xf numFmtId="183" fontId="77" fillId="0" borderId="0" xfId="0" applyNumberFormat="1" applyFont="1" applyFill="1" applyAlignment="1">
      <alignment horizontal="left"/>
    </xf>
    <xf numFmtId="3" fontId="76" fillId="0" borderId="0" xfId="0" applyNumberFormat="1" applyFont="1" applyFill="1" applyAlignment="1">
      <alignment horizontal="left"/>
    </xf>
    <xf numFmtId="3" fontId="76" fillId="0" borderId="0" xfId="0" applyNumberFormat="1" applyFont="1" applyFill="1" applyAlignment="1"/>
    <xf numFmtId="0" fontId="78" fillId="0" borderId="0" xfId="0" applyFont="1" applyFill="1" applyAlignment="1"/>
    <xf numFmtId="0" fontId="62" fillId="0" borderId="0" xfId="0" applyFont="1" applyAlignment="1">
      <alignment vertical="center" wrapText="1"/>
    </xf>
    <xf numFmtId="0" fontId="66" fillId="0" borderId="0" xfId="0" applyFont="1"/>
    <xf numFmtId="0" fontId="66" fillId="0" borderId="0" xfId="0" applyFont="1" applyBorder="1" applyAlignment="1"/>
    <xf numFmtId="0" fontId="79" fillId="0" borderId="0" xfId="0" applyFont="1"/>
    <xf numFmtId="0" fontId="76" fillId="0" borderId="0" xfId="0" applyFont="1"/>
    <xf numFmtId="0" fontId="80" fillId="0" borderId="0" xfId="0" applyFont="1" applyFill="1" applyAlignment="1">
      <alignment vertical="center"/>
    </xf>
    <xf numFmtId="0" fontId="80" fillId="0" borderId="31" xfId="0" applyFont="1" applyFill="1" applyBorder="1" applyAlignment="1">
      <alignment vertical="center"/>
    </xf>
    <xf numFmtId="0" fontId="76" fillId="0" borderId="0" xfId="0" applyFont="1" applyFill="1" applyAlignment="1">
      <alignment vertical="center"/>
    </xf>
    <xf numFmtId="0" fontId="61" fillId="0" borderId="0" xfId="0" applyFont="1" applyAlignment="1">
      <alignment horizontal="right"/>
    </xf>
    <xf numFmtId="0" fontId="73" fillId="0" borderId="0" xfId="0" applyFont="1" applyAlignment="1">
      <alignment horizontal="right"/>
    </xf>
    <xf numFmtId="0" fontId="74" fillId="0" borderId="0" xfId="0" applyFont="1" applyBorder="1" applyAlignment="1">
      <alignment horizontal="right"/>
    </xf>
    <xf numFmtId="3" fontId="74" fillId="0" borderId="0" xfId="0" applyNumberFormat="1" applyFont="1" applyAlignment="1">
      <alignment horizontal="center"/>
    </xf>
    <xf numFmtId="0" fontId="61" fillId="0" borderId="0" xfId="0" applyFont="1" applyAlignment="1">
      <alignment horizontal="center"/>
    </xf>
    <xf numFmtId="181" fontId="56" fillId="0" borderId="0" xfId="0" applyNumberFormat="1" applyFont="1" applyAlignment="1">
      <alignment horizontal="centerContinuous" vertical="center"/>
    </xf>
    <xf numFmtId="4" fontId="58" fillId="0" borderId="0" xfId="0" applyNumberFormat="1" applyFont="1" applyBorder="1" applyAlignment="1"/>
    <xf numFmtId="4" fontId="61" fillId="0" borderId="0" xfId="0" applyNumberFormat="1" applyFont="1" applyBorder="1"/>
    <xf numFmtId="181" fontId="62" fillId="0" borderId="0" xfId="0" applyNumberFormat="1" applyFont="1" applyBorder="1"/>
    <xf numFmtId="2" fontId="62" fillId="0" borderId="0" xfId="0" applyNumberFormat="1" applyFont="1" applyBorder="1"/>
    <xf numFmtId="181" fontId="61" fillId="0" borderId="0" xfId="0" applyNumberFormat="1" applyFont="1" applyBorder="1"/>
    <xf numFmtId="2" fontId="61" fillId="0" borderId="0" xfId="0" applyNumberFormat="1" applyFont="1" applyBorder="1"/>
    <xf numFmtId="4" fontId="59" fillId="0" borderId="23" xfId="0" applyNumberFormat="1" applyFont="1" applyBorder="1" applyAlignment="1">
      <alignment horizontal="centerContinuous" vertical="center"/>
    </xf>
    <xf numFmtId="4" fontId="59" fillId="0" borderId="24" xfId="0" applyNumberFormat="1" applyFont="1" applyBorder="1" applyAlignment="1">
      <alignment horizontal="centerContinuous" vertical="center"/>
    </xf>
    <xf numFmtId="181" fontId="59" fillId="0" borderId="23" xfId="0" applyNumberFormat="1" applyFont="1" applyBorder="1" applyAlignment="1">
      <alignment horizontal="centerContinuous" vertical="center"/>
    </xf>
    <xf numFmtId="181" fontId="59" fillId="0" borderId="25" xfId="0" applyNumberFormat="1" applyFont="1" applyBorder="1" applyAlignment="1">
      <alignment horizontal="centerContinuous" vertical="center"/>
    </xf>
    <xf numFmtId="2" fontId="59" fillId="0" borderId="23" xfId="0" applyNumberFormat="1" applyFont="1" applyBorder="1" applyAlignment="1">
      <alignment horizontal="centerContinuous" vertical="center"/>
    </xf>
    <xf numFmtId="4" fontId="59" fillId="0" borderId="21" xfId="0" applyNumberFormat="1" applyFont="1" applyBorder="1" applyAlignment="1">
      <alignment horizontal="centerContinuous" vertical="center"/>
    </xf>
    <xf numFmtId="4" fontId="59" fillId="0" borderId="20" xfId="0" applyNumberFormat="1" applyFont="1" applyBorder="1" applyAlignment="1">
      <alignment horizontal="centerContinuous" vertical="center"/>
    </xf>
    <xf numFmtId="181" fontId="59" fillId="0" borderId="21" xfId="0" applyNumberFormat="1" applyFont="1" applyBorder="1" applyAlignment="1">
      <alignment horizontal="centerContinuous" vertical="center"/>
    </xf>
    <xf numFmtId="181" fontId="59" fillId="0" borderId="18" xfId="0" applyNumberFormat="1" applyFont="1" applyBorder="1" applyAlignment="1">
      <alignment horizontal="centerContinuous" vertical="center"/>
    </xf>
    <xf numFmtId="4" fontId="59" fillId="0" borderId="26" xfId="0" applyNumberFormat="1" applyFont="1" applyBorder="1" applyAlignment="1">
      <alignment horizontal="centerContinuous" vertical="center"/>
    </xf>
    <xf numFmtId="4" fontId="59" fillId="0" borderId="14" xfId="0" applyNumberFormat="1" applyFont="1" applyBorder="1" applyAlignment="1">
      <alignment horizontal="centerContinuous" vertical="center"/>
    </xf>
    <xf numFmtId="4" fontId="59" fillId="0" borderId="18" xfId="0" applyNumberFormat="1" applyFont="1" applyBorder="1" applyAlignment="1">
      <alignment horizontal="centerContinuous" vertical="center"/>
    </xf>
    <xf numFmtId="4" fontId="59" fillId="0" borderId="19" xfId="0" applyNumberFormat="1" applyFont="1" applyBorder="1" applyAlignment="1">
      <alignment horizontal="centerContinuous" vertical="center"/>
    </xf>
    <xf numFmtId="0" fontId="58" fillId="0" borderId="0" xfId="0" applyFont="1" applyBorder="1" applyAlignment="1">
      <alignment horizontal="centerContinuous" vertical="center"/>
    </xf>
    <xf numFmtId="190" fontId="59" fillId="0" borderId="0" xfId="0" applyNumberFormat="1" applyFont="1" applyFill="1" applyBorder="1" applyAlignment="1" applyProtection="1">
      <alignment horizontal="right" vertical="center"/>
      <protection locked="0"/>
    </xf>
    <xf numFmtId="176" fontId="59" fillId="0" borderId="0" xfId="317" applyFont="1" applyFill="1" applyBorder="1" applyAlignment="1">
      <alignment horizontal="right" vertical="center"/>
    </xf>
    <xf numFmtId="176" fontId="59" fillId="0" borderId="17" xfId="317" applyFont="1" applyFill="1" applyBorder="1" applyAlignment="1">
      <alignment horizontal="right" vertical="center"/>
    </xf>
    <xf numFmtId="192" fontId="58" fillId="0" borderId="0" xfId="0" applyNumberFormat="1" applyFont="1" applyFill="1" applyBorder="1" applyAlignment="1">
      <alignment horizontal="center" vertical="center"/>
    </xf>
    <xf numFmtId="4" fontId="58" fillId="0" borderId="0" xfId="0" applyNumberFormat="1" applyFont="1" applyAlignment="1">
      <alignment vertical="center"/>
    </xf>
    <xf numFmtId="181" fontId="58" fillId="0" borderId="0" xfId="0" applyNumberFormat="1" applyFont="1" applyBorder="1" applyAlignment="1">
      <alignment vertical="center"/>
    </xf>
    <xf numFmtId="4" fontId="58" fillId="0" borderId="0" xfId="0" applyNumberFormat="1" applyFont="1" applyBorder="1" applyAlignment="1">
      <alignment vertical="center"/>
    </xf>
    <xf numFmtId="181" fontId="58" fillId="0" borderId="0" xfId="0" applyNumberFormat="1" applyFont="1" applyAlignment="1">
      <alignment vertical="center"/>
    </xf>
    <xf numFmtId="2" fontId="58" fillId="0" borderId="0" xfId="0" applyNumberFormat="1" applyFont="1" applyBorder="1" applyAlignment="1">
      <alignment vertical="center"/>
    </xf>
    <xf numFmtId="2" fontId="58" fillId="0" borderId="0" xfId="0" applyNumberFormat="1" applyFont="1" applyAlignment="1">
      <alignment vertical="center"/>
    </xf>
    <xf numFmtId="4" fontId="58" fillId="0" borderId="0" xfId="0" applyNumberFormat="1" applyFont="1"/>
    <xf numFmtId="4" fontId="61" fillId="0" borderId="0" xfId="0" applyNumberFormat="1" applyFont="1"/>
    <xf numFmtId="181" fontId="58" fillId="0" borderId="0" xfId="0" applyNumberFormat="1" applyFont="1" applyBorder="1"/>
    <xf numFmtId="4" fontId="58" fillId="0" borderId="0" xfId="0" applyNumberFormat="1" applyFont="1" applyBorder="1"/>
    <xf numFmtId="181" fontId="61" fillId="0" borderId="0" xfId="0" applyNumberFormat="1" applyFont="1"/>
    <xf numFmtId="2" fontId="58" fillId="0" borderId="0" xfId="0" applyNumberFormat="1" applyFont="1" applyBorder="1" applyAlignment="1"/>
    <xf numFmtId="2" fontId="61" fillId="0" borderId="0" xfId="0" applyNumberFormat="1" applyFont="1"/>
    <xf numFmtId="192" fontId="61" fillId="0" borderId="0" xfId="0" applyNumberFormat="1" applyFont="1"/>
    <xf numFmtId="0" fontId="59" fillId="0" borderId="36" xfId="0" applyFont="1" applyBorder="1" applyAlignment="1">
      <alignment horizontal="centerContinuous" vertical="center"/>
    </xf>
    <xf numFmtId="192" fontId="59" fillId="0" borderId="36" xfId="0" applyNumberFormat="1" applyFont="1" applyBorder="1" applyAlignment="1">
      <alignment horizontal="centerContinuous" vertical="center"/>
    </xf>
    <xf numFmtId="0" fontId="59" fillId="0" borderId="36" xfId="0" applyFont="1" applyBorder="1" applyAlignment="1">
      <alignment horizontal="centerContinuous" vertical="center" wrapText="1"/>
    </xf>
    <xf numFmtId="0" fontId="59" fillId="0" borderId="0" xfId="0" applyFont="1" applyAlignment="1">
      <alignment horizontal="center" vertical="center"/>
    </xf>
    <xf numFmtId="4" fontId="59" fillId="0" borderId="19" xfId="0" applyNumberFormat="1" applyFont="1" applyBorder="1" applyAlignment="1">
      <alignment horizontal="center" vertical="center"/>
    </xf>
    <xf numFmtId="0" fontId="59" fillId="0" borderId="0" xfId="0" applyFont="1" applyFill="1" applyBorder="1"/>
    <xf numFmtId="0" fontId="58" fillId="0" borderId="0" xfId="0" applyFont="1" applyFill="1" applyAlignment="1">
      <alignment horizontal="right" vertical="center"/>
    </xf>
    <xf numFmtId="192" fontId="58" fillId="0" borderId="0" xfId="0" applyNumberFormat="1" applyFont="1" applyFill="1" applyAlignment="1">
      <alignment horizontal="right" vertical="center"/>
    </xf>
    <xf numFmtId="2" fontId="58" fillId="0" borderId="0" xfId="0" applyNumberFormat="1" applyFont="1" applyFill="1" applyAlignment="1">
      <alignment horizontal="center" vertical="center"/>
    </xf>
    <xf numFmtId="2" fontId="58" fillId="0" borderId="0" xfId="0" applyNumberFormat="1" applyFont="1" applyFill="1" applyAlignment="1">
      <alignment horizontal="right" vertical="center"/>
    </xf>
    <xf numFmtId="0" fontId="81" fillId="0" borderId="0" xfId="0" applyFont="1" applyFill="1"/>
    <xf numFmtId="0" fontId="81" fillId="0" borderId="0" xfId="0" applyFont="1"/>
    <xf numFmtId="0" fontId="82" fillId="0" borderId="0" xfId="0" applyFont="1"/>
    <xf numFmtId="192" fontId="61" fillId="0" borderId="0" xfId="0" applyNumberFormat="1" applyFont="1" applyFill="1"/>
    <xf numFmtId="0" fontId="59" fillId="0" borderId="2" xfId="0" applyFont="1" applyBorder="1" applyAlignment="1">
      <alignment horizontal="centerContinuous" vertical="center"/>
    </xf>
    <xf numFmtId="0" fontId="59" fillId="0" borderId="28" xfId="0" applyFont="1" applyBorder="1" applyAlignment="1">
      <alignment horizontal="centerContinuous" vertical="center"/>
    </xf>
    <xf numFmtId="0" fontId="59" fillId="0" borderId="29" xfId="0" applyFont="1" applyBorder="1" applyAlignment="1">
      <alignment horizontal="centerContinuous" vertical="center"/>
    </xf>
    <xf numFmtId="0" fontId="59" fillId="0" borderId="13" xfId="0" applyFont="1" applyBorder="1" applyAlignment="1">
      <alignment vertical="center"/>
    </xf>
    <xf numFmtId="188" fontId="59" fillId="0" borderId="20" xfId="0" applyNumberFormat="1" applyFont="1" applyBorder="1" applyAlignment="1">
      <alignment horizontal="center" vertical="center"/>
    </xf>
    <xf numFmtId="188" fontId="59" fillId="0" borderId="21" xfId="0" applyNumberFormat="1" applyFont="1" applyBorder="1" applyAlignment="1">
      <alignment horizontal="center" vertical="center"/>
    </xf>
    <xf numFmtId="188" fontId="59" fillId="0" borderId="19" xfId="0" applyNumberFormat="1" applyFont="1" applyBorder="1" applyAlignment="1">
      <alignment horizontal="center" vertical="center" wrapText="1"/>
    </xf>
    <xf numFmtId="3" fontId="59" fillId="0" borderId="21" xfId="0" applyNumberFormat="1" applyFont="1" applyBorder="1" applyAlignment="1">
      <alignment horizontal="center" vertical="center" wrapText="1"/>
    </xf>
    <xf numFmtId="3" fontId="59" fillId="0" borderId="20" xfId="0" applyNumberFormat="1" applyFont="1" applyBorder="1" applyAlignment="1">
      <alignment horizontal="distributed" vertical="center"/>
    </xf>
    <xf numFmtId="176" fontId="59" fillId="24" borderId="18" xfId="317" applyFont="1" applyFill="1" applyBorder="1" applyAlignment="1">
      <alignment horizontal="center" vertical="center"/>
    </xf>
    <xf numFmtId="0" fontId="83" fillId="0" borderId="18" xfId="333" applyFont="1" applyFill="1" applyBorder="1" applyAlignment="1">
      <alignment horizontal="right" vertical="center" wrapText="1"/>
    </xf>
    <xf numFmtId="0" fontId="83" fillId="0" borderId="0" xfId="333" applyFont="1" applyFill="1" applyAlignment="1"/>
    <xf numFmtId="0" fontId="68" fillId="0" borderId="0" xfId="0" applyFont="1" applyAlignment="1">
      <alignment wrapText="1"/>
    </xf>
    <xf numFmtId="0" fontId="68" fillId="0" borderId="0" xfId="0" applyFont="1"/>
    <xf numFmtId="0" fontId="68" fillId="0" borderId="0" xfId="0" applyFont="1" applyBorder="1"/>
    <xf numFmtId="0" fontId="56" fillId="0" borderId="0" xfId="0" applyNumberFormat="1" applyFont="1" applyBorder="1" applyAlignment="1">
      <alignment horizontal="centerContinuous" vertical="center"/>
    </xf>
    <xf numFmtId="182" fontId="56" fillId="0" borderId="0" xfId="0" applyNumberFormat="1" applyFont="1" applyAlignment="1">
      <alignment horizontal="centerContinuous" vertical="center"/>
    </xf>
    <xf numFmtId="0" fontId="58" fillId="0" borderId="0" xfId="0" applyNumberFormat="1" applyFont="1" applyBorder="1" applyAlignment="1">
      <alignment vertical="center"/>
    </xf>
    <xf numFmtId="0" fontId="58" fillId="0" borderId="0" xfId="0" applyNumberFormat="1" applyFont="1" applyBorder="1" applyAlignment="1">
      <alignment horizontal="left"/>
    </xf>
    <xf numFmtId="0" fontId="58" fillId="0" borderId="0" xfId="0" applyNumberFormat="1" applyFont="1" applyBorder="1"/>
    <xf numFmtId="182" fontId="58" fillId="0" borderId="0" xfId="0" applyNumberFormat="1" applyFont="1" applyBorder="1"/>
    <xf numFmtId="0" fontId="57" fillId="0" borderId="0" xfId="0" applyNumberFormat="1" applyFont="1" applyBorder="1"/>
    <xf numFmtId="0" fontId="58" fillId="0" borderId="0" xfId="0" applyNumberFormat="1" applyFont="1" applyBorder="1" applyAlignment="1">
      <alignment horizontal="right"/>
    </xf>
    <xf numFmtId="0" fontId="59" fillId="0" borderId="23" xfId="0" applyNumberFormat="1" applyFont="1" applyBorder="1" applyAlignment="1">
      <alignment horizontal="centerContinuous" vertical="center"/>
    </xf>
    <xf numFmtId="0" fontId="59" fillId="0" borderId="32" xfId="0" applyNumberFormat="1" applyFont="1" applyBorder="1" applyAlignment="1">
      <alignment horizontal="centerContinuous" vertical="center"/>
    </xf>
    <xf numFmtId="0" fontId="59" fillId="0" borderId="33" xfId="0" applyNumberFormat="1" applyFont="1" applyBorder="1" applyAlignment="1">
      <alignment horizontal="centerContinuous" vertical="center"/>
    </xf>
    <xf numFmtId="0" fontId="59" fillId="0" borderId="0" xfId="0" applyNumberFormat="1" applyFont="1" applyBorder="1" applyAlignment="1">
      <alignment vertical="center"/>
    </xf>
    <xf numFmtId="0" fontId="59" fillId="0" borderId="0" xfId="0" applyNumberFormat="1" applyFont="1" applyBorder="1" applyAlignment="1">
      <alignment horizontal="centerContinuous" vertical="center"/>
    </xf>
    <xf numFmtId="0" fontId="59" fillId="0" borderId="18" xfId="0" applyNumberFormat="1" applyFont="1" applyBorder="1" applyAlignment="1">
      <alignment horizontal="centerContinuous" vertical="center"/>
    </xf>
    <xf numFmtId="0" fontId="59" fillId="0" borderId="20" xfId="0" applyNumberFormat="1" applyFont="1" applyBorder="1" applyAlignment="1">
      <alignment horizontal="centerContinuous" vertical="center"/>
    </xf>
    <xf numFmtId="0" fontId="59" fillId="0" borderId="21" xfId="0" applyNumberFormat="1" applyFont="1" applyBorder="1" applyAlignment="1">
      <alignment horizontal="centerContinuous" vertical="center"/>
    </xf>
    <xf numFmtId="0" fontId="59" fillId="0" borderId="26" xfId="0" applyNumberFormat="1" applyFont="1" applyBorder="1" applyAlignment="1">
      <alignment horizontal="centerContinuous" vertical="center"/>
    </xf>
    <xf numFmtId="0" fontId="59" fillId="0" borderId="0" xfId="0" quotePrefix="1" applyNumberFormat="1" applyFont="1" applyBorder="1" applyAlignment="1">
      <alignment horizontal="center" vertical="center"/>
    </xf>
    <xf numFmtId="201" fontId="59" fillId="0" borderId="0" xfId="0" applyNumberFormat="1" applyFont="1" applyFill="1" applyBorder="1" applyAlignment="1">
      <alignment horizontal="right" vertical="center"/>
    </xf>
    <xf numFmtId="192" fontId="59" fillId="0" borderId="0" xfId="0" applyNumberFormat="1" applyFont="1" applyBorder="1" applyAlignment="1">
      <alignment horizontal="distributed" vertical="center"/>
    </xf>
    <xf numFmtId="0" fontId="59" fillId="0" borderId="13" xfId="0" applyNumberFormat="1" applyFont="1" applyBorder="1" applyAlignment="1" applyProtection="1">
      <alignment horizontal="right" vertical="center" shrinkToFit="1"/>
    </xf>
    <xf numFmtId="0" fontId="58" fillId="0" borderId="0" xfId="0" applyNumberFormat="1" applyFont="1" applyAlignment="1">
      <alignment vertical="center"/>
    </xf>
    <xf numFmtId="182" fontId="58" fillId="0" borderId="0" xfId="0" applyNumberFormat="1" applyFont="1" applyAlignment="1">
      <alignment vertical="center"/>
    </xf>
    <xf numFmtId="0" fontId="58" fillId="0" borderId="0" xfId="0" applyNumberFormat="1" applyFont="1" applyBorder="1" applyAlignment="1">
      <alignment horizontal="right" vertical="center"/>
    </xf>
    <xf numFmtId="41" fontId="58" fillId="0" borderId="0" xfId="0" applyNumberFormat="1" applyFont="1"/>
    <xf numFmtId="43" fontId="58" fillId="0" borderId="0" xfId="0" applyNumberFormat="1" applyFont="1"/>
    <xf numFmtId="0" fontId="58" fillId="0" borderId="0" xfId="0" applyNumberFormat="1" applyFont="1"/>
    <xf numFmtId="194" fontId="74" fillId="0" borderId="0" xfId="0" applyNumberFormat="1" applyFont="1"/>
    <xf numFmtId="0" fontId="74" fillId="0" borderId="0" xfId="0" applyNumberFormat="1" applyFont="1"/>
    <xf numFmtId="191" fontId="74" fillId="0" borderId="0" xfId="0" applyNumberFormat="1" applyFont="1"/>
    <xf numFmtId="0" fontId="58" fillId="0" borderId="0" xfId="0" applyNumberFormat="1" applyFont="1" applyAlignment="1">
      <alignment horizontal="centerContinuous"/>
    </xf>
    <xf numFmtId="182" fontId="58" fillId="0" borderId="0" xfId="0" applyNumberFormat="1" applyFont="1"/>
    <xf numFmtId="0" fontId="57" fillId="0" borderId="0" xfId="0" applyNumberFormat="1" applyFont="1"/>
    <xf numFmtId="180" fontId="58" fillId="0" borderId="25" xfId="0" applyNumberFormat="1" applyFont="1" applyBorder="1" applyAlignment="1">
      <alignment horizontal="centerContinuous" vertical="center"/>
    </xf>
    <xf numFmtId="0" fontId="58" fillId="0" borderId="24" xfId="0" applyFont="1" applyBorder="1" applyAlignment="1">
      <alignment horizontal="centerContinuous" vertical="center"/>
    </xf>
    <xf numFmtId="3" fontId="58" fillId="0" borderId="23" xfId="0" applyNumberFormat="1" applyFont="1" applyBorder="1" applyAlignment="1">
      <alignment horizontal="centerContinuous" vertical="center"/>
    </xf>
    <xf numFmtId="180" fontId="58" fillId="0" borderId="24" xfId="0" applyNumberFormat="1" applyFont="1" applyBorder="1" applyAlignment="1">
      <alignment horizontal="centerContinuous" vertical="center"/>
    </xf>
    <xf numFmtId="0" fontId="58" fillId="0" borderId="23" xfId="0" applyFont="1" applyBorder="1" applyAlignment="1">
      <alignment horizontal="centerContinuous" vertical="center"/>
    </xf>
    <xf numFmtId="3" fontId="58" fillId="0" borderId="24" xfId="0" applyNumberFormat="1" applyFont="1" applyBorder="1" applyAlignment="1">
      <alignment horizontal="centerContinuous" vertical="center"/>
    </xf>
    <xf numFmtId="180" fontId="58" fillId="0" borderId="23" xfId="0" applyNumberFormat="1" applyFont="1" applyBorder="1" applyAlignment="1">
      <alignment horizontal="centerContinuous" vertical="center"/>
    </xf>
    <xf numFmtId="3" fontId="58" fillId="0" borderId="25" xfId="0" applyNumberFormat="1" applyFont="1" applyBorder="1" applyAlignment="1">
      <alignment horizontal="centerContinuous" vertical="center"/>
    </xf>
    <xf numFmtId="180" fontId="58" fillId="0" borderId="18" xfId="0" applyNumberFormat="1" applyFont="1" applyBorder="1" applyAlignment="1">
      <alignment horizontal="centerContinuous" vertical="center"/>
    </xf>
    <xf numFmtId="3" fontId="58" fillId="0" borderId="21" xfId="0" applyNumberFormat="1" applyFont="1" applyBorder="1" applyAlignment="1">
      <alignment horizontal="centerContinuous" vertical="center"/>
    </xf>
    <xf numFmtId="180" fontId="58" fillId="0" borderId="21" xfId="0" applyNumberFormat="1" applyFont="1" applyBorder="1" applyAlignment="1">
      <alignment horizontal="centerContinuous" vertical="center"/>
    </xf>
    <xf numFmtId="3" fontId="58" fillId="0" borderId="20" xfId="0" applyNumberFormat="1" applyFont="1" applyBorder="1" applyAlignment="1">
      <alignment horizontal="centerContinuous" vertical="center"/>
    </xf>
    <xf numFmtId="0" fontId="58" fillId="0" borderId="21" xfId="0" applyFont="1" applyBorder="1" applyAlignment="1">
      <alignment horizontal="centerContinuous" vertical="center"/>
    </xf>
    <xf numFmtId="3" fontId="58" fillId="0" borderId="18" xfId="0" applyNumberFormat="1" applyFont="1" applyBorder="1" applyAlignment="1">
      <alignment horizontal="centerContinuous" vertical="center"/>
    </xf>
    <xf numFmtId="180" fontId="58" fillId="0" borderId="20" xfId="0" applyNumberFormat="1" applyFont="1" applyBorder="1" applyAlignment="1">
      <alignment horizontal="centerContinuous" vertical="center"/>
    </xf>
    <xf numFmtId="180" fontId="58" fillId="0" borderId="16" xfId="0" applyNumberFormat="1" applyFont="1" applyBorder="1" applyAlignment="1">
      <alignment horizontal="centerContinuous" vertical="center"/>
    </xf>
    <xf numFmtId="0" fontId="58" fillId="0" borderId="17" xfId="0" applyFont="1" applyBorder="1" applyAlignment="1">
      <alignment horizontal="centerContinuous" vertical="center"/>
    </xf>
    <xf numFmtId="188" fontId="58" fillId="0" borderId="19" xfId="0" applyNumberFormat="1" applyFont="1" applyBorder="1" applyAlignment="1">
      <alignment horizontal="center" vertical="center"/>
    </xf>
    <xf numFmtId="188" fontId="58" fillId="0" borderId="21" xfId="0" applyNumberFormat="1" applyFont="1" applyBorder="1" applyAlignment="1">
      <alignment horizontal="center" vertical="center"/>
    </xf>
    <xf numFmtId="188" fontId="58" fillId="0" borderId="20" xfId="0" applyNumberFormat="1" applyFont="1" applyBorder="1" applyAlignment="1">
      <alignment horizontal="center" vertical="center"/>
    </xf>
    <xf numFmtId="180" fontId="58" fillId="0" borderId="19" xfId="0" applyNumberFormat="1" applyFont="1" applyBorder="1" applyAlignment="1">
      <alignment horizontal="center" vertical="center"/>
    </xf>
    <xf numFmtId="0" fontId="57" fillId="0" borderId="0" xfId="0" applyNumberFormat="1" applyFont="1" applyAlignment="1">
      <alignment vertical="center"/>
    </xf>
    <xf numFmtId="0" fontId="61" fillId="0" borderId="24" xfId="0" applyFont="1" applyBorder="1" applyAlignment="1">
      <alignment horizontal="centerContinuous" vertical="center"/>
    </xf>
    <xf numFmtId="0" fontId="58" fillId="0" borderId="25" xfId="0" applyFont="1" applyBorder="1" applyAlignment="1">
      <alignment horizontal="centerContinuous" vertical="center"/>
    </xf>
    <xf numFmtId="180" fontId="63" fillId="0" borderId="24" xfId="0" applyNumberFormat="1" applyFont="1" applyBorder="1" applyAlignment="1">
      <alignment horizontal="centerContinuous" vertical="center"/>
    </xf>
    <xf numFmtId="0" fontId="61" fillId="0" borderId="20" xfId="0" applyFont="1" applyBorder="1" applyAlignment="1">
      <alignment horizontal="centerContinuous" vertical="center"/>
    </xf>
    <xf numFmtId="180" fontId="63" fillId="0" borderId="20" xfId="0" applyNumberFormat="1" applyFont="1" applyBorder="1" applyAlignment="1">
      <alignment horizontal="centerContinuous" vertical="center"/>
    </xf>
    <xf numFmtId="180" fontId="58" fillId="0" borderId="17" xfId="0" applyNumberFormat="1" applyFont="1" applyBorder="1" applyAlignment="1">
      <alignment horizontal="centerContinuous" vertical="center"/>
    </xf>
    <xf numFmtId="0" fontId="58" fillId="0" borderId="17" xfId="0" applyFont="1" applyBorder="1" applyAlignment="1">
      <alignment horizontal="center" vertical="center"/>
    </xf>
    <xf numFmtId="180" fontId="58" fillId="0" borderId="20" xfId="0" applyNumberFormat="1" applyFont="1" applyBorder="1" applyAlignment="1">
      <alignment horizontal="center" vertical="center"/>
    </xf>
    <xf numFmtId="0" fontId="61" fillId="0" borderId="0" xfId="0" applyNumberFormat="1" applyFont="1" applyAlignment="1">
      <alignment vertical="center"/>
    </xf>
    <xf numFmtId="0" fontId="63" fillId="0" borderId="0" xfId="0" applyNumberFormat="1" applyFont="1" applyBorder="1" applyAlignment="1">
      <alignment horizontal="right" vertical="center"/>
    </xf>
    <xf numFmtId="182" fontId="61" fillId="0" borderId="0" xfId="0" applyNumberFormat="1" applyFont="1" applyAlignment="1">
      <alignment vertical="center"/>
    </xf>
    <xf numFmtId="0" fontId="61" fillId="0" borderId="0" xfId="0" applyNumberFormat="1" applyFont="1" applyBorder="1" applyAlignment="1">
      <alignment vertical="center"/>
    </xf>
    <xf numFmtId="180" fontId="59" fillId="0" borderId="0" xfId="0" applyNumberFormat="1" applyFont="1" applyBorder="1" applyAlignment="1">
      <alignment horizontal="centerContinuous" vertical="center"/>
    </xf>
    <xf numFmtId="180" fontId="59" fillId="0" borderId="15" xfId="0" applyNumberFormat="1" applyFont="1" applyBorder="1" applyAlignment="1">
      <alignment horizontal="center" vertical="center"/>
    </xf>
    <xf numFmtId="180" fontId="59" fillId="0" borderId="14" xfId="0" applyNumberFormat="1" applyFont="1" applyBorder="1" applyAlignment="1">
      <alignment horizontal="center" vertical="center"/>
    </xf>
    <xf numFmtId="180" fontId="59" fillId="0" borderId="17" xfId="0" applyNumberFormat="1" applyFont="1" applyBorder="1" applyAlignment="1">
      <alignment horizontal="center" vertical="center"/>
    </xf>
    <xf numFmtId="180" fontId="59" fillId="0" borderId="16" xfId="0" applyNumberFormat="1" applyFont="1" applyBorder="1" applyAlignment="1">
      <alignment horizontal="center" vertical="center"/>
    </xf>
    <xf numFmtId="0" fontId="59" fillId="0" borderId="0" xfId="0" quotePrefix="1" applyFont="1" applyFill="1" applyBorder="1" applyAlignment="1">
      <alignment horizontal="center" vertical="center"/>
    </xf>
    <xf numFmtId="200" fontId="59" fillId="0" borderId="0" xfId="0" quotePrefix="1" applyNumberFormat="1" applyFont="1" applyFill="1" applyBorder="1" applyAlignment="1" applyProtection="1">
      <alignment horizontal="right" vertical="center"/>
      <protection locked="0"/>
    </xf>
    <xf numFmtId="188" fontId="59" fillId="0" borderId="0" xfId="0" quotePrefix="1" applyNumberFormat="1" applyFont="1" applyFill="1" applyBorder="1" applyAlignment="1" applyProtection="1">
      <alignment horizontal="right" vertical="center"/>
      <protection locked="0"/>
    </xf>
    <xf numFmtId="200" fontId="59" fillId="0" borderId="0" xfId="0" applyNumberFormat="1" applyFont="1" applyFill="1" applyBorder="1" applyAlignment="1" applyProtection="1">
      <alignment horizontal="right" vertical="center"/>
      <protection locked="0"/>
    </xf>
    <xf numFmtId="179" fontId="59" fillId="0" borderId="0" xfId="317" applyNumberFormat="1" applyFont="1" applyFill="1" applyBorder="1" applyAlignment="1" applyProtection="1">
      <alignment horizontal="right" vertical="center"/>
      <protection locked="0"/>
    </xf>
    <xf numFmtId="188" fontId="61" fillId="0" borderId="0" xfId="0" applyNumberFormat="1" applyFont="1" applyFill="1" applyAlignment="1">
      <alignment horizontal="right"/>
    </xf>
    <xf numFmtId="0" fontId="61" fillId="0" borderId="0" xfId="0" applyFont="1" applyFill="1" applyAlignment="1">
      <alignment horizontal="center"/>
    </xf>
    <xf numFmtId="0" fontId="84" fillId="0" borderId="0" xfId="0" applyFont="1"/>
    <xf numFmtId="0" fontId="76" fillId="0" borderId="0" xfId="0" applyFont="1" applyAlignment="1"/>
    <xf numFmtId="0" fontId="76" fillId="0" borderId="0" xfId="0" applyFont="1" applyBorder="1" applyAlignment="1">
      <alignment horizontal="right"/>
    </xf>
    <xf numFmtId="0" fontId="79" fillId="0" borderId="0" xfId="0" applyFont="1" applyFill="1"/>
    <xf numFmtId="0" fontId="79" fillId="0" borderId="0" xfId="0" applyFont="1" applyFill="1" applyAlignment="1">
      <alignment horizontal="right"/>
    </xf>
    <xf numFmtId="0" fontId="78" fillId="0" borderId="0" xfId="0" applyFont="1" applyFill="1" applyAlignment="1">
      <alignment horizontal="right"/>
    </xf>
    <xf numFmtId="0" fontId="79" fillId="0" borderId="0" xfId="0" applyFont="1" applyFill="1" applyBorder="1"/>
    <xf numFmtId="0" fontId="79" fillId="0" borderId="0" xfId="0" applyFont="1" applyBorder="1"/>
    <xf numFmtId="0" fontId="58" fillId="0" borderId="31" xfId="0" applyFont="1" applyBorder="1" applyAlignment="1">
      <alignment horizontal="left"/>
    </xf>
    <xf numFmtId="3" fontId="58" fillId="0" borderId="31" xfId="0" applyNumberFormat="1" applyFont="1" applyBorder="1" applyAlignment="1">
      <alignment horizontal="left"/>
    </xf>
    <xf numFmtId="1" fontId="58" fillId="0" borderId="31" xfId="0" applyNumberFormat="1" applyFont="1" applyBorder="1" applyAlignment="1">
      <alignment horizontal="right"/>
    </xf>
    <xf numFmtId="180" fontId="58" fillId="0" borderId="31" xfId="0" applyNumberFormat="1" applyFont="1" applyBorder="1" applyAlignment="1">
      <alignment horizontal="left"/>
    </xf>
    <xf numFmtId="3" fontId="58" fillId="0" borderId="31" xfId="0" applyNumberFormat="1" applyFont="1" applyBorder="1" applyAlignment="1">
      <alignment horizontal="right"/>
    </xf>
    <xf numFmtId="0" fontId="58" fillId="0" borderId="31" xfId="0" applyFont="1" applyBorder="1" applyAlignment="1">
      <alignment horizontal="right"/>
    </xf>
    <xf numFmtId="0" fontId="48" fillId="0" borderId="24" xfId="0" applyFont="1" applyBorder="1" applyAlignment="1">
      <alignment horizontal="center" vertical="center"/>
    </xf>
    <xf numFmtId="0" fontId="48" fillId="0" borderId="23" xfId="0" applyFont="1" applyBorder="1" applyAlignment="1">
      <alignment horizontal="left" vertical="center"/>
    </xf>
    <xf numFmtId="0" fontId="48" fillId="0" borderId="0" xfId="0" applyFont="1" applyAlignment="1">
      <alignment vertical="center"/>
    </xf>
    <xf numFmtId="0" fontId="48" fillId="0" borderId="0" xfId="0" applyFont="1" applyBorder="1" applyAlignment="1">
      <alignment horizontal="center" vertical="center"/>
    </xf>
    <xf numFmtId="0" fontId="48" fillId="0" borderId="13" xfId="0" applyFont="1" applyBorder="1" applyAlignment="1">
      <alignment horizontal="centerContinuous" vertical="center"/>
    </xf>
    <xf numFmtId="0" fontId="48" fillId="0" borderId="0" xfId="0" applyFont="1" applyFill="1" applyBorder="1" applyAlignment="1">
      <alignment horizontal="center" vertical="center"/>
    </xf>
    <xf numFmtId="0" fontId="48" fillId="0" borderId="37" xfId="0" applyFont="1" applyFill="1" applyBorder="1" applyAlignment="1">
      <alignment horizontal="center" vertical="center" wrapText="1"/>
    </xf>
    <xf numFmtId="0" fontId="48" fillId="0" borderId="38" xfId="0" applyFont="1" applyFill="1" applyBorder="1" applyAlignment="1">
      <alignment horizontal="center" vertical="center" wrapText="1"/>
    </xf>
    <xf numFmtId="0" fontId="48" fillId="0" borderId="39" xfId="0" applyFont="1" applyFill="1" applyBorder="1" applyAlignment="1">
      <alignment horizontal="center" vertical="center" wrapText="1"/>
    </xf>
    <xf numFmtId="0" fontId="48" fillId="0" borderId="13" xfId="0" applyFont="1" applyFill="1" applyBorder="1" applyAlignment="1">
      <alignment horizontal="centerContinuous" vertical="center"/>
    </xf>
    <xf numFmtId="0" fontId="48" fillId="0" borderId="0" xfId="0" applyFont="1" applyFill="1" applyAlignment="1">
      <alignment vertical="center"/>
    </xf>
    <xf numFmtId="0" fontId="59" fillId="0" borderId="0" xfId="0" applyFont="1" applyBorder="1"/>
    <xf numFmtId="0" fontId="48" fillId="0" borderId="40" xfId="0" applyFont="1" applyFill="1" applyBorder="1" applyAlignment="1">
      <alignment horizontal="center" vertical="center"/>
    </xf>
    <xf numFmtId="0" fontId="48" fillId="0" borderId="41" xfId="0" applyFont="1" applyFill="1" applyBorder="1" applyAlignment="1">
      <alignment horizontal="center" vertical="center"/>
    </xf>
    <xf numFmtId="0" fontId="48" fillId="0" borderId="42" xfId="0" applyFont="1" applyFill="1" applyBorder="1" applyAlignment="1">
      <alignment horizontal="center" vertical="center"/>
    </xf>
    <xf numFmtId="0" fontId="48" fillId="0" borderId="20" xfId="0" applyFont="1" applyFill="1" applyBorder="1" applyAlignment="1">
      <alignment horizontal="center" vertical="center"/>
    </xf>
    <xf numFmtId="0" fontId="48" fillId="0" borderId="18" xfId="0" applyFont="1" applyFill="1" applyBorder="1" applyAlignment="1">
      <alignment horizontal="left" vertical="center"/>
    </xf>
    <xf numFmtId="0" fontId="69" fillId="0" borderId="0" xfId="0" applyFont="1" applyAlignment="1"/>
    <xf numFmtId="0" fontId="76" fillId="0" borderId="0" xfId="0" applyFont="1" applyAlignment="1">
      <alignment horizontal="center" vertical="center"/>
    </xf>
    <xf numFmtId="0" fontId="76" fillId="0" borderId="0" xfId="0" applyFont="1" applyAlignment="1">
      <alignment vertical="center"/>
    </xf>
    <xf numFmtId="0" fontId="76" fillId="0" borderId="0" xfId="0" applyFont="1" applyAlignment="1">
      <alignment horizontal="right" vertical="center"/>
    </xf>
    <xf numFmtId="0" fontId="85" fillId="0" borderId="31" xfId="0" applyFont="1" applyBorder="1" applyAlignment="1"/>
    <xf numFmtId="0" fontId="85" fillId="0" borderId="31" xfId="0" applyFont="1" applyBorder="1" applyAlignment="1">
      <alignment horizontal="center" vertical="center"/>
    </xf>
    <xf numFmtId="0" fontId="85" fillId="0" borderId="31" xfId="0" applyFont="1" applyBorder="1" applyAlignment="1">
      <alignment horizontal="right"/>
    </xf>
    <xf numFmtId="0" fontId="85" fillId="0" borderId="29" xfId="0" applyFont="1" applyBorder="1" applyAlignment="1">
      <alignment horizontal="center" vertical="center" wrapText="1"/>
    </xf>
    <xf numFmtId="0" fontId="51" fillId="0" borderId="41" xfId="0" applyFont="1" applyFill="1" applyBorder="1" applyAlignment="1">
      <alignment horizontal="center" vertical="center"/>
    </xf>
    <xf numFmtId="0" fontId="51" fillId="0" borderId="43" xfId="0" applyFont="1" applyFill="1" applyBorder="1" applyAlignment="1">
      <alignment horizontal="center" vertical="center"/>
    </xf>
    <xf numFmtId="41" fontId="59" fillId="0" borderId="0" xfId="316" applyFont="1" applyFill="1" applyBorder="1" applyAlignment="1" applyProtection="1">
      <alignment horizontal="right" vertical="center"/>
      <protection locked="0"/>
    </xf>
    <xf numFmtId="3" fontId="55" fillId="0" borderId="0" xfId="333" applyNumberFormat="1" applyFont="1" applyFill="1" applyBorder="1" applyAlignment="1">
      <alignment horizontal="right" vertical="center"/>
    </xf>
    <xf numFmtId="179" fontId="59" fillId="0" borderId="0" xfId="317" applyNumberFormat="1" applyFont="1" applyFill="1" applyBorder="1" applyAlignment="1" applyProtection="1">
      <alignment horizontal="center" vertical="center"/>
    </xf>
    <xf numFmtId="41" fontId="59" fillId="0" borderId="17" xfId="0" applyNumberFormat="1" applyFont="1" applyFill="1" applyBorder="1" applyAlignment="1">
      <alignment horizontal="center" vertical="center"/>
    </xf>
    <xf numFmtId="43" fontId="59" fillId="0" borderId="17" xfId="0" applyNumberFormat="1" applyFont="1" applyFill="1" applyBorder="1" applyAlignment="1" applyProtection="1">
      <alignment horizontal="right" vertical="center"/>
      <protection locked="0"/>
    </xf>
    <xf numFmtId="191" fontId="59" fillId="0" borderId="0" xfId="0" quotePrefix="1" applyNumberFormat="1" applyFont="1" applyFill="1" applyBorder="1" applyAlignment="1">
      <alignment horizontal="center" vertical="center"/>
    </xf>
    <xf numFmtId="41" fontId="59" fillId="0" borderId="17" xfId="316" applyFont="1" applyFill="1" applyBorder="1" applyAlignment="1" applyProtection="1">
      <alignment horizontal="centerContinuous" vertical="center"/>
      <protection locked="0"/>
    </xf>
    <xf numFmtId="41" fontId="59" fillId="0" borderId="48" xfId="316" applyFont="1" applyFill="1" applyBorder="1" applyAlignment="1" applyProtection="1">
      <alignment horizontal="right" vertical="center"/>
      <protection locked="0"/>
    </xf>
    <xf numFmtId="0" fontId="59" fillId="0" borderId="49" xfId="0" applyNumberFormat="1" applyFont="1" applyFill="1" applyBorder="1" applyAlignment="1" applyProtection="1">
      <alignment horizontal="center" vertical="center"/>
    </xf>
    <xf numFmtId="41" fontId="55" fillId="0" borderId="48" xfId="316" applyFont="1" applyFill="1" applyBorder="1" applyAlignment="1">
      <alignment horizontal="right" vertical="center"/>
    </xf>
    <xf numFmtId="0" fontId="59" fillId="0" borderId="51" xfId="0" quotePrefix="1" applyNumberFormat="1" applyFont="1" applyFill="1" applyBorder="1" applyAlignment="1" applyProtection="1">
      <alignment horizontal="center" vertical="center"/>
    </xf>
    <xf numFmtId="203" fontId="59" fillId="0" borderId="0" xfId="317" applyNumberFormat="1" applyFont="1" applyFill="1" applyBorder="1" applyAlignment="1" applyProtection="1">
      <alignment horizontal="right" vertical="center"/>
      <protection locked="0"/>
    </xf>
    <xf numFmtId="176" fontId="59" fillId="0" borderId="0" xfId="317" applyFont="1" applyFill="1" applyBorder="1" applyAlignment="1">
      <alignment horizontal="center" vertical="center"/>
    </xf>
    <xf numFmtId="183" fontId="59" fillId="0" borderId="0" xfId="317" applyNumberFormat="1" applyFont="1" applyFill="1" applyBorder="1" applyAlignment="1">
      <alignment horizontal="right" vertical="center"/>
    </xf>
    <xf numFmtId="179" fontId="59" fillId="0" borderId="17" xfId="317" applyNumberFormat="1" applyFont="1" applyFill="1" applyBorder="1" applyAlignment="1">
      <alignment horizontal="right" vertical="center"/>
    </xf>
    <xf numFmtId="203" fontId="59" fillId="0" borderId="0" xfId="317" applyNumberFormat="1" applyFont="1" applyFill="1" applyBorder="1" applyAlignment="1">
      <alignment horizontal="right" vertical="center"/>
    </xf>
    <xf numFmtId="41" fontId="59" fillId="0" borderId="17" xfId="0" applyNumberFormat="1" applyFont="1" applyFill="1" applyBorder="1" applyAlignment="1">
      <alignment horizontal="right" vertical="center"/>
    </xf>
    <xf numFmtId="3" fontId="55" fillId="0" borderId="17" xfId="333" applyNumberFormat="1" applyFont="1" applyFill="1" applyBorder="1" applyAlignment="1">
      <alignment horizontal="right" vertical="center"/>
    </xf>
    <xf numFmtId="176" fontId="59" fillId="0" borderId="0" xfId="317" applyFont="1" applyFill="1" applyBorder="1" applyAlignment="1">
      <alignment vertical="center"/>
    </xf>
    <xf numFmtId="176" fontId="59" fillId="0" borderId="17" xfId="317" applyFont="1" applyFill="1" applyBorder="1" applyAlignment="1">
      <alignment vertical="center"/>
    </xf>
    <xf numFmtId="0" fontId="48" fillId="0" borderId="17" xfId="348" applyFont="1" applyFill="1" applyBorder="1" applyAlignment="1" applyProtection="1">
      <alignment horizontal="center" vertical="center"/>
    </xf>
    <xf numFmtId="205" fontId="48" fillId="0" borderId="0" xfId="345" applyNumberFormat="1" applyFont="1" applyFill="1" applyBorder="1" applyAlignment="1">
      <alignment horizontal="right" vertical="center" shrinkToFit="1"/>
    </xf>
    <xf numFmtId="196" fontId="48" fillId="0" borderId="0" xfId="345" applyNumberFormat="1" applyFont="1" applyFill="1" applyBorder="1" applyAlignment="1">
      <alignment horizontal="right" vertical="center" shrinkToFit="1"/>
    </xf>
    <xf numFmtId="0" fontId="59" fillId="0" borderId="17" xfId="0" applyFont="1" applyFill="1" applyBorder="1" applyAlignment="1">
      <alignment horizontal="center" vertical="center"/>
    </xf>
    <xf numFmtId="41" fontId="59" fillId="0" borderId="0" xfId="316" applyFont="1" applyFill="1" applyBorder="1" applyAlignment="1" applyProtection="1">
      <alignment horizontal="right" vertical="center"/>
      <protection locked="0"/>
    </xf>
    <xf numFmtId="41" fontId="59" fillId="0" borderId="0" xfId="0" applyNumberFormat="1" applyFont="1" applyFill="1" applyBorder="1" applyAlignment="1" applyProtection="1">
      <alignment horizontal="right" vertical="center"/>
      <protection locked="0"/>
    </xf>
    <xf numFmtId="41" fontId="59" fillId="0" borderId="17" xfId="0" applyNumberFormat="1" applyFont="1" applyFill="1" applyBorder="1" applyAlignment="1" applyProtection="1">
      <alignment horizontal="right" vertical="center"/>
      <protection locked="0"/>
    </xf>
    <xf numFmtId="0" fontId="59" fillId="0" borderId="19" xfId="0" applyFont="1" applyBorder="1" applyAlignment="1">
      <alignment horizontal="center" vertical="center" wrapText="1"/>
    </xf>
    <xf numFmtId="1" fontId="59" fillId="0" borderId="21" xfId="0" applyNumberFormat="1" applyFont="1" applyBorder="1" applyAlignment="1">
      <alignment horizontal="center" vertical="center"/>
    </xf>
    <xf numFmtId="188" fontId="59" fillId="0" borderId="18" xfId="0" applyNumberFormat="1" applyFont="1" applyBorder="1" applyAlignment="1">
      <alignment horizontal="right" vertical="center"/>
    </xf>
    <xf numFmtId="0" fontId="48" fillId="0" borderId="0" xfId="348" applyFont="1" applyFill="1" applyBorder="1" applyAlignment="1" applyProtection="1">
      <alignment horizontal="center" vertical="center"/>
    </xf>
    <xf numFmtId="0" fontId="48" fillId="0" borderId="0" xfId="346" applyFont="1" applyFill="1" applyBorder="1" applyAlignment="1">
      <alignment vertical="center"/>
    </xf>
    <xf numFmtId="0" fontId="49" fillId="0" borderId="21" xfId="348" applyFont="1" applyFill="1" applyBorder="1" applyAlignment="1" applyProtection="1">
      <alignment horizontal="center" vertical="center"/>
    </xf>
    <xf numFmtId="205" fontId="49" fillId="24" borderId="21" xfId="345" applyNumberFormat="1" applyFont="1" applyFill="1" applyBorder="1" applyAlignment="1">
      <alignment horizontal="right" vertical="center" shrinkToFit="1"/>
    </xf>
    <xf numFmtId="196" fontId="49" fillId="24" borderId="21" xfId="345" applyNumberFormat="1" applyFont="1" applyFill="1" applyBorder="1" applyAlignment="1">
      <alignment horizontal="right" vertical="center" shrinkToFit="1"/>
    </xf>
    <xf numFmtId="0" fontId="49" fillId="0" borderId="20" xfId="348" applyFont="1" applyFill="1" applyBorder="1" applyAlignment="1" applyProtection="1">
      <alignment horizontal="center" vertical="center"/>
    </xf>
    <xf numFmtId="196" fontId="48" fillId="0" borderId="17" xfId="345" applyNumberFormat="1" applyFont="1" applyFill="1" applyBorder="1" applyAlignment="1">
      <alignment horizontal="right" vertical="center" shrinkToFit="1"/>
    </xf>
    <xf numFmtId="196" fontId="49" fillId="24" borderId="20" xfId="345" applyNumberFormat="1" applyFont="1" applyFill="1" applyBorder="1" applyAlignment="1">
      <alignment horizontal="right" vertical="center" shrinkToFit="1"/>
    </xf>
    <xf numFmtId="0" fontId="59" fillId="0" borderId="0" xfId="0" quotePrefix="1" applyFont="1" applyBorder="1" applyAlignment="1">
      <alignment horizontal="center" vertical="center"/>
    </xf>
    <xf numFmtId="0" fontId="60" fillId="0" borderId="21" xfId="0" applyFont="1" applyBorder="1" applyAlignment="1">
      <alignment horizontal="center" vertical="center"/>
    </xf>
    <xf numFmtId="41" fontId="60" fillId="24" borderId="21" xfId="0" applyNumberFormat="1" applyFont="1" applyFill="1" applyBorder="1" applyAlignment="1">
      <alignment horizontal="center" vertical="center"/>
    </xf>
    <xf numFmtId="0" fontId="60" fillId="0" borderId="20" xfId="0" applyFont="1" applyBorder="1" applyAlignment="1">
      <alignment horizontal="center" vertical="center"/>
    </xf>
    <xf numFmtId="0" fontId="60" fillId="0" borderId="21" xfId="0" quotePrefix="1" applyFont="1" applyBorder="1" applyAlignment="1">
      <alignment horizontal="center" vertical="center"/>
    </xf>
    <xf numFmtId="41" fontId="60" fillId="24" borderId="21" xfId="0" quotePrefix="1" applyNumberFormat="1" applyFont="1" applyFill="1" applyBorder="1" applyAlignment="1" applyProtection="1">
      <alignment horizontal="right" vertical="center"/>
      <protection locked="0"/>
    </xf>
    <xf numFmtId="41" fontId="60" fillId="24" borderId="21" xfId="0" quotePrefix="1" applyNumberFormat="1" applyFont="1" applyFill="1" applyBorder="1" applyAlignment="1">
      <alignment horizontal="right" vertical="center"/>
    </xf>
    <xf numFmtId="43" fontId="60" fillId="24" borderId="21" xfId="0" applyNumberFormat="1" applyFont="1" applyFill="1" applyBorder="1" applyAlignment="1">
      <alignment horizontal="right" vertical="center"/>
    </xf>
    <xf numFmtId="43" fontId="60" fillId="24" borderId="21" xfId="0" applyNumberFormat="1" applyFont="1" applyFill="1" applyBorder="1" applyAlignment="1" applyProtection="1">
      <alignment horizontal="right" vertical="center"/>
      <protection locked="0"/>
    </xf>
    <xf numFmtId="0" fontId="60" fillId="0" borderId="20" xfId="0" quotePrefix="1" applyFont="1" applyBorder="1" applyAlignment="1">
      <alignment horizontal="center" vertical="center"/>
    </xf>
    <xf numFmtId="43" fontId="60" fillId="24" borderId="20" xfId="0" applyNumberFormat="1" applyFont="1" applyFill="1" applyBorder="1" applyAlignment="1" applyProtection="1">
      <alignment horizontal="right" vertical="center"/>
      <protection locked="0"/>
    </xf>
    <xf numFmtId="191" fontId="60" fillId="0" borderId="21" xfId="0" quotePrefix="1" applyNumberFormat="1" applyFont="1" applyFill="1" applyBorder="1" applyAlignment="1">
      <alignment horizontal="center" vertical="center"/>
    </xf>
    <xf numFmtId="41" fontId="60" fillId="24" borderId="21" xfId="316" quotePrefix="1" applyFont="1" applyFill="1" applyBorder="1" applyAlignment="1">
      <alignment horizontal="right" vertical="center"/>
    </xf>
    <xf numFmtId="41" fontId="60" fillId="24" borderId="21" xfId="316" applyFont="1" applyFill="1" applyBorder="1" applyAlignment="1">
      <alignment horizontal="right" vertical="center" shrinkToFit="1"/>
    </xf>
    <xf numFmtId="41" fontId="60" fillId="24" borderId="21" xfId="316" quotePrefix="1" applyFont="1" applyFill="1" applyBorder="1" applyAlignment="1" applyProtection="1">
      <alignment horizontal="center" vertical="center"/>
      <protection locked="0"/>
    </xf>
    <xf numFmtId="191" fontId="60" fillId="0" borderId="20" xfId="0" quotePrefix="1" applyNumberFormat="1" applyFont="1" applyFill="1" applyBorder="1" applyAlignment="1">
      <alignment horizontal="center" vertical="center"/>
    </xf>
    <xf numFmtId="41" fontId="60" fillId="24" borderId="20" xfId="316" applyFont="1" applyFill="1" applyBorder="1" applyAlignment="1" applyProtection="1">
      <alignment horizontal="centerContinuous" vertical="center"/>
      <protection locked="0"/>
    </xf>
    <xf numFmtId="41" fontId="60" fillId="24" borderId="21" xfId="349" quotePrefix="1" applyNumberFormat="1" applyFont="1" applyFill="1" applyBorder="1" applyAlignment="1">
      <alignment horizontal="right" vertical="center"/>
    </xf>
    <xf numFmtId="41" fontId="60" fillId="24" borderId="21" xfId="346" quotePrefix="1" applyNumberFormat="1" applyFont="1" applyFill="1" applyBorder="1" applyAlignment="1">
      <alignment horizontal="right" vertical="center"/>
    </xf>
    <xf numFmtId="0" fontId="60" fillId="0" borderId="20" xfId="346" quotePrefix="1" applyFont="1" applyBorder="1" applyAlignment="1">
      <alignment horizontal="center" vertical="center"/>
    </xf>
    <xf numFmtId="41" fontId="59" fillId="0" borderId="17" xfId="346" applyNumberFormat="1" applyFont="1" applyFill="1" applyBorder="1" applyAlignment="1">
      <alignment horizontal="right" vertical="center"/>
    </xf>
    <xf numFmtId="0" fontId="59" fillId="0" borderId="0" xfId="0" quotePrefix="1" applyNumberFormat="1" applyFont="1" applyFill="1" applyBorder="1" applyAlignment="1">
      <alignment horizontal="center" vertical="center"/>
    </xf>
    <xf numFmtId="0" fontId="60" fillId="0" borderId="21" xfId="0" quotePrefix="1" applyNumberFormat="1" applyFont="1" applyBorder="1" applyAlignment="1">
      <alignment horizontal="center" vertical="center"/>
    </xf>
    <xf numFmtId="41" fontId="60" fillId="24" borderId="21" xfId="0" applyNumberFormat="1" applyFont="1" applyFill="1" applyBorder="1" applyAlignment="1">
      <alignment horizontal="right" vertical="center"/>
    </xf>
    <xf numFmtId="0" fontId="60" fillId="0" borderId="20" xfId="0" quotePrefix="1" applyNumberFormat="1" applyFont="1" applyBorder="1" applyAlignment="1">
      <alignment horizontal="center" vertical="center"/>
    </xf>
    <xf numFmtId="41" fontId="60" fillId="24" borderId="20" xfId="0" applyNumberFormat="1" applyFont="1" applyFill="1" applyBorder="1" applyAlignment="1">
      <alignment horizontal="right" vertical="center"/>
    </xf>
    <xf numFmtId="41" fontId="60" fillId="24" borderId="21" xfId="316" applyFont="1" applyFill="1" applyBorder="1" applyAlignment="1">
      <alignment horizontal="right" vertical="center"/>
    </xf>
    <xf numFmtId="41" fontId="60" fillId="24" borderId="21" xfId="316" applyFont="1" applyFill="1" applyBorder="1" applyAlignment="1" applyProtection="1">
      <alignment horizontal="right" vertical="center"/>
      <protection locked="0"/>
    </xf>
    <xf numFmtId="41" fontId="60" fillId="24" borderId="20" xfId="316" applyFont="1" applyFill="1" applyBorder="1" applyAlignment="1" applyProtection="1">
      <alignment horizontal="right" vertical="center"/>
      <protection locked="0"/>
    </xf>
    <xf numFmtId="200" fontId="60" fillId="24" borderId="21" xfId="316" quotePrefix="1" applyNumberFormat="1" applyFont="1" applyFill="1" applyBorder="1" applyAlignment="1">
      <alignment horizontal="right" vertical="center"/>
    </xf>
    <xf numFmtId="0" fontId="60" fillId="0" borderId="21" xfId="0" applyNumberFormat="1" applyFont="1" applyBorder="1" applyAlignment="1">
      <alignment horizontal="center" vertical="center"/>
    </xf>
    <xf numFmtId="1" fontId="60" fillId="0" borderId="20" xfId="0" applyNumberFormat="1" applyFont="1" applyBorder="1" applyAlignment="1">
      <alignment horizontal="center" vertical="center"/>
    </xf>
    <xf numFmtId="41" fontId="59" fillId="0" borderId="0" xfId="316" applyFont="1" applyFill="1" applyBorder="1" applyAlignment="1">
      <alignment vertical="center"/>
    </xf>
    <xf numFmtId="188" fontId="59" fillId="0" borderId="17" xfId="0" applyNumberFormat="1" applyFont="1" applyFill="1" applyBorder="1" applyAlignment="1" applyProtection="1">
      <alignment horizontal="right" vertical="center"/>
      <protection locked="0"/>
    </xf>
    <xf numFmtId="0" fontId="59" fillId="0" borderId="0" xfId="0" quotePrefix="1" applyNumberFormat="1" applyFont="1" applyFill="1" applyBorder="1" applyAlignment="1" applyProtection="1">
      <alignment horizontal="center" vertical="center"/>
    </xf>
    <xf numFmtId="0" fontId="60" fillId="0" borderId="21" xfId="0" quotePrefix="1" applyNumberFormat="1" applyFont="1" applyFill="1" applyBorder="1" applyAlignment="1" applyProtection="1">
      <alignment horizontal="center" vertical="center"/>
    </xf>
    <xf numFmtId="41" fontId="86" fillId="24" borderId="21" xfId="316" applyFont="1" applyFill="1" applyBorder="1" applyAlignment="1">
      <alignment vertical="center"/>
    </xf>
    <xf numFmtId="188" fontId="60" fillId="24" borderId="21" xfId="0" applyNumberFormat="1" applyFont="1" applyFill="1" applyBorder="1" applyAlignment="1">
      <alignment horizontal="right" vertical="center"/>
    </xf>
    <xf numFmtId="41" fontId="60" fillId="24" borderId="21" xfId="316" applyFont="1" applyFill="1" applyBorder="1" applyAlignment="1" applyProtection="1">
      <alignment horizontal="right" vertical="center"/>
    </xf>
    <xf numFmtId="41" fontId="86" fillId="24" borderId="21" xfId="316" applyFont="1" applyFill="1" applyBorder="1" applyAlignment="1">
      <alignment horizontal="center" vertical="center"/>
    </xf>
    <xf numFmtId="0" fontId="60" fillId="0" borderId="20" xfId="0" quotePrefix="1" applyNumberFormat="1" applyFont="1" applyFill="1" applyBorder="1" applyAlignment="1" applyProtection="1">
      <alignment horizontal="center" vertical="center"/>
    </xf>
    <xf numFmtId="1" fontId="60" fillId="0" borderId="20" xfId="0" quotePrefix="1" applyNumberFormat="1" applyFont="1" applyBorder="1" applyAlignment="1">
      <alignment horizontal="center" vertical="center"/>
    </xf>
    <xf numFmtId="41" fontId="86" fillId="24" borderId="21" xfId="316" applyFont="1" applyFill="1" applyBorder="1" applyAlignment="1">
      <alignment horizontal="right" vertical="center" shrinkToFit="1"/>
    </xf>
    <xf numFmtId="41" fontId="86" fillId="24" borderId="21" xfId="316" applyFont="1" applyFill="1" applyBorder="1" applyAlignment="1">
      <alignment horizontal="right" vertical="center"/>
    </xf>
    <xf numFmtId="41" fontId="86" fillId="24" borderId="20" xfId="316" applyFont="1" applyFill="1" applyBorder="1" applyAlignment="1">
      <alignment horizontal="right" vertical="center"/>
    </xf>
    <xf numFmtId="41" fontId="60" fillId="24" borderId="20" xfId="316" applyFont="1" applyFill="1" applyBorder="1" applyAlignment="1">
      <alignment horizontal="right" vertical="center"/>
    </xf>
    <xf numFmtId="0" fontId="59" fillId="0" borderId="17" xfId="0" applyFont="1" applyBorder="1" applyAlignment="1">
      <alignment horizontal="distributed" vertical="center" wrapText="1"/>
    </xf>
    <xf numFmtId="41" fontId="59" fillId="24" borderId="0" xfId="315" applyNumberFormat="1" applyFont="1" applyFill="1" applyBorder="1" applyAlignment="1" applyProtection="1">
      <alignment horizontal="right" vertical="center"/>
    </xf>
    <xf numFmtId="41" fontId="59" fillId="24" borderId="0" xfId="0" applyNumberFormat="1" applyFont="1" applyFill="1" applyBorder="1" applyAlignment="1" applyProtection="1">
      <alignment horizontal="right" vertical="center"/>
    </xf>
    <xf numFmtId="0" fontId="59" fillId="0" borderId="13" xfId="0" applyFont="1" applyBorder="1" applyAlignment="1">
      <alignment horizontal="distributed" vertical="center" wrapText="1"/>
    </xf>
    <xf numFmtId="41" fontId="59" fillId="24" borderId="0" xfId="0" quotePrefix="1" applyNumberFormat="1" applyFont="1" applyFill="1" applyBorder="1" applyAlignment="1" applyProtection="1">
      <alignment horizontal="right" vertical="center"/>
      <protection locked="0"/>
    </xf>
    <xf numFmtId="0" fontId="60" fillId="0" borderId="20" xfId="0" applyFont="1" applyFill="1" applyBorder="1" applyAlignment="1">
      <alignment horizontal="center" vertical="center"/>
    </xf>
    <xf numFmtId="0" fontId="60" fillId="0" borderId="21" xfId="0" applyNumberFormat="1" applyFont="1" applyFill="1" applyBorder="1" applyAlignment="1">
      <alignment horizontal="center" vertical="center"/>
    </xf>
    <xf numFmtId="41" fontId="59" fillId="0" borderId="17" xfId="0" applyNumberFormat="1" applyFont="1" applyFill="1" applyBorder="1" applyAlignment="1" applyProtection="1">
      <alignment horizontal="right" vertical="center" shrinkToFit="1"/>
      <protection locked="0"/>
    </xf>
    <xf numFmtId="188" fontId="60" fillId="24" borderId="21" xfId="0" applyNumberFormat="1" applyFont="1" applyFill="1" applyBorder="1" applyAlignment="1" applyProtection="1">
      <alignment horizontal="right" vertical="center"/>
      <protection locked="0"/>
    </xf>
    <xf numFmtId="41" fontId="60" fillId="24" borderId="21" xfId="0" applyNumberFormat="1" applyFont="1" applyFill="1" applyBorder="1" applyAlignment="1" applyProtection="1">
      <alignment horizontal="right" vertical="center"/>
      <protection locked="0"/>
    </xf>
    <xf numFmtId="41" fontId="60" fillId="24" borderId="21" xfId="316" applyFont="1" applyFill="1" applyBorder="1" applyAlignment="1">
      <alignment vertical="center" shrinkToFit="1"/>
    </xf>
    <xf numFmtId="188" fontId="60" fillId="24" borderId="20" xfId="0" applyNumberFormat="1" applyFont="1" applyFill="1" applyBorder="1" applyAlignment="1" applyProtection="1">
      <alignment horizontal="right" vertical="center"/>
      <protection locked="0"/>
    </xf>
    <xf numFmtId="41" fontId="60" fillId="24" borderId="20" xfId="316" applyFont="1" applyFill="1" applyBorder="1" applyAlignment="1">
      <alignment horizontal="right" vertical="center" shrinkToFit="1"/>
    </xf>
    <xf numFmtId="0" fontId="60" fillId="0" borderId="21" xfId="0" quotePrefix="1" applyNumberFormat="1" applyFont="1" applyFill="1" applyBorder="1" applyAlignment="1">
      <alignment horizontal="center" vertical="center"/>
    </xf>
    <xf numFmtId="0" fontId="60" fillId="0" borderId="20" xfId="0" quotePrefix="1" applyNumberFormat="1" applyFont="1" applyFill="1" applyBorder="1" applyAlignment="1">
      <alignment horizontal="center" vertical="center"/>
    </xf>
    <xf numFmtId="41" fontId="59" fillId="0" borderId="17" xfId="0" quotePrefix="1" applyNumberFormat="1" applyFont="1" applyFill="1" applyBorder="1" applyAlignment="1" applyProtection="1">
      <alignment horizontal="right" vertical="center"/>
      <protection locked="0"/>
    </xf>
    <xf numFmtId="41" fontId="60" fillId="24" borderId="20" xfId="0" quotePrefix="1" applyNumberFormat="1" applyFont="1" applyFill="1" applyBorder="1" applyAlignment="1" applyProtection="1">
      <alignment horizontal="right" vertical="center"/>
      <protection locked="0"/>
    </xf>
    <xf numFmtId="176" fontId="60" fillId="24" borderId="21" xfId="317" applyFont="1" applyFill="1" applyBorder="1" applyAlignment="1" applyProtection="1">
      <alignment horizontal="right" vertical="center"/>
      <protection locked="0"/>
    </xf>
    <xf numFmtId="176" fontId="59" fillId="0" borderId="17" xfId="317" applyFont="1" applyFill="1" applyBorder="1" applyAlignment="1" applyProtection="1">
      <alignment horizontal="right" vertical="center"/>
      <protection locked="0"/>
    </xf>
    <xf numFmtId="41" fontId="60" fillId="24" borderId="20" xfId="0" applyNumberFormat="1" applyFont="1" applyFill="1" applyBorder="1" applyAlignment="1" applyProtection="1">
      <alignment horizontal="right" vertical="center"/>
      <protection locked="0"/>
    </xf>
    <xf numFmtId="41" fontId="60" fillId="24" borderId="21" xfId="345" applyNumberFormat="1" applyFont="1" applyFill="1" applyBorder="1" applyAlignment="1">
      <alignment horizontal="center" vertical="center"/>
    </xf>
    <xf numFmtId="41" fontId="60" fillId="24" borderId="21" xfId="345" applyNumberFormat="1" applyFont="1" applyFill="1" applyBorder="1" applyAlignment="1">
      <alignment horizontal="right" vertical="center"/>
    </xf>
    <xf numFmtId="41" fontId="59" fillId="0" borderId="17" xfId="345" applyNumberFormat="1" applyFont="1" applyFill="1" applyBorder="1" applyAlignment="1">
      <alignment horizontal="center" vertical="center"/>
    </xf>
    <xf numFmtId="41" fontId="60" fillId="24" borderId="20" xfId="345" applyNumberFormat="1" applyFont="1" applyFill="1" applyBorder="1" applyAlignment="1">
      <alignment horizontal="center" vertical="center"/>
    </xf>
    <xf numFmtId="176" fontId="59" fillId="0" borderId="17" xfId="317" applyFont="1" applyFill="1" applyBorder="1" applyAlignment="1">
      <alignment horizontal="center" vertical="center"/>
    </xf>
    <xf numFmtId="0" fontId="85" fillId="0" borderId="0" xfId="347" applyFont="1" applyFill="1" applyBorder="1" applyAlignment="1" applyProtection="1">
      <alignment horizontal="center" vertical="center"/>
    </xf>
    <xf numFmtId="41" fontId="85" fillId="0" borderId="0" xfId="345" applyNumberFormat="1" applyFont="1" applyFill="1" applyBorder="1" applyAlignment="1">
      <alignment horizontal="center" vertical="center"/>
    </xf>
    <xf numFmtId="0" fontId="76" fillId="0" borderId="0" xfId="0" applyFont="1" applyFill="1" applyBorder="1" applyAlignment="1">
      <alignment horizontal="center" vertical="center"/>
    </xf>
    <xf numFmtId="0" fontId="76" fillId="0" borderId="0" xfId="0" applyFont="1" applyFill="1" applyBorder="1" applyAlignment="1">
      <alignment vertical="center"/>
    </xf>
    <xf numFmtId="0" fontId="77" fillId="0" borderId="21" xfId="347" applyFont="1" applyFill="1" applyBorder="1" applyAlignment="1" applyProtection="1">
      <alignment horizontal="center" vertical="center"/>
    </xf>
    <xf numFmtId="41" fontId="77" fillId="24" borderId="21" xfId="345" applyNumberFormat="1" applyFont="1" applyFill="1" applyBorder="1" applyAlignment="1">
      <alignment horizontal="center" vertical="center"/>
    </xf>
    <xf numFmtId="0" fontId="77" fillId="0" borderId="20" xfId="347" applyFont="1" applyFill="1" applyBorder="1" applyAlignment="1" applyProtection="1">
      <alignment horizontal="center" vertical="center"/>
    </xf>
    <xf numFmtId="41" fontId="77" fillId="24" borderId="20" xfId="345" applyNumberFormat="1" applyFont="1" applyFill="1" applyBorder="1" applyAlignment="1">
      <alignment horizontal="center" vertical="center"/>
    </xf>
    <xf numFmtId="190" fontId="60" fillId="24" borderId="21" xfId="0" applyNumberFormat="1" applyFont="1" applyFill="1" applyBorder="1" applyAlignment="1" applyProtection="1">
      <alignment horizontal="right" vertical="center"/>
      <protection locked="0"/>
    </xf>
    <xf numFmtId="176" fontId="60" fillId="24" borderId="21" xfId="317" applyFont="1" applyFill="1" applyBorder="1" applyAlignment="1">
      <alignment horizontal="right" vertical="center"/>
    </xf>
    <xf numFmtId="179" fontId="60" fillId="24" borderId="20" xfId="317" applyNumberFormat="1" applyFont="1" applyFill="1" applyBorder="1" applyAlignment="1">
      <alignment horizontal="right" vertical="center"/>
    </xf>
    <xf numFmtId="203" fontId="60" fillId="24" borderId="21" xfId="317" applyNumberFormat="1" applyFont="1" applyFill="1" applyBorder="1" applyAlignment="1">
      <alignment horizontal="right" vertical="center"/>
    </xf>
    <xf numFmtId="201" fontId="60" fillId="24" borderId="21" xfId="0" applyNumberFormat="1" applyFont="1" applyFill="1" applyBorder="1" applyAlignment="1">
      <alignment horizontal="right" vertical="center"/>
    </xf>
    <xf numFmtId="3" fontId="59" fillId="0" borderId="17" xfId="0" applyNumberFormat="1" applyFont="1" applyBorder="1" applyAlignment="1">
      <alignment horizontal="distributed" vertical="center"/>
    </xf>
    <xf numFmtId="176" fontId="59" fillId="24" borderId="13" xfId="317" applyFont="1" applyFill="1" applyBorder="1" applyAlignment="1">
      <alignment horizontal="center" vertical="center"/>
    </xf>
    <xf numFmtId="176" fontId="59" fillId="24" borderId="0" xfId="317" applyFont="1" applyFill="1" applyBorder="1" applyAlignment="1" applyProtection="1">
      <alignment horizontal="center" vertical="center"/>
      <protection locked="0"/>
    </xf>
    <xf numFmtId="176" fontId="59" fillId="24" borderId="0" xfId="317" applyFont="1" applyFill="1" applyBorder="1" applyAlignment="1">
      <alignment horizontal="center" vertical="center"/>
    </xf>
    <xf numFmtId="179" fontId="59" fillId="24" borderId="0" xfId="317" applyNumberFormat="1" applyFont="1" applyFill="1" applyBorder="1" applyAlignment="1" applyProtection="1">
      <alignment horizontal="center" vertical="center"/>
    </xf>
    <xf numFmtId="3" fontId="55" fillId="24" borderId="0" xfId="333" applyNumberFormat="1" applyFont="1" applyFill="1" applyBorder="1" applyAlignment="1">
      <alignment horizontal="right" vertical="center"/>
    </xf>
    <xf numFmtId="176" fontId="59" fillId="24" borderId="17" xfId="317" applyFont="1" applyFill="1" applyBorder="1" applyAlignment="1" applyProtection="1">
      <alignment horizontal="center" vertical="center"/>
      <protection locked="0"/>
    </xf>
    <xf numFmtId="0" fontId="88" fillId="0" borderId="13" xfId="333" applyFont="1" applyFill="1" applyBorder="1" applyAlignment="1">
      <alignment horizontal="right" vertical="center"/>
    </xf>
    <xf numFmtId="204" fontId="55" fillId="0" borderId="0" xfId="333" applyNumberFormat="1" applyFont="1" applyFill="1" applyBorder="1" applyAlignment="1">
      <alignment horizontal="right" vertical="center"/>
    </xf>
    <xf numFmtId="183" fontId="55" fillId="0" borderId="0" xfId="333" applyNumberFormat="1" applyFont="1" applyFill="1" applyBorder="1" applyAlignment="1">
      <alignment horizontal="right" vertical="center"/>
    </xf>
    <xf numFmtId="0" fontId="60" fillId="0" borderId="21" xfId="0" quotePrefix="1" applyFont="1" applyFill="1" applyBorder="1" applyAlignment="1">
      <alignment horizontal="center" vertical="center"/>
    </xf>
    <xf numFmtId="200" fontId="60" fillId="24" borderId="21" xfId="0" applyNumberFormat="1" applyFont="1" applyFill="1" applyBorder="1" applyAlignment="1" applyProtection="1">
      <alignment horizontal="right" vertical="center"/>
      <protection locked="0"/>
    </xf>
    <xf numFmtId="0" fontId="60" fillId="0" borderId="20" xfId="0" quotePrefix="1" applyFont="1" applyFill="1" applyBorder="1" applyAlignment="1">
      <alignment horizontal="center" vertical="center"/>
    </xf>
    <xf numFmtId="2" fontId="59" fillId="0" borderId="19" xfId="0" applyNumberFormat="1" applyFont="1" applyBorder="1" applyAlignment="1">
      <alignment horizontal="centerContinuous" vertical="center"/>
    </xf>
    <xf numFmtId="0" fontId="60" fillId="0" borderId="20" xfId="0" applyNumberFormat="1" applyFont="1" applyFill="1" applyBorder="1" applyAlignment="1">
      <alignment horizontal="center" vertical="center"/>
    </xf>
    <xf numFmtId="41" fontId="60" fillId="24" borderId="21" xfId="316" applyFont="1" applyFill="1" applyBorder="1" applyAlignment="1">
      <alignment vertical="center"/>
    </xf>
    <xf numFmtId="41" fontId="86" fillId="24" borderId="20" xfId="316" applyFont="1" applyFill="1" applyBorder="1" applyAlignment="1">
      <alignment vertical="center"/>
    </xf>
    <xf numFmtId="0" fontId="60" fillId="0" borderId="20" xfId="0" applyNumberFormat="1" applyFont="1" applyFill="1" applyBorder="1" applyAlignment="1" applyProtection="1">
      <alignment horizontal="center" vertical="center"/>
    </xf>
    <xf numFmtId="203" fontId="60" fillId="24" borderId="21" xfId="317" applyNumberFormat="1" applyFont="1" applyFill="1" applyBorder="1" applyAlignment="1" applyProtection="1">
      <alignment horizontal="right" vertical="center"/>
      <protection locked="0"/>
    </xf>
    <xf numFmtId="176" fontId="60" fillId="24" borderId="21" xfId="317" applyFont="1" applyFill="1" applyBorder="1" applyAlignment="1">
      <alignment horizontal="center" vertical="center"/>
    </xf>
    <xf numFmtId="176" fontId="60" fillId="24" borderId="20" xfId="317" applyFont="1" applyFill="1" applyBorder="1" applyAlignment="1">
      <alignment horizontal="center" vertical="center"/>
    </xf>
    <xf numFmtId="3" fontId="86" fillId="24" borderId="21" xfId="333" applyNumberFormat="1" applyFont="1" applyFill="1" applyBorder="1" applyAlignment="1">
      <alignment horizontal="right" vertical="center"/>
    </xf>
    <xf numFmtId="179" fontId="60" fillId="24" borderId="21" xfId="317" applyNumberFormat="1" applyFont="1" applyFill="1" applyBorder="1" applyAlignment="1" applyProtection="1">
      <alignment horizontal="center" vertical="center"/>
    </xf>
    <xf numFmtId="3" fontId="86" fillId="24" borderId="20" xfId="333" applyNumberFormat="1" applyFont="1" applyFill="1" applyBorder="1" applyAlignment="1">
      <alignment horizontal="right" vertical="center"/>
    </xf>
    <xf numFmtId="212" fontId="60" fillId="24" borderId="21" xfId="345" applyNumberFormat="1" applyFont="1" applyFill="1" applyBorder="1" applyAlignment="1">
      <alignment horizontal="center" vertical="center"/>
    </xf>
    <xf numFmtId="0" fontId="85" fillId="0" borderId="31" xfId="0" applyFont="1" applyFill="1" applyBorder="1" applyAlignment="1"/>
    <xf numFmtId="0" fontId="76" fillId="0" borderId="31" xfId="0" applyFont="1" applyFill="1" applyBorder="1" applyAlignment="1">
      <alignment horizontal="right"/>
    </xf>
    <xf numFmtId="43" fontId="60" fillId="24" borderId="21" xfId="317" applyNumberFormat="1" applyFont="1" applyFill="1" applyBorder="1" applyAlignment="1">
      <alignment horizontal="right" vertical="center"/>
    </xf>
    <xf numFmtId="0" fontId="59" fillId="0" borderId="17" xfId="0" applyFont="1" applyFill="1" applyBorder="1" applyAlignment="1">
      <alignment horizontal="center" vertical="center"/>
    </xf>
    <xf numFmtId="41" fontId="59" fillId="0" borderId="0" xfId="316" applyFont="1" applyFill="1" applyBorder="1" applyAlignment="1" applyProtection="1">
      <alignment horizontal="right" vertical="center"/>
      <protection locked="0"/>
    </xf>
    <xf numFmtId="41" fontId="59" fillId="0" borderId="0" xfId="0" applyNumberFormat="1" applyFont="1" applyFill="1" applyBorder="1" applyAlignment="1" applyProtection="1">
      <alignment horizontal="right" vertical="center"/>
      <protection locked="0"/>
    </xf>
    <xf numFmtId="41" fontId="59" fillId="0" borderId="17" xfId="0" applyNumberFormat="1" applyFont="1" applyFill="1" applyBorder="1" applyAlignment="1" applyProtection="1">
      <alignment horizontal="right" vertical="center"/>
      <protection locked="0"/>
    </xf>
    <xf numFmtId="41" fontId="59" fillId="0" borderId="0" xfId="316" applyFont="1" applyFill="1" applyBorder="1" applyAlignment="1" applyProtection="1">
      <alignment horizontal="right" vertical="center"/>
    </xf>
    <xf numFmtId="0" fontId="85" fillId="0" borderId="17" xfId="347" applyFont="1" applyFill="1" applyBorder="1" applyAlignment="1" applyProtection="1">
      <alignment horizontal="center" vertical="center"/>
    </xf>
    <xf numFmtId="41" fontId="85" fillId="0" borderId="17" xfId="345" applyNumberFormat="1" applyFont="1" applyFill="1" applyBorder="1" applyAlignment="1">
      <alignment horizontal="center" vertical="center"/>
    </xf>
    <xf numFmtId="212" fontId="59" fillId="0" borderId="0" xfId="345" applyNumberFormat="1" applyFont="1" applyFill="1" applyBorder="1" applyAlignment="1">
      <alignment horizontal="center" vertical="center"/>
    </xf>
    <xf numFmtId="43" fontId="59" fillId="0" borderId="0" xfId="317" applyNumberFormat="1" applyFont="1" applyFill="1" applyBorder="1" applyAlignment="1">
      <alignment horizontal="right" vertical="center"/>
    </xf>
    <xf numFmtId="188" fontId="77" fillId="24" borderId="18" xfId="338" applyNumberFormat="1" applyFont="1" applyFill="1" applyBorder="1" applyAlignment="1">
      <alignment horizontal="right" vertical="center" wrapText="1"/>
    </xf>
    <xf numFmtId="193" fontId="77" fillId="24" borderId="21" xfId="0" applyNumberFormat="1" applyFont="1" applyFill="1" applyBorder="1" applyAlignment="1">
      <alignment horizontal="right" vertical="center"/>
    </xf>
    <xf numFmtId="188" fontId="77" fillId="24" borderId="21" xfId="340" applyNumberFormat="1" applyFont="1" applyFill="1" applyBorder="1" applyAlignment="1">
      <alignment horizontal="right" vertical="center" wrapText="1"/>
    </xf>
    <xf numFmtId="188" fontId="77" fillId="24" borderId="21" xfId="341" applyNumberFormat="1" applyFont="1" applyFill="1" applyBorder="1" applyAlignment="1">
      <alignment horizontal="right" vertical="center" wrapText="1"/>
    </xf>
    <xf numFmtId="0" fontId="75" fillId="0" borderId="0" xfId="0" applyFont="1" applyFill="1" applyAlignment="1">
      <alignment vertical="center"/>
    </xf>
    <xf numFmtId="0" fontId="69" fillId="0" borderId="0" xfId="0" applyNumberFormat="1" applyFont="1" applyAlignment="1"/>
    <xf numFmtId="199" fontId="60" fillId="24" borderId="21" xfId="0" applyNumberFormat="1" applyFont="1" applyFill="1" applyBorder="1" applyAlignment="1" applyProtection="1">
      <alignment horizontal="right" vertical="center"/>
      <protection locked="0"/>
    </xf>
    <xf numFmtId="188" fontId="77" fillId="24" borderId="20" xfId="342" applyNumberFormat="1" applyFont="1" applyFill="1" applyBorder="1" applyAlignment="1">
      <alignment horizontal="right" vertical="center" wrapText="1"/>
    </xf>
    <xf numFmtId="201" fontId="60" fillId="24" borderId="21" xfId="316" applyNumberFormat="1" applyFont="1" applyFill="1" applyBorder="1" applyAlignment="1" applyProtection="1">
      <alignment horizontal="right" vertical="center"/>
      <protection locked="0"/>
    </xf>
    <xf numFmtId="204" fontId="60" fillId="24" borderId="21" xfId="0" applyNumberFormat="1" applyFont="1" applyFill="1" applyBorder="1" applyAlignment="1" applyProtection="1">
      <alignment horizontal="right" vertical="center"/>
      <protection locked="0"/>
    </xf>
    <xf numFmtId="41" fontId="59" fillId="0" borderId="0" xfId="316" applyFont="1" applyFill="1" applyBorder="1" applyAlignment="1" applyProtection="1">
      <alignment horizontal="center" vertical="center"/>
    </xf>
    <xf numFmtId="180" fontId="59" fillId="0" borderId="29" xfId="0" applyNumberFormat="1" applyFont="1" applyFill="1" applyBorder="1" applyAlignment="1" applyProtection="1">
      <alignment horizontal="center" vertical="center"/>
    </xf>
    <xf numFmtId="41" fontId="59" fillId="0" borderId="0" xfId="316" applyFont="1" applyFill="1" applyBorder="1" applyAlignment="1" applyProtection="1">
      <alignment horizontal="right" vertical="center"/>
      <protection locked="0"/>
    </xf>
    <xf numFmtId="180" fontId="56" fillId="0" borderId="0" xfId="0" applyNumberFormat="1" applyFont="1" applyFill="1" applyAlignment="1" applyProtection="1">
      <alignment horizontal="center"/>
    </xf>
    <xf numFmtId="3" fontId="59" fillId="0" borderId="19" xfId="0" applyNumberFormat="1" applyFont="1" applyFill="1" applyBorder="1" applyAlignment="1" applyProtection="1">
      <alignment horizontal="center" vertical="center"/>
    </xf>
    <xf numFmtId="180" fontId="56" fillId="0" borderId="0" xfId="0" applyNumberFormat="1" applyFont="1" applyFill="1" applyAlignment="1">
      <alignment horizontal="center" vertical="center"/>
    </xf>
    <xf numFmtId="180" fontId="59" fillId="0" borderId="19" xfId="0" applyNumberFormat="1" applyFont="1" applyFill="1" applyBorder="1" applyAlignment="1" applyProtection="1">
      <alignment horizontal="center" vertical="center"/>
    </xf>
    <xf numFmtId="180" fontId="56" fillId="0" borderId="0" xfId="0" applyNumberFormat="1" applyFont="1" applyFill="1" applyAlignment="1" applyProtection="1">
      <alignment horizontal="center" vertical="center"/>
    </xf>
    <xf numFmtId="0" fontId="59" fillId="0" borderId="17" xfId="0" applyFont="1" applyFill="1" applyBorder="1" applyAlignment="1">
      <alignment horizontal="center" vertical="center"/>
    </xf>
    <xf numFmtId="180" fontId="59" fillId="0" borderId="14" xfId="0" applyNumberFormat="1" applyFont="1" applyFill="1" applyBorder="1" applyAlignment="1" applyProtection="1">
      <alignment horizontal="center" vertical="center"/>
    </xf>
    <xf numFmtId="41" fontId="60" fillId="24" borderId="21" xfId="316" applyFont="1" applyFill="1" applyBorder="1" applyAlignment="1" applyProtection="1">
      <alignment horizontal="center" vertical="center"/>
    </xf>
    <xf numFmtId="41" fontId="85" fillId="0" borderId="13" xfId="338" applyNumberFormat="1" applyFont="1" applyFill="1" applyBorder="1" applyAlignment="1">
      <alignment horizontal="center" vertical="center" wrapText="1"/>
    </xf>
    <xf numFmtId="41" fontId="85" fillId="0" borderId="0" xfId="0" applyNumberFormat="1" applyFont="1" applyFill="1" applyBorder="1" applyAlignment="1">
      <alignment horizontal="center" vertical="center"/>
    </xf>
    <xf numFmtId="41" fontId="85" fillId="0" borderId="0" xfId="340" applyNumberFormat="1" applyFont="1" applyFill="1" applyBorder="1" applyAlignment="1">
      <alignment horizontal="center" vertical="center" wrapText="1"/>
    </xf>
    <xf numFmtId="41" fontId="85" fillId="0" borderId="0" xfId="341" applyNumberFormat="1" applyFont="1" applyFill="1" applyBorder="1" applyAlignment="1">
      <alignment horizontal="center" vertical="center" wrapText="1"/>
    </xf>
    <xf numFmtId="41" fontId="85" fillId="0" borderId="17" xfId="342" applyNumberFormat="1" applyFont="1" applyFill="1" applyBorder="1" applyAlignment="1">
      <alignment horizontal="center" vertical="center" wrapText="1"/>
    </xf>
    <xf numFmtId="43" fontId="59" fillId="0" borderId="0" xfId="316" applyNumberFormat="1" applyFont="1" applyFill="1" applyBorder="1" applyAlignment="1" applyProtection="1">
      <alignment horizontal="right" vertical="center"/>
      <protection locked="0"/>
    </xf>
    <xf numFmtId="180" fontId="59" fillId="0" borderId="33" xfId="0" applyNumberFormat="1" applyFont="1" applyFill="1" applyBorder="1" applyAlignment="1">
      <alignment horizontal="center" vertical="center"/>
    </xf>
    <xf numFmtId="180" fontId="59" fillId="0" borderId="33" xfId="0" applyNumberFormat="1" applyFont="1" applyFill="1" applyBorder="1" applyAlignment="1" applyProtection="1">
      <alignment horizontal="center" vertical="center"/>
    </xf>
    <xf numFmtId="3" fontId="76" fillId="0" borderId="2" xfId="0" applyNumberFormat="1" applyFont="1" applyBorder="1" applyAlignment="1">
      <alignment horizontal="centerContinuous" vertical="center"/>
    </xf>
    <xf numFmtId="3" fontId="76" fillId="0" borderId="28" xfId="0" applyNumberFormat="1" applyFont="1" applyBorder="1" applyAlignment="1">
      <alignment horizontal="centerContinuous" vertical="center"/>
    </xf>
    <xf numFmtId="3" fontId="76" fillId="0" borderId="17" xfId="0" applyNumberFormat="1" applyFont="1" applyBorder="1" applyAlignment="1">
      <alignment horizontal="center" vertical="center"/>
    </xf>
    <xf numFmtId="3" fontId="76" fillId="0" borderId="0" xfId="0" applyNumberFormat="1" applyFont="1" applyBorder="1" applyAlignment="1">
      <alignment horizontal="center" vertical="center"/>
    </xf>
    <xf numFmtId="3" fontId="76" fillId="0" borderId="28" xfId="0" applyNumberFormat="1" applyFont="1" applyBorder="1" applyAlignment="1">
      <alignment horizontal="center" vertical="center"/>
    </xf>
    <xf numFmtId="3" fontId="76" fillId="0" borderId="20" xfId="0" applyNumberFormat="1" applyFont="1" applyBorder="1" applyAlignment="1">
      <alignment horizontal="center" vertical="center" shrinkToFit="1"/>
    </xf>
    <xf numFmtId="3" fontId="76" fillId="0" borderId="21" xfId="0" applyNumberFormat="1" applyFont="1" applyBorder="1" applyAlignment="1">
      <alignment horizontal="center" vertical="center" shrinkToFit="1"/>
    </xf>
    <xf numFmtId="3" fontId="76" fillId="0" borderId="29" xfId="0" applyNumberFormat="1" applyFont="1" applyBorder="1" applyAlignment="1">
      <alignment horizontal="center" vertical="center" shrinkToFit="1"/>
    </xf>
    <xf numFmtId="3" fontId="76" fillId="0" borderId="21" xfId="0" applyNumberFormat="1" applyFont="1" applyBorder="1" applyAlignment="1">
      <alignment horizontal="centerContinuous" vertical="center"/>
    </xf>
    <xf numFmtId="3" fontId="76" fillId="0" borderId="20" xfId="0" applyNumberFormat="1" applyFont="1" applyBorder="1" applyAlignment="1">
      <alignment horizontal="centerContinuous" vertical="center"/>
    </xf>
    <xf numFmtId="3" fontId="76" fillId="0" borderId="20" xfId="0" applyNumberFormat="1" applyFont="1" applyBorder="1" applyAlignment="1">
      <alignment horizontal="center" vertical="center"/>
    </xf>
    <xf numFmtId="3" fontId="76" fillId="0" borderId="19" xfId="0" applyNumberFormat="1" applyFont="1" applyBorder="1" applyAlignment="1">
      <alignment horizontal="center" vertical="center" shrinkToFit="1"/>
    </xf>
    <xf numFmtId="3" fontId="59" fillId="0" borderId="16" xfId="0" applyNumberFormat="1" applyFont="1" applyFill="1" applyBorder="1" applyAlignment="1" applyProtection="1">
      <alignment horizontal="center" vertical="center"/>
    </xf>
    <xf numFmtId="3" fontId="76" fillId="0" borderId="19" xfId="0" applyNumberFormat="1" applyFont="1" applyBorder="1" applyAlignment="1">
      <alignment horizontal="centerContinuous" vertical="center"/>
    </xf>
    <xf numFmtId="3" fontId="76" fillId="0" borderId="21" xfId="0" applyNumberFormat="1" applyFont="1" applyBorder="1" applyAlignment="1">
      <alignment horizontal="center" vertical="center"/>
    </xf>
    <xf numFmtId="0" fontId="66" fillId="0" borderId="0" xfId="0" applyFont="1" applyFill="1" applyBorder="1"/>
    <xf numFmtId="3" fontId="76" fillId="0" borderId="0" xfId="0" applyNumberFormat="1" applyFont="1" applyBorder="1" applyAlignment="1">
      <alignment horizontal="center" vertical="center" shrinkToFit="1"/>
    </xf>
    <xf numFmtId="3" fontId="76" fillId="0" borderId="14" xfId="0" applyNumberFormat="1" applyFont="1" applyBorder="1" applyAlignment="1">
      <alignment horizontal="center" vertical="center" shrinkToFit="1"/>
    </xf>
    <xf numFmtId="0" fontId="60" fillId="24" borderId="20" xfId="0" quotePrefix="1" applyNumberFormat="1" applyFont="1" applyFill="1" applyBorder="1" applyAlignment="1" applyProtection="1">
      <alignment horizontal="center" vertical="center"/>
    </xf>
    <xf numFmtId="188" fontId="59" fillId="24" borderId="21" xfId="0" applyNumberFormat="1" applyFont="1" applyFill="1" applyBorder="1" applyAlignment="1" applyProtection="1">
      <alignment horizontal="right" vertical="center"/>
      <protection locked="0"/>
    </xf>
    <xf numFmtId="3" fontId="76" fillId="0" borderId="18" xfId="0" applyNumberFormat="1" applyFont="1" applyBorder="1" applyAlignment="1">
      <alignment horizontal="centerContinuous" vertical="center"/>
    </xf>
    <xf numFmtId="3" fontId="76" fillId="0" borderId="13" xfId="0" applyNumberFormat="1" applyFont="1" applyBorder="1" applyAlignment="1">
      <alignment horizontal="center" vertical="center"/>
    </xf>
    <xf numFmtId="3" fontId="76" fillId="0" borderId="18" xfId="0" applyNumberFormat="1" applyFont="1" applyBorder="1" applyAlignment="1">
      <alignment horizontal="center" vertical="center"/>
    </xf>
    <xf numFmtId="188" fontId="59" fillId="0" borderId="13" xfId="0" applyNumberFormat="1" applyFont="1" applyFill="1" applyBorder="1" applyAlignment="1" applyProtection="1">
      <alignment horizontal="right" vertical="center"/>
      <protection locked="0"/>
    </xf>
    <xf numFmtId="201" fontId="59" fillId="0" borderId="0" xfId="316" applyNumberFormat="1" applyFont="1" applyFill="1" applyBorder="1" applyAlignment="1" applyProtection="1">
      <alignment horizontal="right" vertical="center"/>
      <protection locked="0"/>
    </xf>
    <xf numFmtId="0" fontId="76" fillId="0" borderId="0" xfId="0" applyFont="1" applyFill="1" applyBorder="1" applyAlignment="1">
      <alignment horizontal="centerContinuous" vertical="center"/>
    </xf>
    <xf numFmtId="0" fontId="76" fillId="0" borderId="17" xfId="0" applyFont="1" applyFill="1" applyBorder="1" applyAlignment="1">
      <alignment horizontal="centerContinuous" vertical="center"/>
    </xf>
    <xf numFmtId="0" fontId="76" fillId="0" borderId="21" xfId="0" applyFont="1" applyFill="1" applyBorder="1" applyAlignment="1">
      <alignment horizontal="centerContinuous" vertical="center"/>
    </xf>
    <xf numFmtId="0" fontId="76" fillId="0" borderId="20" xfId="0" applyFont="1" applyFill="1" applyBorder="1" applyAlignment="1">
      <alignment horizontal="centerContinuous" vertical="center"/>
    </xf>
    <xf numFmtId="0" fontId="76" fillId="0" borderId="17" xfId="0" applyFont="1" applyFill="1" applyBorder="1" applyAlignment="1">
      <alignment horizontal="center" vertical="center"/>
    </xf>
    <xf numFmtId="0" fontId="76" fillId="0" borderId="20" xfId="0" applyFont="1" applyFill="1" applyBorder="1" applyAlignment="1">
      <alignment horizontal="center" vertical="center"/>
    </xf>
    <xf numFmtId="0" fontId="76" fillId="0" borderId="20" xfId="0" applyFont="1" applyFill="1" applyBorder="1" applyAlignment="1">
      <alignment horizontal="centerContinuous" vertical="center" shrinkToFit="1"/>
    </xf>
    <xf numFmtId="0" fontId="62" fillId="0" borderId="31" xfId="0" applyFont="1" applyBorder="1"/>
    <xf numFmtId="0" fontId="59" fillId="0" borderId="33" xfId="0" applyFont="1" applyBorder="1" applyAlignment="1">
      <alignment horizontal="centerContinuous" vertical="center" wrapText="1"/>
    </xf>
    <xf numFmtId="0" fontId="78" fillId="0" borderId="31" xfId="0" applyFont="1" applyFill="1" applyBorder="1"/>
    <xf numFmtId="0" fontId="76" fillId="0" borderId="13" xfId="0" applyFont="1" applyFill="1" applyBorder="1" applyAlignment="1">
      <alignment horizontal="centerContinuous" vertical="center"/>
    </xf>
    <xf numFmtId="183" fontId="91" fillId="0" borderId="0" xfId="0" applyNumberFormat="1" applyFont="1" applyFill="1" applyBorder="1" applyAlignment="1">
      <alignment horizontal="left"/>
    </xf>
    <xf numFmtId="0" fontId="61" fillId="0" borderId="31" xfId="0" applyFont="1" applyBorder="1"/>
    <xf numFmtId="0" fontId="78" fillId="0" borderId="0" xfId="350" applyFont="1" applyFill="1" applyBorder="1"/>
    <xf numFmtId="0" fontId="78" fillId="0" borderId="0" xfId="350" applyFont="1" applyBorder="1"/>
    <xf numFmtId="3" fontId="79" fillId="0" borderId="0" xfId="0" applyNumberFormat="1" applyFont="1" applyAlignment="1">
      <alignment horizontal="right"/>
    </xf>
    <xf numFmtId="3" fontId="90" fillId="0" borderId="0" xfId="350" applyNumberFormat="1" applyFont="1" applyBorder="1" applyAlignment="1">
      <alignment horizontal="right"/>
    </xf>
    <xf numFmtId="3" fontId="78" fillId="0" borderId="0" xfId="350" applyNumberFormat="1" applyFont="1" applyBorder="1" applyAlignment="1">
      <alignment horizontal="left"/>
    </xf>
    <xf numFmtId="183" fontId="91" fillId="0" borderId="0" xfId="0" applyNumberFormat="1" applyFont="1" applyBorder="1" applyAlignment="1">
      <alignment horizontal="left"/>
    </xf>
    <xf numFmtId="3" fontId="91" fillId="0" borderId="0" xfId="350" applyNumberFormat="1" applyFont="1" applyBorder="1" applyAlignment="1">
      <alignment horizontal="right"/>
    </xf>
    <xf numFmtId="3" fontId="78" fillId="0" borderId="0" xfId="0" applyNumberFormat="1" applyFont="1" applyBorder="1" applyAlignment="1">
      <alignment horizontal="right"/>
    </xf>
    <xf numFmtId="3" fontId="78" fillId="0" borderId="0" xfId="350" applyNumberFormat="1" applyFont="1" applyBorder="1" applyAlignment="1">
      <alignment horizontal="right"/>
    </xf>
    <xf numFmtId="3" fontId="76" fillId="0" borderId="26" xfId="0" applyNumberFormat="1" applyFont="1" applyBorder="1" applyAlignment="1">
      <alignment horizontal="center" vertical="center" shrinkToFit="1"/>
    </xf>
    <xf numFmtId="3" fontId="76" fillId="0" borderId="27" xfId="0" applyNumberFormat="1" applyFont="1" applyBorder="1" applyAlignment="1">
      <alignment horizontal="center" vertical="center" shrinkToFit="1"/>
    </xf>
    <xf numFmtId="3" fontId="76" fillId="0" borderId="16" xfId="0" applyNumberFormat="1" applyFont="1" applyBorder="1" applyAlignment="1">
      <alignment horizontal="center" vertical="center"/>
    </xf>
    <xf numFmtId="3" fontId="76" fillId="0" borderId="16" xfId="0" applyNumberFormat="1" applyFont="1" applyBorder="1" applyAlignment="1">
      <alignment horizontal="center" vertical="top" shrinkToFit="1"/>
    </xf>
    <xf numFmtId="3" fontId="76" fillId="0" borderId="19" xfId="0" applyNumberFormat="1" applyFont="1" applyBorder="1" applyAlignment="1">
      <alignment horizontal="center" vertical="center"/>
    </xf>
    <xf numFmtId="3" fontId="76" fillId="0" borderId="18" xfId="0" applyNumberFormat="1" applyFont="1" applyBorder="1" applyAlignment="1">
      <alignment horizontal="center" vertical="top" shrinkToFit="1"/>
    </xf>
    <xf numFmtId="3" fontId="76" fillId="0" borderId="19" xfId="0" applyNumberFormat="1" applyFont="1" applyBorder="1" applyAlignment="1">
      <alignment horizontal="center" vertical="top" shrinkToFit="1"/>
    </xf>
    <xf numFmtId="3" fontId="87" fillId="0" borderId="0" xfId="350" applyNumberFormat="1" applyFont="1" applyFill="1" applyBorder="1" applyAlignment="1">
      <alignment horizontal="right" vertical="top"/>
    </xf>
    <xf numFmtId="3" fontId="78" fillId="0" borderId="0" xfId="0" applyNumberFormat="1" applyFont="1" applyFill="1" applyAlignment="1">
      <alignment horizontal="right"/>
    </xf>
    <xf numFmtId="3" fontId="78" fillId="0" borderId="0" xfId="350" applyNumberFormat="1" applyFont="1" applyFill="1" applyBorder="1" applyAlignment="1">
      <alignment horizontal="right"/>
    </xf>
    <xf numFmtId="3" fontId="78" fillId="0" borderId="0" xfId="350" applyNumberFormat="1" applyFont="1" applyFill="1" applyAlignment="1">
      <alignment horizontal="right"/>
    </xf>
    <xf numFmtId="3" fontId="76" fillId="0" borderId="0" xfId="350" applyNumberFormat="1" applyFont="1" applyAlignment="1">
      <alignment horizontal="right"/>
    </xf>
    <xf numFmtId="3" fontId="76" fillId="0" borderId="0" xfId="350" applyNumberFormat="1" applyFont="1" applyBorder="1" applyAlignment="1">
      <alignment horizontal="right"/>
    </xf>
    <xf numFmtId="3" fontId="76" fillId="0" borderId="15" xfId="0" applyNumberFormat="1" applyFont="1" applyBorder="1" applyAlignment="1">
      <alignment horizontal="center" vertical="center" shrinkToFit="1"/>
    </xf>
    <xf numFmtId="0" fontId="87" fillId="0" borderId="20" xfId="350" quotePrefix="1" applyNumberFormat="1" applyFont="1" applyFill="1" applyBorder="1" applyAlignment="1">
      <alignment horizontal="center" vertical="center"/>
    </xf>
    <xf numFmtId="3" fontId="76" fillId="0" borderId="17" xfId="0" applyNumberFormat="1" applyFont="1" applyBorder="1" applyAlignment="1">
      <alignment horizontal="center" vertical="top" shrinkToFit="1"/>
    </xf>
    <xf numFmtId="3" fontId="76" fillId="0" borderId="14" xfId="0" applyNumberFormat="1" applyFont="1" applyFill="1" applyBorder="1" applyAlignment="1">
      <alignment horizontal="center" vertical="center" shrinkToFit="1"/>
    </xf>
    <xf numFmtId="3" fontId="76" fillId="0" borderId="16" xfId="0" applyNumberFormat="1" applyFont="1" applyFill="1" applyBorder="1" applyAlignment="1">
      <alignment horizontal="center" vertical="center"/>
    </xf>
    <xf numFmtId="3" fontId="76" fillId="0" borderId="19" xfId="0" applyNumberFormat="1" applyFont="1" applyFill="1" applyBorder="1" applyAlignment="1">
      <alignment horizontal="center" vertical="top" shrinkToFit="1"/>
    </xf>
    <xf numFmtId="41" fontId="76" fillId="0" borderId="0" xfId="350" quotePrefix="1" applyNumberFormat="1" applyFont="1" applyFill="1" applyBorder="1" applyAlignment="1">
      <alignment horizontal="center" vertical="center"/>
    </xf>
    <xf numFmtId="41" fontId="76" fillId="0" borderId="17" xfId="350" quotePrefix="1" applyNumberFormat="1" applyFont="1" applyFill="1" applyBorder="1" applyAlignment="1">
      <alignment horizontal="center" vertical="center"/>
    </xf>
    <xf numFmtId="2" fontId="76" fillId="0" borderId="17" xfId="0" applyNumberFormat="1" applyFont="1" applyFill="1" applyBorder="1" applyAlignment="1">
      <alignment horizontal="centerContinuous" vertical="center"/>
    </xf>
    <xf numFmtId="2" fontId="76" fillId="0" borderId="0" xfId="0" applyNumberFormat="1" applyFont="1" applyFill="1" applyBorder="1" applyAlignment="1">
      <alignment horizontal="centerContinuous" vertical="center"/>
    </xf>
    <xf numFmtId="2" fontId="76" fillId="0" borderId="13" xfId="0" applyNumberFormat="1" applyFont="1" applyFill="1" applyBorder="1" applyAlignment="1">
      <alignment horizontal="centerContinuous" vertical="center"/>
    </xf>
    <xf numFmtId="181" fontId="62" fillId="0" borderId="31" xfId="0" applyNumberFormat="1" applyFont="1" applyBorder="1"/>
    <xf numFmtId="2" fontId="62" fillId="0" borderId="31" xfId="0" applyNumberFormat="1" applyFont="1" applyBorder="1"/>
    <xf numFmtId="181" fontId="61" fillId="0" borderId="31" xfId="0" applyNumberFormat="1" applyFont="1" applyBorder="1"/>
    <xf numFmtId="2" fontId="62" fillId="0" borderId="31" xfId="0" applyNumberFormat="1" applyFont="1" applyBorder="1" applyAlignment="1"/>
    <xf numFmtId="0" fontId="90" fillId="0" borderId="0" xfId="350" applyFont="1" applyFill="1" applyBorder="1" applyAlignment="1">
      <alignment vertical="center"/>
    </xf>
    <xf numFmtId="0" fontId="78" fillId="0" borderId="31" xfId="350" applyFont="1" applyFill="1" applyBorder="1" applyAlignment="1"/>
    <xf numFmtId="0" fontId="91" fillId="0" borderId="31" xfId="0" applyFont="1" applyFill="1" applyBorder="1" applyAlignment="1">
      <alignment horizontal="left"/>
    </xf>
    <xf numFmtId="4" fontId="78" fillId="0" borderId="31" xfId="0" applyNumberFormat="1" applyFont="1" applyFill="1" applyBorder="1"/>
    <xf numFmtId="0" fontId="91" fillId="0" borderId="31" xfId="350" applyFont="1" applyFill="1" applyBorder="1"/>
    <xf numFmtId="2" fontId="91" fillId="0" borderId="31" xfId="350" applyNumberFormat="1" applyFont="1" applyFill="1" applyBorder="1"/>
    <xf numFmtId="2" fontId="91" fillId="0" borderId="31" xfId="350" applyNumberFormat="1" applyFont="1" applyFill="1" applyBorder="1" applyAlignment="1"/>
    <xf numFmtId="0" fontId="63" fillId="0" borderId="31" xfId="339" applyFont="1" applyFill="1" applyBorder="1" applyAlignment="1">
      <alignment horizontal="right"/>
    </xf>
    <xf numFmtId="0" fontId="91" fillId="0" borderId="0" xfId="350" applyFont="1" applyFill="1" applyBorder="1"/>
    <xf numFmtId="0" fontId="58" fillId="0" borderId="29" xfId="339" applyFont="1" applyFill="1" applyBorder="1" applyAlignment="1">
      <alignment horizontal="center" vertical="center" wrapText="1"/>
    </xf>
    <xf numFmtId="3" fontId="87" fillId="0" borderId="0" xfId="336" applyNumberFormat="1" applyFont="1" applyFill="1" applyAlignment="1">
      <alignment horizontal="right" vertical="center"/>
    </xf>
    <xf numFmtId="0" fontId="78" fillId="0" borderId="0" xfId="335" applyFont="1" applyFill="1" applyAlignment="1"/>
    <xf numFmtId="0" fontId="78" fillId="0" borderId="0" xfId="335" applyFont="1" applyFill="1" applyAlignment="1">
      <alignment horizontal="right"/>
    </xf>
    <xf numFmtId="2" fontId="78" fillId="0" borderId="0" xfId="0" applyNumberFormat="1" applyFont="1" applyFill="1" applyAlignment="1">
      <alignment horizontal="right"/>
    </xf>
    <xf numFmtId="4" fontId="78" fillId="0" borderId="0" xfId="0" applyNumberFormat="1" applyFont="1" applyFill="1" applyAlignment="1">
      <alignment horizontal="right"/>
    </xf>
    <xf numFmtId="0" fontId="78" fillId="0" borderId="0" xfId="0" applyFont="1" applyAlignment="1">
      <alignment horizontal="right"/>
    </xf>
    <xf numFmtId="4" fontId="78" fillId="0" borderId="0" xfId="335" applyNumberFormat="1" applyFont="1" applyFill="1" applyAlignment="1"/>
    <xf numFmtId="4" fontId="78" fillId="0" borderId="0" xfId="0" applyNumberFormat="1" applyFont="1" applyFill="1" applyAlignment="1"/>
    <xf numFmtId="2" fontId="78" fillId="0" borderId="0" xfId="335" applyNumberFormat="1" applyFont="1" applyFill="1" applyAlignment="1"/>
    <xf numFmtId="183" fontId="91" fillId="0" borderId="0" xfId="0" applyNumberFormat="1" applyFont="1" applyFill="1" applyAlignment="1">
      <alignment horizontal="left"/>
    </xf>
    <xf numFmtId="0" fontId="76" fillId="0" borderId="0" xfId="350" applyFont="1" applyFill="1"/>
    <xf numFmtId="4" fontId="76" fillId="0" borderId="0" xfId="350" applyNumberFormat="1" applyFont="1" applyFill="1"/>
    <xf numFmtId="4" fontId="76" fillId="0" borderId="0" xfId="0" applyNumberFormat="1" applyFont="1" applyFill="1"/>
    <xf numFmtId="0" fontId="76" fillId="0" borderId="0" xfId="350" applyFont="1" applyFill="1" applyBorder="1"/>
    <xf numFmtId="4" fontId="76" fillId="0" borderId="0" xfId="350" applyNumberFormat="1" applyFont="1" applyFill="1" applyBorder="1"/>
    <xf numFmtId="0" fontId="76" fillId="0" borderId="0" xfId="0" applyFont="1" applyFill="1"/>
    <xf numFmtId="2" fontId="76" fillId="0" borderId="0" xfId="350" applyNumberFormat="1" applyFont="1" applyFill="1" applyBorder="1" applyAlignment="1"/>
    <xf numFmtId="0" fontId="78" fillId="0" borderId="0" xfId="0" applyFont="1" applyFill="1"/>
    <xf numFmtId="4" fontId="79" fillId="0" borderId="0" xfId="0" applyNumberFormat="1" applyFont="1" applyFill="1"/>
    <xf numFmtId="2" fontId="76" fillId="0" borderId="0" xfId="350" applyNumberFormat="1" applyFont="1" applyFill="1" applyBorder="1"/>
    <xf numFmtId="211" fontId="87" fillId="24" borderId="2" xfId="345" applyNumberFormat="1" applyFont="1" applyFill="1" applyBorder="1" applyAlignment="1">
      <alignment horizontal="right" vertical="center"/>
    </xf>
    <xf numFmtId="0" fontId="77" fillId="0" borderId="28" xfId="337" quotePrefix="1" applyNumberFormat="1" applyFont="1" applyFill="1" applyBorder="1" applyAlignment="1">
      <alignment horizontal="center" vertical="center"/>
    </xf>
    <xf numFmtId="0" fontId="77" fillId="0" borderId="30" xfId="337" quotePrefix="1" applyNumberFormat="1" applyFont="1" applyFill="1" applyBorder="1" applyAlignment="1">
      <alignment horizontal="center" vertical="center"/>
    </xf>
    <xf numFmtId="0" fontId="92" fillId="0" borderId="0" xfId="0" applyFont="1" applyFill="1" applyAlignment="1">
      <alignment vertical="center"/>
    </xf>
    <xf numFmtId="0" fontId="76" fillId="0" borderId="14" xfId="0" applyFont="1" applyFill="1" applyBorder="1" applyAlignment="1">
      <alignment horizontal="center" vertical="center" wrapText="1"/>
    </xf>
    <xf numFmtId="0" fontId="78" fillId="0" borderId="0" xfId="350" applyFont="1" applyFill="1"/>
    <xf numFmtId="0" fontId="78" fillId="0" borderId="0" xfId="350" applyFont="1" applyFill="1" applyBorder="1" applyAlignment="1">
      <alignment horizontal="left"/>
    </xf>
    <xf numFmtId="0" fontId="78" fillId="0" borderId="0" xfId="350" applyFont="1" applyFill="1" applyBorder="1" applyAlignment="1">
      <alignment horizontal="center"/>
    </xf>
    <xf numFmtId="0" fontId="78" fillId="0" borderId="0" xfId="0" applyFont="1" applyFill="1" applyAlignment="1">
      <alignment horizontal="center"/>
    </xf>
    <xf numFmtId="0" fontId="78" fillId="0" borderId="0" xfId="0" applyFont="1" applyFill="1" applyAlignment="1">
      <alignment vertical="center"/>
    </xf>
    <xf numFmtId="0" fontId="76" fillId="0" borderId="0" xfId="350" applyFont="1" applyFill="1" applyBorder="1" applyAlignment="1">
      <alignment horizontal="left"/>
    </xf>
    <xf numFmtId="0" fontId="76" fillId="0" borderId="0" xfId="350" applyFont="1" applyFill="1" applyBorder="1" applyAlignment="1">
      <alignment horizontal="center"/>
    </xf>
    <xf numFmtId="0" fontId="79" fillId="0" borderId="0" xfId="0" applyFont="1" applyFill="1" applyAlignment="1">
      <alignment horizontal="center"/>
    </xf>
    <xf numFmtId="0" fontId="87" fillId="0" borderId="28" xfId="332" quotePrefix="1" applyNumberFormat="1" applyFont="1" applyFill="1" applyBorder="1" applyAlignment="1">
      <alignment horizontal="center" vertical="center" wrapText="1"/>
    </xf>
    <xf numFmtId="176" fontId="87" fillId="24" borderId="2" xfId="332" quotePrefix="1" applyFont="1" applyFill="1" applyBorder="1" applyAlignment="1">
      <alignment horizontal="center" vertical="center" wrapText="1"/>
    </xf>
    <xf numFmtId="0" fontId="87" fillId="0" borderId="30" xfId="332" quotePrefix="1" applyNumberFormat="1" applyFont="1" applyFill="1" applyBorder="1" applyAlignment="1">
      <alignment horizontal="center" vertical="center" wrapText="1"/>
    </xf>
    <xf numFmtId="199" fontId="59" fillId="0" borderId="0" xfId="0" applyNumberFormat="1" applyFont="1" applyFill="1" applyBorder="1" applyAlignment="1" applyProtection="1">
      <alignment horizontal="right" vertical="center"/>
      <protection locked="0"/>
    </xf>
    <xf numFmtId="204" fontId="59" fillId="0" borderId="0" xfId="0" applyNumberFormat="1" applyFont="1" applyFill="1" applyBorder="1" applyAlignment="1" applyProtection="1">
      <alignment horizontal="right" vertical="center"/>
      <protection locked="0"/>
    </xf>
    <xf numFmtId="0" fontId="49" fillId="0" borderId="20" xfId="0" quotePrefix="1" applyNumberFormat="1" applyFont="1" applyBorder="1" applyAlignment="1">
      <alignment horizontal="center" vertical="center"/>
    </xf>
    <xf numFmtId="0" fontId="49" fillId="0" borderId="21" xfId="0" quotePrefix="1" applyNumberFormat="1" applyFont="1" applyBorder="1" applyAlignment="1">
      <alignment horizontal="center" vertical="center"/>
    </xf>
    <xf numFmtId="41" fontId="87" fillId="24" borderId="21" xfId="350" quotePrefix="1" applyNumberFormat="1" applyFont="1" applyFill="1" applyBorder="1" applyAlignment="1">
      <alignment horizontal="center" vertical="center"/>
    </xf>
    <xf numFmtId="41" fontId="49" fillId="24" borderId="21" xfId="0" applyNumberFormat="1" applyFont="1" applyFill="1" applyBorder="1" applyAlignment="1" applyProtection="1">
      <alignment horizontal="right" vertical="center"/>
      <protection locked="0"/>
    </xf>
    <xf numFmtId="41" fontId="49" fillId="24" borderId="18" xfId="0" applyNumberFormat="1" applyFont="1" applyFill="1" applyBorder="1" applyAlignment="1">
      <alignment horizontal="right" vertical="center"/>
    </xf>
    <xf numFmtId="3" fontId="76" fillId="0" borderId="0" xfId="350" applyNumberFormat="1" applyFont="1" applyFill="1" applyAlignment="1">
      <alignment horizontal="left"/>
    </xf>
    <xf numFmtId="192" fontId="59" fillId="0" borderId="20" xfId="0" applyNumberFormat="1" applyFont="1" applyBorder="1" applyAlignment="1">
      <alignment horizontal="distributed" vertical="center"/>
    </xf>
    <xf numFmtId="192" fontId="59" fillId="0" borderId="17" xfId="0" applyNumberFormat="1" applyFont="1" applyBorder="1" applyAlignment="1">
      <alignment horizontal="distributed" vertical="center"/>
    </xf>
    <xf numFmtId="3" fontId="59" fillId="0" borderId="15" xfId="0" applyNumberFormat="1" applyFont="1" applyBorder="1" applyAlignment="1">
      <alignment horizontal="center" vertical="center"/>
    </xf>
    <xf numFmtId="0" fontId="59" fillId="0" borderId="16" xfId="0" applyFont="1" applyBorder="1" applyAlignment="1">
      <alignment horizontal="center" vertical="center"/>
    </xf>
    <xf numFmtId="0" fontId="59" fillId="0" borderId="17" xfId="0" applyFont="1" applyFill="1" applyBorder="1" applyAlignment="1">
      <alignment horizontal="center" vertical="center"/>
    </xf>
    <xf numFmtId="0" fontId="59" fillId="0" borderId="22" xfId="0" applyFont="1" applyBorder="1" applyAlignment="1">
      <alignment horizontal="center" vertical="center"/>
    </xf>
    <xf numFmtId="0" fontId="59" fillId="0" borderId="23" xfId="0" applyFont="1" applyBorder="1" applyAlignment="1">
      <alignment horizontal="center" vertical="center"/>
    </xf>
    <xf numFmtId="0" fontId="58" fillId="0" borderId="34" xfId="0" applyFont="1" applyBorder="1" applyAlignment="1">
      <alignment horizontal="center" vertical="center"/>
    </xf>
    <xf numFmtId="0" fontId="59" fillId="0" borderId="0" xfId="0" applyFont="1" applyBorder="1" applyAlignment="1">
      <alignment horizontal="center" vertical="center"/>
    </xf>
    <xf numFmtId="41" fontId="49" fillId="24" borderId="21" xfId="0" applyNumberFormat="1" applyFont="1" applyFill="1" applyBorder="1" applyAlignment="1">
      <alignment horizontal="center" vertical="center"/>
    </xf>
    <xf numFmtId="0" fontId="58" fillId="0" borderId="26" xfId="317" applyNumberFormat="1" applyFont="1" applyBorder="1" applyAlignment="1">
      <alignment horizontal="center" vertical="center" wrapText="1"/>
    </xf>
    <xf numFmtId="176" fontId="58" fillId="0" borderId="25" xfId="317" applyFont="1" applyBorder="1" applyAlignment="1">
      <alignment horizontal="centerContinuous" vertical="center"/>
    </xf>
    <xf numFmtId="180" fontId="59" fillId="0" borderId="29" xfId="0" applyNumberFormat="1" applyFont="1" applyFill="1" applyBorder="1" applyAlignment="1" applyProtection="1">
      <alignment horizontal="center" vertical="center"/>
    </xf>
    <xf numFmtId="0" fontId="59" fillId="0" borderId="17" xfId="0" applyFont="1" applyBorder="1" applyAlignment="1">
      <alignment horizontal="center" vertical="center"/>
    </xf>
    <xf numFmtId="1" fontId="59" fillId="0" borderId="17" xfId="0" applyNumberFormat="1" applyFont="1" applyBorder="1" applyAlignment="1">
      <alignment horizontal="center" vertical="center"/>
    </xf>
    <xf numFmtId="41" fontId="59" fillId="0" borderId="0" xfId="316" applyFont="1" applyFill="1" applyBorder="1" applyAlignment="1" applyProtection="1">
      <alignment horizontal="right" vertical="center"/>
      <protection locked="0"/>
    </xf>
    <xf numFmtId="0" fontId="59" fillId="0" borderId="17" xfId="0" applyFont="1" applyFill="1" applyBorder="1" applyAlignment="1">
      <alignment horizontal="center" vertical="center"/>
    </xf>
    <xf numFmtId="0" fontId="59" fillId="0" borderId="0" xfId="0" applyFont="1" applyBorder="1" applyAlignment="1">
      <alignment horizontal="center" vertical="center"/>
    </xf>
    <xf numFmtId="0" fontId="59" fillId="0" borderId="17" xfId="0" applyFont="1" applyFill="1" applyBorder="1" applyAlignment="1">
      <alignment horizontal="center" vertical="center"/>
    </xf>
    <xf numFmtId="0" fontId="76" fillId="0" borderId="0" xfId="0" applyFont="1" applyFill="1" applyBorder="1" applyAlignment="1">
      <alignment horizontal="center" vertical="center"/>
    </xf>
    <xf numFmtId="188" fontId="85" fillId="0" borderId="13" xfId="338" applyNumberFormat="1" applyFont="1" applyFill="1" applyBorder="1" applyAlignment="1">
      <alignment horizontal="right" vertical="center" wrapText="1"/>
    </xf>
    <xf numFmtId="193" fontId="85" fillId="0" borderId="0" xfId="0" applyNumberFormat="1" applyFont="1" applyFill="1" applyBorder="1" applyAlignment="1">
      <alignment horizontal="right" vertical="center"/>
    </xf>
    <xf numFmtId="193" fontId="85" fillId="0" borderId="0" xfId="333" quotePrefix="1" applyNumberFormat="1" applyFont="1" applyFill="1" applyBorder="1" applyAlignment="1">
      <alignment horizontal="right" vertical="center"/>
    </xf>
    <xf numFmtId="188" fontId="85" fillId="0" borderId="0" xfId="340" applyNumberFormat="1" applyFont="1" applyFill="1" applyBorder="1" applyAlignment="1">
      <alignment horizontal="right" vertical="center" wrapText="1"/>
    </xf>
    <xf numFmtId="188" fontId="85" fillId="0" borderId="0" xfId="341" applyNumberFormat="1" applyFont="1" applyFill="1" applyBorder="1" applyAlignment="1">
      <alignment horizontal="right" vertical="center" wrapText="1"/>
    </xf>
    <xf numFmtId="188" fontId="85" fillId="0" borderId="17" xfId="342" applyNumberFormat="1" applyFont="1" applyFill="1" applyBorder="1" applyAlignment="1">
      <alignment horizontal="right" vertical="center" wrapText="1"/>
    </xf>
    <xf numFmtId="191" fontId="59" fillId="0" borderId="0" xfId="0" quotePrefix="1" applyNumberFormat="1" applyFont="1" applyBorder="1" applyAlignment="1">
      <alignment horizontal="center" vertical="center"/>
    </xf>
    <xf numFmtId="190" fontId="59" fillId="0" borderId="0" xfId="316" applyNumberFormat="1" applyFont="1" applyFill="1" applyBorder="1" applyAlignment="1" applyProtection="1">
      <alignment horizontal="right" vertical="center"/>
      <protection locked="0"/>
    </xf>
    <xf numFmtId="0" fontId="76" fillId="0" borderId="17" xfId="350" quotePrefix="1" applyNumberFormat="1" applyFont="1" applyFill="1" applyBorder="1" applyAlignment="1">
      <alignment horizontal="center" vertical="center"/>
    </xf>
    <xf numFmtId="0" fontId="76" fillId="0" borderId="0" xfId="350" quotePrefix="1" applyNumberFormat="1" applyFont="1" applyFill="1" applyBorder="1" applyAlignment="1">
      <alignment horizontal="center" vertical="center"/>
    </xf>
    <xf numFmtId="0" fontId="48" fillId="0" borderId="0" xfId="0" quotePrefix="1" applyNumberFormat="1" applyFont="1" applyBorder="1" applyAlignment="1">
      <alignment horizontal="center" vertical="center"/>
    </xf>
    <xf numFmtId="0" fontId="48" fillId="0" borderId="17" xfId="0" quotePrefix="1" applyNumberFormat="1" applyFont="1" applyBorder="1" applyAlignment="1">
      <alignment horizontal="center" vertical="center"/>
    </xf>
    <xf numFmtId="41" fontId="48" fillId="0" borderId="13" xfId="0" applyNumberFormat="1" applyFont="1" applyFill="1" applyBorder="1" applyAlignment="1">
      <alignment horizontal="right" vertical="center"/>
    </xf>
    <xf numFmtId="41" fontId="48" fillId="0" borderId="0" xfId="0" applyNumberFormat="1" applyFont="1" applyFill="1" applyBorder="1" applyAlignment="1" applyProtection="1">
      <alignment horizontal="right" vertical="center"/>
      <protection locked="0"/>
    </xf>
    <xf numFmtId="41" fontId="48" fillId="0" borderId="0" xfId="0" applyNumberFormat="1" applyFont="1" applyFill="1" applyBorder="1" applyAlignment="1">
      <alignment vertical="center"/>
    </xf>
    <xf numFmtId="41" fontId="48" fillId="0" borderId="17" xfId="0" applyNumberFormat="1" applyFont="1" applyFill="1" applyBorder="1" applyAlignment="1">
      <alignment vertical="center"/>
    </xf>
    <xf numFmtId="41" fontId="48" fillId="0" borderId="13" xfId="0" applyNumberFormat="1" applyFont="1" applyFill="1" applyBorder="1" applyAlignment="1">
      <alignment horizontal="center" vertical="center"/>
    </xf>
    <xf numFmtId="41" fontId="48" fillId="0" borderId="0" xfId="0" applyNumberFormat="1" applyFont="1" applyFill="1" applyBorder="1" applyAlignment="1">
      <alignment horizontal="center" vertical="center"/>
    </xf>
    <xf numFmtId="3" fontId="59" fillId="0" borderId="21" xfId="0" applyNumberFormat="1" applyFont="1" applyBorder="1" applyAlignment="1">
      <alignment horizontal="center" vertical="center"/>
    </xf>
    <xf numFmtId="0" fontId="59" fillId="0" borderId="21" xfId="0" applyFont="1" applyBorder="1" applyAlignment="1">
      <alignment horizontal="center" vertical="center"/>
    </xf>
    <xf numFmtId="0" fontId="58" fillId="0" borderId="17" xfId="0" applyFont="1" applyBorder="1" applyAlignment="1">
      <alignment horizontal="center" vertical="center"/>
    </xf>
    <xf numFmtId="0" fontId="76" fillId="0" borderId="19" xfId="0" applyFont="1" applyFill="1" applyBorder="1" applyAlignment="1">
      <alignment horizontal="center" vertical="center" wrapText="1"/>
    </xf>
    <xf numFmtId="0" fontId="94" fillId="0" borderId="20" xfId="0" applyFont="1" applyFill="1" applyBorder="1" applyAlignment="1">
      <alignment horizontal="centerContinuous" vertical="center" shrinkToFit="1"/>
    </xf>
    <xf numFmtId="0" fontId="94" fillId="0" borderId="16" xfId="0" applyFont="1" applyFill="1" applyBorder="1" applyAlignment="1">
      <alignment horizontal="center" vertical="center"/>
    </xf>
    <xf numFmtId="0" fontId="94" fillId="0" borderId="19" xfId="0" applyFont="1" applyFill="1" applyBorder="1" applyAlignment="1">
      <alignment horizontal="center" vertical="center"/>
    </xf>
    <xf numFmtId="0" fontId="94" fillId="0" borderId="19" xfId="0" applyFont="1" applyFill="1" applyBorder="1" applyAlignment="1">
      <alignment horizontal="center" vertical="center" shrinkToFit="1"/>
    </xf>
    <xf numFmtId="180" fontId="56" fillId="0" borderId="0" xfId="0" applyNumberFormat="1" applyFont="1" applyAlignment="1">
      <alignment horizontal="left" vertical="center"/>
    </xf>
    <xf numFmtId="0" fontId="60" fillId="0" borderId="0" xfId="0" quotePrefix="1" applyFont="1" applyBorder="1" applyAlignment="1">
      <alignment horizontal="center" vertical="center"/>
    </xf>
    <xf numFmtId="0" fontId="62" fillId="0" borderId="0" xfId="0" applyFont="1" applyBorder="1" applyAlignment="1">
      <alignment horizontal="center" vertical="center"/>
    </xf>
    <xf numFmtId="0" fontId="63" fillId="0" borderId="0" xfId="0" quotePrefix="1" applyFont="1" applyBorder="1" applyAlignment="1">
      <alignment horizontal="left" vertical="center"/>
    </xf>
    <xf numFmtId="3" fontId="94" fillId="0" borderId="18" xfId="0" applyNumberFormat="1" applyFont="1" applyBorder="1" applyAlignment="1">
      <alignment horizontal="center" vertical="center" shrinkToFit="1"/>
    </xf>
    <xf numFmtId="3" fontId="94" fillId="0" borderId="19" xfId="0" applyNumberFormat="1" applyFont="1" applyBorder="1" applyAlignment="1">
      <alignment horizontal="center" vertical="center" shrinkToFit="1"/>
    </xf>
    <xf numFmtId="176" fontId="60" fillId="24" borderId="20" xfId="317" applyFont="1" applyFill="1" applyBorder="1" applyAlignment="1">
      <alignment horizontal="right" vertical="center"/>
    </xf>
    <xf numFmtId="41" fontId="49" fillId="24" borderId="21" xfId="0" applyNumberFormat="1" applyFont="1" applyFill="1" applyBorder="1" applyAlignment="1">
      <alignment horizontal="right" vertical="center"/>
    </xf>
    <xf numFmtId="41" fontId="49" fillId="24" borderId="20" xfId="0" applyNumberFormat="1" applyFont="1" applyFill="1" applyBorder="1" applyAlignment="1">
      <alignment horizontal="right" vertical="center"/>
    </xf>
    <xf numFmtId="0" fontId="58" fillId="0" borderId="13" xfId="317" applyNumberFormat="1" applyFont="1" applyBorder="1" applyAlignment="1">
      <alignment horizontal="center" vertical="center" wrapText="1"/>
    </xf>
    <xf numFmtId="0" fontId="94" fillId="0" borderId="61" xfId="352" applyFont="1" applyFill="1" applyBorder="1" applyAlignment="1">
      <alignment horizontal="center" vertical="center"/>
    </xf>
    <xf numFmtId="0" fontId="94" fillId="0" borderId="16" xfId="352" applyFont="1" applyFill="1" applyBorder="1" applyAlignment="1">
      <alignment horizontal="center" vertical="center"/>
    </xf>
    <xf numFmtId="0" fontId="59" fillId="0" borderId="0" xfId="0" applyNumberFormat="1" applyFont="1" applyFill="1" applyBorder="1" applyAlignment="1" applyProtection="1">
      <alignment horizontal="right" vertical="center"/>
      <protection locked="0"/>
    </xf>
    <xf numFmtId="41" fontId="49" fillId="24" borderId="18" xfId="0" applyNumberFormat="1" applyFont="1" applyFill="1" applyBorder="1" applyAlignment="1">
      <alignment horizontal="center" vertical="center"/>
    </xf>
    <xf numFmtId="41" fontId="49" fillId="24" borderId="20" xfId="0" applyNumberFormat="1" applyFont="1" applyFill="1" applyBorder="1" applyAlignment="1">
      <alignment horizontal="center" vertical="center"/>
    </xf>
    <xf numFmtId="213" fontId="60" fillId="24" borderId="21" xfId="317" applyNumberFormat="1" applyFont="1" applyFill="1" applyBorder="1" applyAlignment="1">
      <alignment horizontal="right" vertical="center"/>
    </xf>
    <xf numFmtId="0" fontId="78" fillId="0" borderId="0" xfId="353" applyFont="1" applyFill="1" applyBorder="1"/>
    <xf numFmtId="3" fontId="78" fillId="0" borderId="0" xfId="354" applyNumberFormat="1" applyFont="1" applyFill="1"/>
    <xf numFmtId="0" fontId="78" fillId="0" borderId="0" xfId="0" applyFont="1" applyFill="1" applyBorder="1" applyAlignment="1">
      <alignment horizontal="right"/>
    </xf>
    <xf numFmtId="0" fontId="78" fillId="0" borderId="0" xfId="354" applyFont="1" applyFill="1" applyBorder="1"/>
    <xf numFmtId="0" fontId="59" fillId="0" borderId="17" xfId="0" applyFont="1" applyBorder="1" applyAlignment="1">
      <alignment horizontal="center" vertical="center"/>
    </xf>
    <xf numFmtId="0" fontId="59" fillId="0" borderId="20" xfId="0" applyFont="1" applyBorder="1" applyAlignment="1">
      <alignment horizontal="center" vertical="center"/>
    </xf>
    <xf numFmtId="0" fontId="59" fillId="0" borderId="18" xfId="0" applyFont="1" applyBorder="1" applyAlignment="1">
      <alignment horizontal="center" vertical="center"/>
    </xf>
    <xf numFmtId="3" fontId="59" fillId="0" borderId="21" xfId="0" applyNumberFormat="1" applyFont="1" applyBorder="1" applyAlignment="1">
      <alignment horizontal="center" vertical="center"/>
    </xf>
    <xf numFmtId="3" fontId="59" fillId="0" borderId="20" xfId="0" applyNumberFormat="1" applyFont="1" applyBorder="1" applyAlignment="1">
      <alignment horizontal="center" vertical="center"/>
    </xf>
    <xf numFmtId="0" fontId="59" fillId="0" borderId="16" xfId="0" applyFont="1" applyBorder="1" applyAlignment="1">
      <alignment horizontal="center" vertical="center"/>
    </xf>
    <xf numFmtId="0" fontId="59" fillId="0" borderId="19" xfId="0" applyFont="1" applyBorder="1" applyAlignment="1">
      <alignment horizontal="center" vertical="center"/>
    </xf>
    <xf numFmtId="3" fontId="59" fillId="0" borderId="16" xfId="0" applyNumberFormat="1" applyFont="1" applyBorder="1" applyAlignment="1">
      <alignment horizontal="center" vertical="center" wrapText="1"/>
    </xf>
    <xf numFmtId="3" fontId="59" fillId="0" borderId="19" xfId="0" applyNumberFormat="1" applyFont="1" applyBorder="1" applyAlignment="1">
      <alignment horizontal="center" vertical="center" wrapText="1"/>
    </xf>
    <xf numFmtId="3" fontId="59" fillId="0" borderId="16" xfId="0" applyNumberFormat="1" applyFont="1" applyBorder="1" applyAlignment="1">
      <alignment horizontal="center" vertical="center"/>
    </xf>
    <xf numFmtId="3" fontId="59" fillId="0" borderId="19" xfId="0" applyNumberFormat="1" applyFont="1" applyBorder="1" applyAlignment="1">
      <alignment horizontal="center" vertical="center"/>
    </xf>
    <xf numFmtId="0" fontId="58" fillId="0" borderId="13" xfId="0" applyFont="1" applyBorder="1" applyAlignment="1">
      <alignment horizontal="center" vertical="center"/>
    </xf>
    <xf numFmtId="1" fontId="59" fillId="0" borderId="0" xfId="0" applyNumberFormat="1" applyFont="1" applyBorder="1" applyAlignment="1">
      <alignment horizontal="center" vertical="center"/>
    </xf>
    <xf numFmtId="1" fontId="59" fillId="0" borderId="17" xfId="0" applyNumberFormat="1" applyFont="1" applyBorder="1" applyAlignment="1">
      <alignment horizontal="center" vertical="center"/>
    </xf>
    <xf numFmtId="0" fontId="59" fillId="0" borderId="22" xfId="0" applyFont="1" applyBorder="1" applyAlignment="1">
      <alignment horizontal="center" vertical="center" wrapText="1"/>
    </xf>
    <xf numFmtId="0" fontId="59" fillId="0" borderId="16" xfId="0" applyFont="1" applyBorder="1" applyAlignment="1">
      <alignment horizontal="center" vertical="center" wrapText="1"/>
    </xf>
    <xf numFmtId="3" fontId="76" fillId="0" borderId="18" xfId="0" applyNumberFormat="1" applyFont="1" applyBorder="1" applyAlignment="1">
      <alignment horizontal="center" vertical="center"/>
    </xf>
    <xf numFmtId="0" fontId="58" fillId="0" borderId="20" xfId="0" applyFont="1" applyBorder="1" applyAlignment="1">
      <alignment horizontal="center" vertical="center"/>
    </xf>
    <xf numFmtId="0" fontId="58" fillId="0" borderId="16" xfId="0" applyFont="1" applyBorder="1" applyAlignment="1">
      <alignment horizontal="center" vertical="center"/>
    </xf>
    <xf numFmtId="0" fontId="58" fillId="0" borderId="21" xfId="0" applyFont="1" applyBorder="1" applyAlignment="1">
      <alignment horizontal="center" vertical="center"/>
    </xf>
    <xf numFmtId="0" fontId="58" fillId="0" borderId="19" xfId="0" applyFont="1" applyBorder="1" applyAlignment="1">
      <alignment horizontal="center" vertical="center"/>
    </xf>
    <xf numFmtId="0" fontId="85" fillId="0" borderId="19" xfId="0" applyFont="1" applyBorder="1" applyAlignment="1">
      <alignment horizontal="center" vertical="center"/>
    </xf>
    <xf numFmtId="0" fontId="59" fillId="0" borderId="16" xfId="0" applyNumberFormat="1" applyFont="1" applyBorder="1" applyAlignment="1">
      <alignment horizontal="center" vertical="center"/>
    </xf>
    <xf numFmtId="0" fontId="59" fillId="0" borderId="0" xfId="0" applyFont="1" applyBorder="1" applyAlignment="1">
      <alignment horizontal="center" vertical="center"/>
    </xf>
    <xf numFmtId="0" fontId="59" fillId="0" borderId="21" xfId="0" applyFont="1" applyBorder="1" applyAlignment="1">
      <alignment horizontal="center" vertical="center"/>
    </xf>
    <xf numFmtId="188" fontId="59" fillId="0" borderId="19" xfId="0" applyNumberFormat="1" applyFont="1" applyBorder="1" applyAlignment="1">
      <alignment horizontal="center" vertical="center"/>
    </xf>
    <xf numFmtId="0" fontId="60" fillId="0" borderId="0" xfId="0" applyNumberFormat="1" applyFont="1" applyFill="1" applyBorder="1" applyAlignment="1">
      <alignment horizontal="center" vertical="center"/>
    </xf>
    <xf numFmtId="0" fontId="59" fillId="0" borderId="17" xfId="0" applyNumberFormat="1" applyFont="1" applyFill="1" applyBorder="1" applyAlignment="1" applyProtection="1">
      <alignment horizontal="right" vertical="center"/>
      <protection locked="0"/>
    </xf>
    <xf numFmtId="0" fontId="58" fillId="0" borderId="13" xfId="0" applyNumberFormat="1" applyFont="1" applyBorder="1" applyAlignment="1" applyProtection="1">
      <alignment horizontal="right" vertical="center" wrapText="1" shrinkToFit="1"/>
    </xf>
    <xf numFmtId="0" fontId="58" fillId="0" borderId="18" xfId="0" applyNumberFormat="1" applyFont="1" applyBorder="1" applyAlignment="1" applyProtection="1">
      <alignment horizontal="right" vertical="center" wrapText="1" shrinkToFit="1"/>
    </xf>
    <xf numFmtId="0" fontId="59" fillId="0" borderId="21" xfId="0" applyNumberFormat="1" applyFont="1" applyFill="1" applyBorder="1" applyAlignment="1" applyProtection="1">
      <alignment horizontal="right" vertical="center"/>
      <protection locked="0"/>
    </xf>
    <xf numFmtId="0" fontId="59" fillId="0" borderId="20" xfId="0" applyNumberFormat="1" applyFont="1" applyFill="1" applyBorder="1" applyAlignment="1" applyProtection="1">
      <alignment horizontal="right" vertical="center"/>
      <protection locked="0"/>
    </xf>
    <xf numFmtId="0" fontId="60" fillId="0" borderId="0" xfId="0" applyFont="1" applyBorder="1" applyAlignment="1">
      <alignment horizontal="center" vertical="center"/>
    </xf>
    <xf numFmtId="2" fontId="59" fillId="0" borderId="17" xfId="0" applyNumberFormat="1" applyFont="1" applyBorder="1" applyAlignment="1">
      <alignment horizontal="centerContinuous" vertical="center"/>
    </xf>
    <xf numFmtId="2" fontId="59" fillId="0" borderId="20" xfId="0" applyNumberFormat="1" applyFont="1" applyBorder="1" applyAlignment="1">
      <alignment horizontal="centerContinuous" vertical="center"/>
    </xf>
    <xf numFmtId="187" fontId="60" fillId="0" borderId="0" xfId="0" applyNumberFormat="1" applyFont="1" applyFill="1" applyBorder="1" applyAlignment="1">
      <alignment horizontal="center" vertical="center"/>
    </xf>
    <xf numFmtId="0" fontId="62" fillId="0" borderId="0" xfId="0" applyFont="1" applyBorder="1" applyAlignment="1">
      <alignment vertical="center"/>
    </xf>
    <xf numFmtId="1" fontId="59" fillId="0" borderId="17" xfId="0" applyNumberFormat="1" applyFont="1" applyBorder="1" applyAlignment="1">
      <alignment horizontal="left" vertical="center"/>
    </xf>
    <xf numFmtId="183" fontId="60" fillId="0" borderId="0" xfId="0" applyNumberFormat="1" applyFont="1" applyBorder="1" applyAlignment="1">
      <alignment horizontal="center" vertical="center"/>
    </xf>
    <xf numFmtId="183" fontId="62" fillId="0" borderId="0" xfId="0" applyNumberFormat="1" applyFont="1" applyBorder="1" applyAlignment="1">
      <alignment horizontal="center" vertical="center"/>
    </xf>
    <xf numFmtId="184" fontId="60" fillId="0" borderId="0" xfId="0" applyNumberFormat="1" applyFont="1" applyBorder="1" applyAlignment="1">
      <alignment horizontal="center" vertical="center"/>
    </xf>
    <xf numFmtId="188" fontId="59" fillId="24" borderId="20" xfId="0" applyNumberFormat="1" applyFont="1" applyFill="1" applyBorder="1" applyAlignment="1" applyProtection="1">
      <alignment horizontal="right" vertical="center"/>
      <protection locked="0"/>
    </xf>
    <xf numFmtId="0" fontId="59" fillId="0" borderId="16" xfId="0" quotePrefix="1" applyNumberFormat="1" applyFont="1" applyFill="1" applyBorder="1" applyAlignment="1" applyProtection="1">
      <alignment horizontal="center" vertical="center"/>
    </xf>
    <xf numFmtId="0" fontId="60" fillId="24" borderId="19" xfId="0" quotePrefix="1" applyNumberFormat="1" applyFont="1" applyFill="1" applyBorder="1" applyAlignment="1" applyProtection="1">
      <alignment horizontal="center" vertical="center"/>
    </xf>
    <xf numFmtId="188" fontId="59" fillId="24" borderId="18" xfId="0" applyNumberFormat="1" applyFont="1" applyFill="1" applyBorder="1" applyAlignment="1" applyProtection="1">
      <alignment horizontal="right" vertical="center"/>
      <protection locked="0"/>
    </xf>
    <xf numFmtId="1" fontId="60" fillId="0" borderId="0" xfId="0" applyNumberFormat="1" applyFont="1" applyBorder="1" applyAlignment="1">
      <alignment horizontal="center" vertical="center"/>
    </xf>
    <xf numFmtId="41" fontId="59" fillId="0" borderId="15" xfId="316" applyFont="1" applyFill="1" applyBorder="1" applyAlignment="1" applyProtection="1">
      <alignment horizontal="right" vertical="center"/>
      <protection locked="0"/>
    </xf>
    <xf numFmtId="1" fontId="59" fillId="0" borderId="26" xfId="0" quotePrefix="1" applyNumberFormat="1" applyFont="1" applyFill="1" applyBorder="1" applyAlignment="1">
      <alignment horizontal="center" vertical="center"/>
    </xf>
    <xf numFmtId="1" fontId="59" fillId="0" borderId="13" xfId="0" quotePrefix="1" applyNumberFormat="1" applyFont="1" applyFill="1" applyBorder="1" applyAlignment="1">
      <alignment horizontal="center" vertical="center"/>
    </xf>
    <xf numFmtId="1" fontId="59" fillId="0" borderId="13" xfId="0" quotePrefix="1" applyNumberFormat="1" applyFont="1" applyBorder="1" applyAlignment="1">
      <alignment horizontal="center" vertical="center"/>
    </xf>
    <xf numFmtId="1" fontId="60" fillId="0" borderId="18" xfId="0" quotePrefix="1" applyNumberFormat="1" applyFont="1" applyBorder="1" applyAlignment="1">
      <alignment horizontal="center" vertical="center"/>
    </xf>
    <xf numFmtId="0" fontId="59" fillId="0" borderId="0" xfId="0" applyFont="1" applyBorder="1" applyAlignment="1">
      <alignment wrapText="1"/>
    </xf>
    <xf numFmtId="0" fontId="60" fillId="0" borderId="0" xfId="0" applyFont="1" applyFill="1" applyBorder="1"/>
    <xf numFmtId="3" fontId="60" fillId="0" borderId="0" xfId="0" applyNumberFormat="1" applyFont="1" applyBorder="1" applyAlignment="1">
      <alignment horizontal="right" vertical="center"/>
    </xf>
    <xf numFmtId="41" fontId="60" fillId="24" borderId="21" xfId="0" quotePrefix="1" applyNumberFormat="1" applyFont="1" applyFill="1" applyBorder="1" applyAlignment="1">
      <alignment horizontal="right" vertical="center" shrinkToFit="1"/>
    </xf>
    <xf numFmtId="41" fontId="60" fillId="24" borderId="21" xfId="0" quotePrefix="1" applyNumberFormat="1" applyFont="1" applyFill="1" applyBorder="1" applyAlignment="1" applyProtection="1">
      <alignment horizontal="right" vertical="center" shrinkToFit="1"/>
      <protection locked="0"/>
    </xf>
    <xf numFmtId="41" fontId="60" fillId="24" borderId="21" xfId="0" applyNumberFormat="1" applyFont="1" applyFill="1" applyBorder="1" applyAlignment="1" applyProtection="1">
      <alignment horizontal="right" vertical="center" shrinkToFit="1"/>
      <protection locked="0"/>
    </xf>
    <xf numFmtId="41" fontId="60" fillId="24" borderId="20" xfId="0" applyNumberFormat="1" applyFont="1" applyFill="1" applyBorder="1" applyAlignment="1" applyProtection="1">
      <alignment horizontal="right" vertical="center" shrinkToFit="1"/>
      <protection locked="0"/>
    </xf>
    <xf numFmtId="0" fontId="76" fillId="0" borderId="25" xfId="0" applyFont="1" applyBorder="1" applyAlignment="1">
      <alignment horizontal="centerContinuous"/>
    </xf>
    <xf numFmtId="0" fontId="76" fillId="0" borderId="23" xfId="0" applyFont="1" applyBorder="1" applyAlignment="1">
      <alignment horizontal="centerContinuous"/>
    </xf>
    <xf numFmtId="0" fontId="76" fillId="0" borderId="23" xfId="0" applyFont="1" applyBorder="1" applyAlignment="1">
      <alignment horizontal="centerContinuous" vertical="center"/>
    </xf>
    <xf numFmtId="0" fontId="87" fillId="0" borderId="19" xfId="350" quotePrefix="1" applyNumberFormat="1" applyFont="1" applyFill="1" applyBorder="1" applyAlignment="1">
      <alignment horizontal="center" vertical="center"/>
    </xf>
    <xf numFmtId="3" fontId="49" fillId="0" borderId="0" xfId="0" applyNumberFormat="1" applyFont="1" applyBorder="1" applyAlignment="1">
      <alignment horizontal="right" vertical="center"/>
    </xf>
    <xf numFmtId="0" fontId="59" fillId="0" borderId="14" xfId="0" quotePrefix="1" applyNumberFormat="1" applyFont="1" applyFill="1" applyBorder="1" applyAlignment="1">
      <alignment horizontal="center" vertical="center"/>
    </xf>
    <xf numFmtId="0" fontId="59" fillId="0" borderId="16" xfId="0" quotePrefix="1" applyNumberFormat="1" applyFont="1" applyFill="1" applyBorder="1" applyAlignment="1">
      <alignment horizontal="center" vertical="center"/>
    </xf>
    <xf numFmtId="0" fontId="48" fillId="0" borderId="16" xfId="0" quotePrefix="1" applyNumberFormat="1" applyFont="1" applyFill="1" applyBorder="1" applyAlignment="1">
      <alignment horizontal="center" vertical="center"/>
    </xf>
    <xf numFmtId="0" fontId="49" fillId="0" borderId="19" xfId="0" quotePrefix="1" applyNumberFormat="1" applyFont="1" applyFill="1" applyBorder="1" applyAlignment="1">
      <alignment horizontal="center" vertical="center"/>
    </xf>
    <xf numFmtId="0" fontId="52" fillId="0" borderId="0" xfId="0" applyFont="1" applyBorder="1"/>
    <xf numFmtId="41" fontId="59" fillId="0" borderId="15" xfId="0" applyNumberFormat="1" applyFont="1" applyFill="1" applyBorder="1" applyAlignment="1">
      <alignment horizontal="right" vertical="center"/>
    </xf>
    <xf numFmtId="41" fontId="48" fillId="0" borderId="17" xfId="0" applyNumberFormat="1" applyFont="1" applyFill="1" applyBorder="1" applyAlignment="1">
      <alignment horizontal="right" vertical="center"/>
    </xf>
    <xf numFmtId="3" fontId="59" fillId="0" borderId="0" xfId="0" applyNumberFormat="1" applyFont="1" applyBorder="1" applyAlignment="1">
      <alignment horizontal="right" vertical="center"/>
    </xf>
    <xf numFmtId="0" fontId="76" fillId="0" borderId="0" xfId="0" applyFont="1" applyBorder="1" applyAlignment="1">
      <alignment horizontal="center" vertical="center"/>
    </xf>
    <xf numFmtId="0" fontId="76" fillId="0" borderId="0" xfId="0" applyFont="1" applyBorder="1" applyAlignment="1">
      <alignment vertical="center"/>
    </xf>
    <xf numFmtId="0" fontId="87" fillId="0" borderId="0" xfId="0" applyFont="1" applyBorder="1" applyAlignment="1">
      <alignment horizontal="center" vertical="center"/>
    </xf>
    <xf numFmtId="0" fontId="87" fillId="0" borderId="0" xfId="0" applyFont="1" applyBorder="1" applyAlignment="1">
      <alignment vertical="center"/>
    </xf>
    <xf numFmtId="0" fontId="85" fillId="0" borderId="34" xfId="0" applyFont="1" applyBorder="1" applyAlignment="1">
      <alignment horizontal="center" vertical="center" wrapText="1"/>
    </xf>
    <xf numFmtId="0" fontId="85" fillId="0" borderId="36" xfId="0" applyFont="1" applyBorder="1" applyAlignment="1">
      <alignment horizontal="center" vertical="center"/>
    </xf>
    <xf numFmtId="0" fontId="85" fillId="0" borderId="32" xfId="0" applyFont="1" applyBorder="1" applyAlignment="1">
      <alignment horizontal="center" vertical="center" wrapText="1"/>
    </xf>
    <xf numFmtId="3" fontId="60" fillId="0" borderId="0" xfId="0" applyNumberFormat="1" applyFont="1" applyFill="1" applyBorder="1" applyAlignment="1">
      <alignment horizontal="center" vertical="center"/>
    </xf>
    <xf numFmtId="192" fontId="62" fillId="0" borderId="0" xfId="0" applyNumberFormat="1" applyFont="1" applyBorder="1" applyAlignment="1">
      <alignment horizontal="center" vertical="center"/>
    </xf>
    <xf numFmtId="0" fontId="48" fillId="0" borderId="0" xfId="0" applyFont="1" applyFill="1" applyBorder="1" applyAlignment="1">
      <alignment vertical="center"/>
    </xf>
    <xf numFmtId="193" fontId="85" fillId="24" borderId="62" xfId="0" applyNumberFormat="1" applyFont="1" applyFill="1" applyBorder="1" applyAlignment="1">
      <alignment horizontal="right" vertical="center"/>
    </xf>
    <xf numFmtId="193" fontId="85" fillId="24" borderId="62" xfId="333" quotePrefix="1" applyNumberFormat="1" applyFont="1" applyFill="1" applyBorder="1" applyAlignment="1">
      <alignment horizontal="right" vertical="center"/>
    </xf>
    <xf numFmtId="41" fontId="60" fillId="24" borderId="20" xfId="346" quotePrefix="1" applyNumberFormat="1" applyFont="1" applyFill="1" applyBorder="1" applyAlignment="1">
      <alignment horizontal="right" vertical="center"/>
    </xf>
    <xf numFmtId="191" fontId="60" fillId="0" borderId="18" xfId="0" quotePrefix="1" applyNumberFormat="1" applyFont="1" applyBorder="1" applyAlignment="1">
      <alignment horizontal="center" vertical="center"/>
    </xf>
    <xf numFmtId="41" fontId="55" fillId="0" borderId="15" xfId="316" applyFont="1" applyFill="1" applyBorder="1" applyAlignment="1">
      <alignment horizontal="right" vertical="center"/>
    </xf>
    <xf numFmtId="0" fontId="59" fillId="0" borderId="26" xfId="0" quotePrefix="1" applyNumberFormat="1" applyFont="1" applyFill="1" applyBorder="1" applyAlignment="1">
      <alignment horizontal="center" vertical="center"/>
    </xf>
    <xf numFmtId="0" fontId="59" fillId="0" borderId="13" xfId="0" quotePrefix="1" applyNumberFormat="1" applyFont="1" applyFill="1" applyBorder="1" applyAlignment="1">
      <alignment horizontal="center" vertical="center"/>
    </xf>
    <xf numFmtId="41" fontId="76" fillId="0" borderId="0" xfId="350" quotePrefix="1" applyNumberFormat="1" applyFont="1" applyFill="1" applyBorder="1" applyAlignment="1">
      <alignment horizontal="right" vertical="center"/>
    </xf>
    <xf numFmtId="41" fontId="76" fillId="0" borderId="17" xfId="350" quotePrefix="1" applyNumberFormat="1" applyFont="1" applyFill="1" applyBorder="1" applyAlignment="1">
      <alignment horizontal="right" vertical="center"/>
    </xf>
    <xf numFmtId="41" fontId="76" fillId="24" borderId="18" xfId="350" quotePrefix="1" applyNumberFormat="1" applyFont="1" applyFill="1" applyBorder="1" applyAlignment="1">
      <alignment horizontal="right" vertical="center"/>
    </xf>
    <xf numFmtId="41" fontId="76" fillId="24" borderId="62" xfId="350" quotePrefix="1" applyNumberFormat="1" applyFont="1" applyFill="1" applyBorder="1" applyAlignment="1">
      <alignment horizontal="right" vertical="center"/>
    </xf>
    <xf numFmtId="41" fontId="76" fillId="24" borderId="20" xfId="350" quotePrefix="1" applyNumberFormat="1" applyFont="1" applyFill="1" applyBorder="1" applyAlignment="1">
      <alignment horizontal="right" vertical="center"/>
    </xf>
    <xf numFmtId="41" fontId="59" fillId="0" borderId="27" xfId="0" applyNumberFormat="1" applyFont="1" applyFill="1" applyBorder="1" applyAlignment="1">
      <alignment horizontal="right" vertical="center"/>
    </xf>
    <xf numFmtId="3" fontId="55" fillId="24" borderId="62" xfId="333" applyNumberFormat="1" applyFont="1" applyFill="1" applyBorder="1" applyAlignment="1">
      <alignment horizontal="right" vertical="center"/>
    </xf>
    <xf numFmtId="176" fontId="59" fillId="24" borderId="62" xfId="317" applyFont="1" applyFill="1" applyBorder="1" applyAlignment="1">
      <alignment horizontal="center" vertical="center"/>
    </xf>
    <xf numFmtId="176" fontId="59" fillId="24" borderId="62" xfId="317" applyFont="1" applyFill="1" applyBorder="1" applyAlignment="1" applyProtection="1">
      <alignment horizontal="right" vertical="center"/>
      <protection locked="0"/>
    </xf>
    <xf numFmtId="179" fontId="59" fillId="24" borderId="62" xfId="317" applyNumberFormat="1" applyFont="1" applyFill="1" applyBorder="1" applyAlignment="1" applyProtection="1">
      <alignment horizontal="center" vertical="center"/>
    </xf>
    <xf numFmtId="176" fontId="59" fillId="24" borderId="62" xfId="317" applyFont="1" applyFill="1" applyBorder="1" applyAlignment="1" applyProtection="1">
      <alignment horizontal="center" vertical="center"/>
      <protection locked="0"/>
    </xf>
    <xf numFmtId="3" fontId="55" fillId="24" borderId="20" xfId="333" applyNumberFormat="1" applyFont="1" applyFill="1" applyBorder="1" applyAlignment="1">
      <alignment horizontal="right" vertical="center"/>
    </xf>
    <xf numFmtId="0" fontId="59" fillId="0" borderId="24" xfId="0" applyFont="1" applyBorder="1" applyAlignment="1">
      <alignment horizontal="center" vertical="center"/>
    </xf>
    <xf numFmtId="0" fontId="59" fillId="0" borderId="17" xfId="0" applyFont="1" applyBorder="1" applyAlignment="1">
      <alignment horizontal="center" vertical="center"/>
    </xf>
    <xf numFmtId="0" fontId="59" fillId="0" borderId="20" xfId="0" applyFont="1" applyBorder="1" applyAlignment="1">
      <alignment horizontal="center" vertical="center"/>
    </xf>
    <xf numFmtId="0" fontId="59" fillId="0" borderId="25" xfId="0" applyFont="1" applyBorder="1" applyAlignment="1">
      <alignment horizontal="center" vertical="center"/>
    </xf>
    <xf numFmtId="0" fontId="59" fillId="0" borderId="13" xfId="0" applyFont="1" applyBorder="1" applyAlignment="1">
      <alignment horizontal="center" vertical="center"/>
    </xf>
    <xf numFmtId="0" fontId="59" fillId="0" borderId="18" xfId="0" applyFont="1" applyBorder="1" applyAlignment="1">
      <alignment horizontal="center" vertical="center"/>
    </xf>
    <xf numFmtId="3" fontId="59" fillId="0" borderId="25" xfId="0" applyNumberFormat="1" applyFont="1" applyBorder="1" applyAlignment="1">
      <alignment horizontal="center" vertical="center"/>
    </xf>
    <xf numFmtId="3" fontId="59" fillId="0" borderId="23" xfId="0" applyNumberFormat="1" applyFont="1" applyBorder="1" applyAlignment="1">
      <alignment horizontal="center" vertical="center"/>
    </xf>
    <xf numFmtId="3" fontId="59" fillId="0" borderId="24" xfId="0" applyNumberFormat="1" applyFont="1" applyBorder="1" applyAlignment="1">
      <alignment horizontal="center" vertical="center"/>
    </xf>
    <xf numFmtId="3" fontId="59" fillId="0" borderId="18" xfId="0" applyNumberFormat="1" applyFont="1" applyBorder="1" applyAlignment="1">
      <alignment horizontal="center" vertical="center"/>
    </xf>
    <xf numFmtId="3" fontId="59" fillId="0" borderId="21" xfId="0" applyNumberFormat="1" applyFont="1" applyBorder="1" applyAlignment="1">
      <alignment horizontal="center" vertical="center"/>
    </xf>
    <xf numFmtId="3" fontId="59" fillId="0" borderId="20" xfId="0" applyNumberFormat="1" applyFont="1" applyBorder="1" applyAlignment="1">
      <alignment horizontal="center" vertical="center"/>
    </xf>
    <xf numFmtId="3" fontId="59" fillId="0" borderId="26" xfId="0" applyNumberFormat="1" applyFont="1" applyBorder="1" applyAlignment="1">
      <alignment horizontal="center" vertical="center"/>
    </xf>
    <xf numFmtId="3" fontId="59" fillId="0" borderId="27" xfId="0" applyNumberFormat="1" applyFont="1" applyBorder="1" applyAlignment="1">
      <alignment horizontal="center" vertical="center"/>
    </xf>
    <xf numFmtId="3" fontId="59" fillId="0" borderId="15" xfId="0" applyNumberFormat="1" applyFont="1" applyBorder="1" applyAlignment="1">
      <alignment horizontal="center" vertical="center"/>
    </xf>
    <xf numFmtId="0" fontId="59" fillId="0" borderId="16" xfId="0" applyFont="1" applyBorder="1" applyAlignment="1">
      <alignment horizontal="center" vertical="center"/>
    </xf>
    <xf numFmtId="0" fontId="59" fillId="0" borderId="19" xfId="0" applyFont="1" applyBorder="1" applyAlignment="1">
      <alignment horizontal="center" vertical="center"/>
    </xf>
    <xf numFmtId="3" fontId="59" fillId="0" borderId="16" xfId="0" applyNumberFormat="1" applyFont="1" applyBorder="1" applyAlignment="1">
      <alignment horizontal="center" vertical="center" wrapText="1"/>
    </xf>
    <xf numFmtId="3" fontId="59" fillId="0" borderId="19" xfId="0" applyNumberFormat="1" applyFont="1" applyBorder="1" applyAlignment="1">
      <alignment horizontal="center" vertical="center" wrapText="1"/>
    </xf>
    <xf numFmtId="3" fontId="59" fillId="0" borderId="16" xfId="0" applyNumberFormat="1" applyFont="1" applyBorder="1" applyAlignment="1">
      <alignment horizontal="center" vertical="center"/>
    </xf>
    <xf numFmtId="3" fontId="59" fillId="0" borderId="19" xfId="0" applyNumberFormat="1" applyFont="1" applyBorder="1" applyAlignment="1">
      <alignment horizontal="center" vertical="center"/>
    </xf>
    <xf numFmtId="2" fontId="59" fillId="0" borderId="16" xfId="0" applyNumberFormat="1" applyFont="1" applyBorder="1" applyAlignment="1">
      <alignment horizontal="center" vertical="center"/>
    </xf>
    <xf numFmtId="2" fontId="59" fillId="0" borderId="19" xfId="0" applyNumberFormat="1" applyFont="1" applyBorder="1" applyAlignment="1">
      <alignment horizontal="center" vertical="center"/>
    </xf>
    <xf numFmtId="0" fontId="0" fillId="0" borderId="20" xfId="0" applyBorder="1" applyAlignment="1">
      <alignment vertical="center"/>
    </xf>
    <xf numFmtId="1" fontId="59" fillId="0" borderId="25" xfId="0" applyNumberFormat="1" applyFont="1" applyBorder="1" applyAlignment="1">
      <alignment horizontal="center" vertical="center"/>
    </xf>
    <xf numFmtId="1" fontId="59" fillId="0" borderId="23" xfId="0" applyNumberFormat="1" applyFont="1" applyBorder="1" applyAlignment="1">
      <alignment horizontal="center" vertical="center"/>
    </xf>
    <xf numFmtId="1" fontId="59" fillId="0" borderId="24" xfId="0" applyNumberFormat="1" applyFont="1" applyBorder="1" applyAlignment="1">
      <alignment horizontal="center" vertical="center"/>
    </xf>
    <xf numFmtId="1" fontId="56" fillId="0" borderId="0" xfId="0" applyNumberFormat="1" applyFont="1" applyAlignment="1">
      <alignment horizontal="center" vertical="center" wrapText="1"/>
    </xf>
    <xf numFmtId="0" fontId="58" fillId="0" borderId="25" xfId="0" applyFont="1" applyBorder="1" applyAlignment="1">
      <alignment horizontal="center" vertical="center"/>
    </xf>
    <xf numFmtId="0" fontId="58" fillId="0" borderId="13" xfId="0" applyFont="1" applyBorder="1" applyAlignment="1">
      <alignment horizontal="center" vertical="center"/>
    </xf>
    <xf numFmtId="0" fontId="58" fillId="0" borderId="18" xfId="0" applyFont="1" applyBorder="1" applyAlignment="1">
      <alignment horizontal="center" vertical="center"/>
    </xf>
    <xf numFmtId="180" fontId="56" fillId="0" borderId="0" xfId="0" applyNumberFormat="1" applyFont="1" applyAlignment="1">
      <alignment horizontal="center" vertical="center"/>
    </xf>
    <xf numFmtId="3" fontId="56" fillId="0" borderId="0" xfId="0" applyNumberFormat="1" applyFont="1" applyAlignment="1">
      <alignment horizontal="center" vertical="center"/>
    </xf>
    <xf numFmtId="1" fontId="56" fillId="0" borderId="0" xfId="0" applyNumberFormat="1" applyFont="1" applyAlignment="1">
      <alignment horizontal="center" vertical="center"/>
    </xf>
    <xf numFmtId="1" fontId="59" fillId="0" borderId="18" xfId="0" applyNumberFormat="1" applyFont="1" applyBorder="1" applyAlignment="1">
      <alignment horizontal="center" vertical="center"/>
    </xf>
    <xf numFmtId="0" fontId="0" fillId="0" borderId="21" xfId="0" applyBorder="1" applyAlignment="1">
      <alignment vertical="center"/>
    </xf>
    <xf numFmtId="1" fontId="59" fillId="0" borderId="0" xfId="0" applyNumberFormat="1" applyFont="1" applyBorder="1" applyAlignment="1">
      <alignment horizontal="center" vertical="center"/>
    </xf>
    <xf numFmtId="1" fontId="59" fillId="0" borderId="17" xfId="0" applyNumberFormat="1" applyFont="1" applyBorder="1" applyAlignment="1">
      <alignment horizontal="center" vertical="center"/>
    </xf>
    <xf numFmtId="0" fontId="56" fillId="0" borderId="0" xfId="0" applyFont="1" applyAlignment="1">
      <alignment horizontal="center" vertical="center"/>
    </xf>
    <xf numFmtId="41" fontId="55" fillId="0" borderId="0" xfId="316" applyFont="1" applyFill="1" applyBorder="1" applyAlignment="1">
      <alignment horizontal="center" vertical="center"/>
    </xf>
    <xf numFmtId="41" fontId="86" fillId="24" borderId="62" xfId="316" applyFont="1" applyFill="1" applyBorder="1" applyAlignment="1">
      <alignment horizontal="center" vertical="center"/>
    </xf>
    <xf numFmtId="188" fontId="59" fillId="0" borderId="27" xfId="0" applyNumberFormat="1" applyFont="1" applyFill="1" applyBorder="1" applyAlignment="1">
      <alignment horizontal="right" vertical="center"/>
    </xf>
    <xf numFmtId="188" fontId="59" fillId="0" borderId="0" xfId="0" applyNumberFormat="1" applyFont="1" applyFill="1" applyBorder="1" applyAlignment="1">
      <alignment horizontal="right" vertical="center"/>
    </xf>
    <xf numFmtId="180" fontId="59" fillId="0" borderId="32" xfId="0" applyNumberFormat="1" applyFont="1" applyFill="1" applyBorder="1" applyAlignment="1" applyProtection="1">
      <alignment horizontal="center" vertical="center"/>
    </xf>
    <xf numFmtId="180" fontId="59" fillId="0" borderId="33" xfId="0" applyNumberFormat="1" applyFont="1" applyFill="1" applyBorder="1" applyAlignment="1" applyProtection="1">
      <alignment horizontal="center" vertical="center"/>
    </xf>
    <xf numFmtId="180" fontId="59" fillId="0" borderId="34" xfId="0" applyNumberFormat="1" applyFont="1" applyFill="1" applyBorder="1" applyAlignment="1" applyProtection="1">
      <alignment horizontal="center" vertical="center"/>
    </xf>
    <xf numFmtId="0" fontId="59" fillId="0" borderId="22" xfId="0" applyFont="1" applyFill="1" applyBorder="1" applyAlignment="1" applyProtection="1">
      <alignment horizontal="center" vertical="center"/>
    </xf>
    <xf numFmtId="0" fontId="59" fillId="0" borderId="16" xfId="0" applyFont="1" applyFill="1" applyBorder="1" applyAlignment="1" applyProtection="1">
      <alignment horizontal="center" vertical="center"/>
    </xf>
    <xf numFmtId="0" fontId="59" fillId="0" borderId="19" xfId="0" applyFont="1" applyFill="1" applyBorder="1" applyAlignment="1" applyProtection="1">
      <alignment horizontal="center" vertical="center"/>
    </xf>
    <xf numFmtId="180" fontId="56" fillId="0" borderId="0" xfId="0" applyNumberFormat="1" applyFont="1" applyFill="1" applyAlignment="1" applyProtection="1">
      <alignment horizontal="center"/>
    </xf>
    <xf numFmtId="0" fontId="59" fillId="0" borderId="24" xfId="0" applyFont="1" applyFill="1" applyBorder="1" applyAlignment="1" applyProtection="1">
      <alignment horizontal="center" vertical="center"/>
    </xf>
    <xf numFmtId="0" fontId="59" fillId="0" borderId="17" xfId="0" applyFont="1" applyFill="1" applyBorder="1" applyAlignment="1" applyProtection="1">
      <alignment horizontal="center" vertical="center"/>
    </xf>
    <xf numFmtId="0" fontId="59" fillId="0" borderId="20" xfId="0" applyFont="1" applyFill="1" applyBorder="1" applyAlignment="1" applyProtection="1">
      <alignment horizontal="center" vertical="center"/>
    </xf>
    <xf numFmtId="180" fontId="59" fillId="0" borderId="29" xfId="0" applyNumberFormat="1" applyFont="1" applyFill="1" applyBorder="1" applyAlignment="1" applyProtection="1">
      <alignment horizontal="center" vertical="center"/>
    </xf>
    <xf numFmtId="3" fontId="59" fillId="0" borderId="14" xfId="0" applyNumberFormat="1" applyFont="1" applyFill="1" applyBorder="1" applyAlignment="1" applyProtection="1">
      <alignment horizontal="center" vertical="center"/>
    </xf>
    <xf numFmtId="3" fontId="59" fillId="0" borderId="19" xfId="0" applyNumberFormat="1" applyFont="1" applyFill="1" applyBorder="1" applyAlignment="1" applyProtection="1">
      <alignment horizontal="center" vertical="center"/>
    </xf>
    <xf numFmtId="0" fontId="59" fillId="0" borderId="29" xfId="0" applyFont="1" applyFill="1" applyBorder="1" applyAlignment="1" applyProtection="1">
      <alignment horizontal="center" vertical="center"/>
    </xf>
    <xf numFmtId="180" fontId="59" fillId="0" borderId="36" xfId="0" applyNumberFormat="1" applyFont="1" applyFill="1" applyBorder="1" applyAlignment="1" applyProtection="1">
      <alignment horizontal="center" vertical="center"/>
    </xf>
    <xf numFmtId="180" fontId="59" fillId="0" borderId="14" xfId="0" applyNumberFormat="1" applyFont="1" applyFill="1" applyBorder="1" applyAlignment="1" applyProtection="1">
      <alignment horizontal="center" vertical="center"/>
    </xf>
    <xf numFmtId="41" fontId="59" fillId="0" borderId="0" xfId="316" applyFont="1" applyFill="1" applyBorder="1" applyAlignment="1" applyProtection="1">
      <alignment horizontal="right" vertical="center"/>
      <protection locked="0"/>
    </xf>
    <xf numFmtId="41" fontId="59" fillId="0" borderId="54" xfId="316" applyFont="1" applyFill="1" applyBorder="1" applyAlignment="1" applyProtection="1">
      <alignment horizontal="right" vertical="center"/>
      <protection locked="0"/>
    </xf>
    <xf numFmtId="180" fontId="59" fillId="0" borderId="30" xfId="0" applyNumberFormat="1" applyFont="1" applyFill="1" applyBorder="1" applyAlignment="1" applyProtection="1">
      <alignment horizontal="center" vertical="center"/>
    </xf>
    <xf numFmtId="180" fontId="59" fillId="0" borderId="28" xfId="0" applyNumberFormat="1" applyFont="1" applyFill="1" applyBorder="1" applyAlignment="1" applyProtection="1">
      <alignment horizontal="center" vertical="center"/>
    </xf>
    <xf numFmtId="180" fontId="56" fillId="0" borderId="0" xfId="0" applyNumberFormat="1" applyFont="1" applyFill="1" applyAlignment="1">
      <alignment horizontal="center" vertical="center"/>
    </xf>
    <xf numFmtId="0" fontId="56" fillId="0" borderId="0" xfId="0" applyFont="1" applyFill="1" applyAlignment="1">
      <alignment horizontal="center" vertical="center"/>
    </xf>
    <xf numFmtId="180" fontId="59" fillId="0" borderId="34" xfId="0" applyNumberFormat="1" applyFont="1" applyFill="1" applyBorder="1" applyAlignment="1">
      <alignment horizontal="center" vertical="center"/>
    </xf>
    <xf numFmtId="180" fontId="59" fillId="0" borderId="36" xfId="0" applyNumberFormat="1" applyFont="1" applyFill="1" applyBorder="1" applyAlignment="1">
      <alignment horizontal="center" vertical="center"/>
    </xf>
    <xf numFmtId="0" fontId="59" fillId="0" borderId="25" xfId="0" applyFont="1" applyFill="1" applyBorder="1" applyAlignment="1">
      <alignment horizontal="center" vertical="center"/>
    </xf>
    <xf numFmtId="0" fontId="59" fillId="0" borderId="13" xfId="0" applyFont="1" applyFill="1" applyBorder="1" applyAlignment="1">
      <alignment horizontal="center" vertical="center"/>
    </xf>
    <xf numFmtId="0" fontId="59" fillId="0" borderId="18" xfId="0" applyFont="1" applyFill="1" applyBorder="1" applyAlignment="1">
      <alignment horizontal="center" vertical="center"/>
    </xf>
    <xf numFmtId="3" fontId="59" fillId="0" borderId="14" xfId="0" applyNumberFormat="1" applyFont="1" applyFill="1" applyBorder="1" applyAlignment="1">
      <alignment horizontal="center" vertical="center"/>
    </xf>
    <xf numFmtId="0" fontId="59" fillId="0" borderId="34" xfId="0" applyFont="1" applyFill="1" applyBorder="1" applyAlignment="1" applyProtection="1">
      <alignment horizontal="center" vertical="center"/>
    </xf>
    <xf numFmtId="0" fontId="59" fillId="0" borderId="36" xfId="0" applyFont="1" applyFill="1" applyBorder="1" applyAlignment="1" applyProtection="1">
      <alignment horizontal="center" vertical="center"/>
    </xf>
    <xf numFmtId="180" fontId="59" fillId="0" borderId="32" xfId="0" applyNumberFormat="1" applyFont="1" applyFill="1" applyBorder="1" applyAlignment="1">
      <alignment horizontal="center" vertical="center"/>
    </xf>
    <xf numFmtId="180" fontId="59" fillId="0" borderId="19" xfId="0" applyNumberFormat="1" applyFont="1" applyFill="1" applyBorder="1" applyAlignment="1" applyProtection="1">
      <alignment horizontal="center" vertical="center"/>
    </xf>
    <xf numFmtId="0" fontId="56" fillId="0" borderId="0" xfId="0" applyFont="1" applyFill="1" applyAlignment="1" applyProtection="1">
      <alignment horizontal="center" vertical="center"/>
    </xf>
    <xf numFmtId="180" fontId="56" fillId="0" borderId="0" xfId="0" applyNumberFormat="1" applyFont="1" applyFill="1" applyAlignment="1" applyProtection="1">
      <alignment horizontal="center" vertical="center"/>
    </xf>
    <xf numFmtId="0" fontId="59" fillId="0" borderId="24" xfId="0" applyFont="1" applyFill="1" applyBorder="1" applyAlignment="1">
      <alignment horizontal="center" vertical="center"/>
    </xf>
    <xf numFmtId="0" fontId="59" fillId="0" borderId="17" xfId="0" applyFont="1" applyFill="1" applyBorder="1" applyAlignment="1">
      <alignment horizontal="center" vertical="center"/>
    </xf>
    <xf numFmtId="0" fontId="59" fillId="0" borderId="20" xfId="0" applyFont="1" applyFill="1" applyBorder="1" applyAlignment="1">
      <alignment horizontal="center" vertical="center"/>
    </xf>
    <xf numFmtId="41" fontId="60" fillId="24" borderId="58" xfId="316" applyFont="1" applyFill="1" applyBorder="1" applyAlignment="1" applyProtection="1">
      <alignment horizontal="right" vertical="center"/>
      <protection locked="0"/>
    </xf>
    <xf numFmtId="41" fontId="60" fillId="24" borderId="21" xfId="316" applyFont="1" applyFill="1" applyBorder="1" applyAlignment="1" applyProtection="1">
      <alignment horizontal="right" vertical="center"/>
      <protection locked="0"/>
    </xf>
    <xf numFmtId="41" fontId="60" fillId="24" borderId="59" xfId="316" applyFont="1" applyFill="1" applyBorder="1" applyAlignment="1" applyProtection="1">
      <alignment horizontal="right" vertical="center"/>
      <protection locked="0"/>
    </xf>
    <xf numFmtId="41" fontId="59" fillId="0" borderId="52" xfId="316" applyFont="1" applyFill="1" applyBorder="1" applyAlignment="1" applyProtection="1">
      <alignment horizontal="center" vertical="center"/>
      <protection locked="0"/>
    </xf>
    <xf numFmtId="41" fontId="59" fillId="0" borderId="53" xfId="316" applyFont="1" applyFill="1" applyBorder="1" applyAlignment="1" applyProtection="1">
      <alignment horizontal="center" vertical="center"/>
      <protection locked="0"/>
    </xf>
    <xf numFmtId="41" fontId="59" fillId="0" borderId="50" xfId="316" applyFont="1" applyFill="1" applyBorder="1" applyAlignment="1" applyProtection="1">
      <alignment horizontal="center" vertical="center"/>
      <protection locked="0"/>
    </xf>
    <xf numFmtId="41" fontId="59" fillId="0" borderId="56" xfId="316" applyFont="1" applyFill="1" applyBorder="1" applyAlignment="1" applyProtection="1">
      <alignment horizontal="center" vertical="center"/>
      <protection locked="0"/>
    </xf>
    <xf numFmtId="41" fontId="59" fillId="0" borderId="54" xfId="316" applyFont="1" applyFill="1" applyBorder="1" applyAlignment="1" applyProtection="1">
      <alignment horizontal="center" vertical="center"/>
      <protection locked="0"/>
    </xf>
    <xf numFmtId="41" fontId="59" fillId="0" borderId="57" xfId="316" applyFont="1" applyFill="1" applyBorder="1" applyAlignment="1" applyProtection="1">
      <alignment horizontal="center" vertical="center"/>
      <protection locked="0"/>
    </xf>
    <xf numFmtId="41" fontId="59" fillId="0" borderId="55" xfId="316" applyFont="1" applyFill="1" applyBorder="1" applyAlignment="1" applyProtection="1">
      <alignment horizontal="center" vertical="center"/>
      <protection locked="0"/>
    </xf>
    <xf numFmtId="0" fontId="59" fillId="0" borderId="28" xfId="0" applyFont="1" applyFill="1" applyBorder="1" applyAlignment="1" applyProtection="1">
      <alignment horizontal="center" vertical="center"/>
    </xf>
    <xf numFmtId="3" fontId="59" fillId="0" borderId="26" xfId="0" applyNumberFormat="1" applyFont="1" applyFill="1" applyBorder="1" applyAlignment="1" applyProtection="1">
      <alignment horizontal="center" vertical="center"/>
    </xf>
    <xf numFmtId="0" fontId="59" fillId="0" borderId="25" xfId="0" applyFont="1" applyFill="1" applyBorder="1" applyAlignment="1" applyProtection="1">
      <alignment horizontal="center" vertical="center"/>
    </xf>
    <xf numFmtId="0" fontId="59" fillId="0" borderId="13" xfId="0" applyFont="1" applyFill="1" applyBorder="1" applyAlignment="1" applyProtection="1">
      <alignment horizontal="center" vertical="center"/>
    </xf>
    <xf numFmtId="0" fontId="59" fillId="0" borderId="18" xfId="0" applyFont="1" applyFill="1" applyBorder="1" applyAlignment="1" applyProtection="1">
      <alignment horizontal="center" vertical="center"/>
    </xf>
    <xf numFmtId="41" fontId="59" fillId="0" borderId="49" xfId="316" applyFont="1" applyFill="1" applyBorder="1" applyAlignment="1" applyProtection="1">
      <alignment horizontal="center" vertical="center"/>
      <protection locked="0"/>
    </xf>
    <xf numFmtId="41" fontId="59" fillId="0" borderId="55" xfId="316" applyFont="1" applyFill="1" applyBorder="1" applyAlignment="1" applyProtection="1">
      <alignment horizontal="right" vertical="center"/>
      <protection locked="0"/>
    </xf>
    <xf numFmtId="180" fontId="59" fillId="0" borderId="26" xfId="0" applyNumberFormat="1" applyFont="1" applyFill="1" applyBorder="1" applyAlignment="1" applyProtection="1">
      <alignment horizontal="center" vertical="center"/>
    </xf>
    <xf numFmtId="180" fontId="59" fillId="0" borderId="15" xfId="0" applyNumberFormat="1" applyFont="1" applyFill="1" applyBorder="1" applyAlignment="1" applyProtection="1">
      <alignment horizontal="center" vertical="center"/>
    </xf>
    <xf numFmtId="180" fontId="59" fillId="0" borderId="18" xfId="0" applyNumberFormat="1" applyFont="1" applyFill="1" applyBorder="1" applyAlignment="1" applyProtection="1">
      <alignment horizontal="center" vertical="center"/>
    </xf>
    <xf numFmtId="180" fontId="59" fillId="0" borderId="20" xfId="0" applyNumberFormat="1" applyFont="1" applyFill="1" applyBorder="1" applyAlignment="1" applyProtection="1">
      <alignment horizontal="center" vertical="center"/>
    </xf>
    <xf numFmtId="3" fontId="59" fillId="0" borderId="15" xfId="0" applyNumberFormat="1" applyFont="1" applyFill="1" applyBorder="1" applyAlignment="1" applyProtection="1">
      <alignment horizontal="center" vertical="center"/>
    </xf>
    <xf numFmtId="180" fontId="59" fillId="0" borderId="2" xfId="0" applyNumberFormat="1" applyFont="1" applyFill="1" applyBorder="1" applyAlignment="1" applyProtection="1">
      <alignment horizontal="center" vertical="center"/>
    </xf>
    <xf numFmtId="1" fontId="59" fillId="0" borderId="20" xfId="0" applyNumberFormat="1" applyFont="1" applyBorder="1" applyAlignment="1">
      <alignment horizontal="center" vertical="center"/>
    </xf>
    <xf numFmtId="0" fontId="59" fillId="0" borderId="26" xfId="0" applyFont="1" applyBorder="1" applyAlignment="1">
      <alignment horizontal="center" vertical="center"/>
    </xf>
    <xf numFmtId="0" fontId="59" fillId="0" borderId="15" xfId="0" applyFont="1" applyBorder="1" applyAlignment="1">
      <alignment horizontal="center" vertical="center"/>
    </xf>
    <xf numFmtId="0" fontId="56" fillId="0" borderId="0" xfId="0" applyFont="1" applyBorder="1" applyAlignment="1">
      <alignment horizontal="center" vertical="center"/>
    </xf>
    <xf numFmtId="0" fontId="59" fillId="0" borderId="25" xfId="0" applyFont="1" applyBorder="1" applyAlignment="1">
      <alignment horizontal="center" vertical="center" wrapText="1"/>
    </xf>
    <xf numFmtId="0" fontId="59" fillId="0" borderId="13" xfId="0" applyFont="1" applyBorder="1" applyAlignment="1">
      <alignment horizontal="center" vertical="center" wrapText="1"/>
    </xf>
    <xf numFmtId="0" fontId="59" fillId="0" borderId="18" xfId="0" applyFont="1" applyBorder="1" applyAlignment="1">
      <alignment horizontal="center" vertical="center" wrapText="1"/>
    </xf>
    <xf numFmtId="0" fontId="59" fillId="0" borderId="24" xfId="0" applyFont="1" applyBorder="1" applyAlignment="1">
      <alignment horizontal="center" vertical="center" wrapText="1"/>
    </xf>
    <xf numFmtId="0" fontId="59" fillId="0" borderId="17" xfId="0" applyFont="1" applyBorder="1" applyAlignment="1">
      <alignment horizontal="center" vertical="center" wrapText="1"/>
    </xf>
    <xf numFmtId="0" fontId="59" fillId="0" borderId="20" xfId="0" applyFont="1" applyBorder="1" applyAlignment="1">
      <alignment horizontal="center" vertical="center" wrapText="1"/>
    </xf>
    <xf numFmtId="0" fontId="59" fillId="0" borderId="14" xfId="0" applyFont="1" applyBorder="1" applyAlignment="1">
      <alignment horizontal="center" vertical="center"/>
    </xf>
    <xf numFmtId="0" fontId="59" fillId="0" borderId="22" xfId="0" applyFont="1" applyBorder="1" applyAlignment="1">
      <alignment horizontal="center" vertical="center" wrapText="1"/>
    </xf>
    <xf numFmtId="0" fontId="59" fillId="0" borderId="16" xfId="0" applyFont="1" applyBorder="1" applyAlignment="1">
      <alignment horizontal="center" vertical="center" wrapText="1"/>
    </xf>
    <xf numFmtId="0" fontId="59" fillId="0" borderId="32" xfId="0" applyFont="1" applyBorder="1" applyAlignment="1">
      <alignment horizontal="center" vertical="center"/>
    </xf>
    <xf numFmtId="0" fontId="59" fillId="0" borderId="33" xfId="0" applyFont="1" applyBorder="1" applyAlignment="1">
      <alignment horizontal="center" vertical="center"/>
    </xf>
    <xf numFmtId="0" fontId="59" fillId="0" borderId="34" xfId="0" applyFont="1" applyBorder="1" applyAlignment="1">
      <alignment horizontal="center" vertical="center"/>
    </xf>
    <xf numFmtId="0" fontId="59" fillId="0" borderId="16" xfId="0" applyFont="1" applyBorder="1" applyAlignment="1">
      <alignment horizontal="center" vertical="center" shrinkToFit="1"/>
    </xf>
    <xf numFmtId="0" fontId="59" fillId="0" borderId="19" xfId="0" applyFont="1" applyBorder="1" applyAlignment="1">
      <alignment horizontal="center" vertical="center" shrinkToFit="1"/>
    </xf>
    <xf numFmtId="0" fontId="59" fillId="0" borderId="16" xfId="0" quotePrefix="1" applyFont="1" applyBorder="1" applyAlignment="1">
      <alignment horizontal="center" vertical="center" shrinkToFit="1"/>
    </xf>
    <xf numFmtId="0" fontId="59" fillId="0" borderId="19" xfId="0" quotePrefix="1" applyFont="1" applyBorder="1" applyAlignment="1">
      <alignment horizontal="center" vertical="center" shrinkToFit="1"/>
    </xf>
    <xf numFmtId="0" fontId="88" fillId="0" borderId="16" xfId="0" applyFont="1" applyBorder="1" applyAlignment="1">
      <alignment horizontal="center" vertical="center" shrinkToFit="1"/>
    </xf>
    <xf numFmtId="0" fontId="88" fillId="0" borderId="19" xfId="0" applyFont="1" applyBorder="1" applyAlignment="1">
      <alignment horizontal="center" vertical="center" shrinkToFit="1"/>
    </xf>
    <xf numFmtId="0" fontId="59" fillId="0" borderId="22" xfId="0" applyFont="1" applyBorder="1" applyAlignment="1">
      <alignment horizontal="center" vertical="center"/>
    </xf>
    <xf numFmtId="0" fontId="59" fillId="0" borderId="23" xfId="0" applyFont="1" applyBorder="1" applyAlignment="1">
      <alignment horizontal="center" vertical="center"/>
    </xf>
    <xf numFmtId="0" fontId="56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76" fillId="0" borderId="25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89" fillId="0" borderId="0" xfId="0" applyFont="1" applyBorder="1" applyAlignment="1">
      <alignment horizontal="center" vertical="center"/>
    </xf>
    <xf numFmtId="3" fontId="58" fillId="0" borderId="0" xfId="0" applyNumberFormat="1" applyFont="1" applyBorder="1" applyAlignment="1">
      <alignment horizontal="center" vertical="center"/>
    </xf>
    <xf numFmtId="3" fontId="90" fillId="0" borderId="0" xfId="350" applyNumberFormat="1" applyFont="1" applyBorder="1" applyAlignment="1">
      <alignment horizontal="center" vertical="center" wrapText="1"/>
    </xf>
    <xf numFmtId="3" fontId="76" fillId="0" borderId="14" xfId="0" applyNumberFormat="1" applyFont="1" applyBorder="1" applyAlignment="1">
      <alignment horizontal="center" vertical="center"/>
    </xf>
    <xf numFmtId="3" fontId="76" fillId="0" borderId="16" xfId="0" applyNumberFormat="1" applyFont="1" applyBorder="1" applyAlignment="1">
      <alignment horizontal="center" vertical="center"/>
    </xf>
    <xf numFmtId="3" fontId="76" fillId="0" borderId="19" xfId="0" applyNumberFormat="1" applyFont="1" applyBorder="1" applyAlignment="1">
      <alignment horizontal="center" vertical="center"/>
    </xf>
    <xf numFmtId="3" fontId="76" fillId="0" borderId="26" xfId="0" applyNumberFormat="1" applyFont="1" applyBorder="1" applyAlignment="1">
      <alignment horizontal="center" vertical="center"/>
    </xf>
    <xf numFmtId="3" fontId="76" fillId="0" borderId="13" xfId="0" applyNumberFormat="1" applyFont="1" applyBorder="1" applyAlignment="1">
      <alignment horizontal="center" vertical="center"/>
    </xf>
    <xf numFmtId="3" fontId="76" fillId="0" borderId="18" xfId="0" applyNumberFormat="1" applyFont="1" applyBorder="1" applyAlignment="1">
      <alignment horizontal="center" vertical="center"/>
    </xf>
    <xf numFmtId="0" fontId="58" fillId="0" borderId="24" xfId="0" applyFont="1" applyBorder="1" applyAlignment="1">
      <alignment horizontal="center" vertical="center"/>
    </xf>
    <xf numFmtId="0" fontId="58" fillId="0" borderId="17" xfId="0" applyFont="1" applyBorder="1" applyAlignment="1">
      <alignment horizontal="center" vertical="center"/>
    </xf>
    <xf numFmtId="0" fontId="58" fillId="0" borderId="20" xfId="0" applyFont="1" applyBorder="1" applyAlignment="1">
      <alignment horizontal="center" vertical="center"/>
    </xf>
    <xf numFmtId="0" fontId="58" fillId="0" borderId="33" xfId="0" applyFont="1" applyBorder="1" applyAlignment="1">
      <alignment horizontal="center" vertical="center"/>
    </xf>
    <xf numFmtId="0" fontId="58" fillId="0" borderId="34" xfId="0" applyFont="1" applyBorder="1" applyAlignment="1">
      <alignment horizontal="center" vertical="center"/>
    </xf>
    <xf numFmtId="0" fontId="58" fillId="0" borderId="23" xfId="0" applyFont="1" applyBorder="1" applyAlignment="1">
      <alignment horizontal="center" vertical="center"/>
    </xf>
    <xf numFmtId="0" fontId="58" fillId="0" borderId="22" xfId="317" applyNumberFormat="1" applyFont="1" applyBorder="1" applyAlignment="1">
      <alignment horizontal="center" vertical="center" wrapText="1"/>
    </xf>
    <xf numFmtId="0" fontId="58" fillId="0" borderId="16" xfId="317" applyNumberFormat="1" applyFont="1" applyBorder="1" applyAlignment="1">
      <alignment horizontal="center" vertical="center" wrapText="1"/>
    </xf>
    <xf numFmtId="176" fontId="58" fillId="0" borderId="25" xfId="317" applyFont="1" applyBorder="1" applyAlignment="1">
      <alignment horizontal="center" vertical="center"/>
    </xf>
    <xf numFmtId="176" fontId="58" fillId="0" borderId="13" xfId="317" applyFont="1" applyBorder="1" applyAlignment="1">
      <alignment horizontal="center" vertical="center"/>
    </xf>
    <xf numFmtId="176" fontId="58" fillId="0" borderId="18" xfId="317" applyFont="1" applyBorder="1" applyAlignment="1">
      <alignment horizontal="center" vertical="center"/>
    </xf>
    <xf numFmtId="176" fontId="58" fillId="0" borderId="21" xfId="317" applyFont="1" applyBorder="1" applyAlignment="1">
      <alignment horizontal="center" vertical="center"/>
    </xf>
    <xf numFmtId="176" fontId="58" fillId="0" borderId="20" xfId="317" applyFont="1" applyBorder="1" applyAlignment="1">
      <alignment horizontal="center" vertical="center"/>
    </xf>
    <xf numFmtId="176" fontId="58" fillId="0" borderId="24" xfId="317" applyFont="1" applyBorder="1" applyAlignment="1">
      <alignment horizontal="center" vertical="center"/>
    </xf>
    <xf numFmtId="176" fontId="58" fillId="0" borderId="17" xfId="317" applyFont="1" applyBorder="1" applyAlignment="1">
      <alignment horizontal="center" vertical="center"/>
    </xf>
    <xf numFmtId="0" fontId="58" fillId="0" borderId="22" xfId="0" applyFont="1" applyBorder="1" applyAlignment="1">
      <alignment horizontal="center" vertical="center"/>
    </xf>
    <xf numFmtId="0" fontId="58" fillId="0" borderId="16" xfId="0" applyFont="1" applyBorder="1" applyAlignment="1">
      <alignment horizontal="center" vertical="center"/>
    </xf>
    <xf numFmtId="0" fontId="58" fillId="0" borderId="22" xfId="0" applyFont="1" applyBorder="1" applyAlignment="1">
      <alignment horizontal="center" vertical="center" wrapText="1"/>
    </xf>
    <xf numFmtId="0" fontId="58" fillId="0" borderId="16" xfId="0" applyFont="1" applyBorder="1" applyAlignment="1">
      <alignment horizontal="center" vertical="center" wrapText="1"/>
    </xf>
    <xf numFmtId="176" fontId="58" fillId="0" borderId="22" xfId="317" applyFont="1" applyBorder="1" applyAlignment="1">
      <alignment horizontal="center" vertical="center" wrapText="1"/>
    </xf>
    <xf numFmtId="176" fontId="58" fillId="0" borderId="16" xfId="317" applyFont="1" applyBorder="1" applyAlignment="1">
      <alignment horizontal="center" vertical="center" wrapText="1"/>
    </xf>
    <xf numFmtId="176" fontId="58" fillId="0" borderId="16" xfId="317" applyFont="1" applyBorder="1" applyAlignment="1">
      <alignment horizontal="center" vertical="center"/>
    </xf>
    <xf numFmtId="0" fontId="58" fillId="0" borderId="21" xfId="0" applyFont="1" applyBorder="1" applyAlignment="1">
      <alignment horizontal="center" vertical="center"/>
    </xf>
    <xf numFmtId="0" fontId="58" fillId="0" borderId="19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85" fillId="0" borderId="20" xfId="0" applyFont="1" applyBorder="1" applyAlignment="1">
      <alignment horizontal="center" vertical="center" wrapText="1"/>
    </xf>
    <xf numFmtId="0" fontId="85" fillId="0" borderId="28" xfId="0" applyFont="1" applyBorder="1" applyAlignment="1">
      <alignment horizontal="center" vertical="center"/>
    </xf>
    <xf numFmtId="0" fontId="85" fillId="0" borderId="16" xfId="0" applyFont="1" applyBorder="1" applyAlignment="1">
      <alignment horizontal="center" vertical="center"/>
    </xf>
    <xf numFmtId="0" fontId="85" fillId="0" borderId="19" xfId="0" applyFont="1" applyBorder="1" applyAlignment="1">
      <alignment horizontal="center" vertical="center"/>
    </xf>
    <xf numFmtId="0" fontId="85" fillId="0" borderId="19" xfId="0" applyFont="1" applyBorder="1" applyAlignment="1">
      <alignment horizontal="center" vertical="center" wrapText="1"/>
    </xf>
    <xf numFmtId="0" fontId="85" fillId="0" borderId="29" xfId="0" applyFont="1" applyBorder="1" applyAlignment="1">
      <alignment horizontal="center" vertical="center"/>
    </xf>
    <xf numFmtId="0" fontId="85" fillId="0" borderId="13" xfId="0" applyFont="1" applyBorder="1" applyAlignment="1">
      <alignment horizontal="center" vertical="center" wrapText="1"/>
    </xf>
    <xf numFmtId="0" fontId="85" fillId="0" borderId="18" xfId="0" applyFont="1" applyBorder="1" applyAlignment="1">
      <alignment horizontal="center" vertical="center"/>
    </xf>
    <xf numFmtId="0" fontId="76" fillId="0" borderId="25" xfId="0" applyFont="1" applyFill="1" applyBorder="1" applyAlignment="1">
      <alignment horizontal="center" vertical="center" wrapText="1"/>
    </xf>
    <xf numFmtId="0" fontId="76" fillId="0" borderId="13" xfId="0" applyFont="1" applyFill="1" applyBorder="1" applyAlignment="1">
      <alignment horizontal="center" vertical="center" wrapText="1"/>
    </xf>
    <xf numFmtId="0" fontId="76" fillId="0" borderId="18" xfId="0" applyFont="1" applyFill="1" applyBorder="1" applyAlignment="1">
      <alignment horizontal="center" vertical="center" wrapText="1"/>
    </xf>
    <xf numFmtId="0" fontId="76" fillId="0" borderId="13" xfId="0" applyFont="1" applyFill="1" applyBorder="1" applyAlignment="1">
      <alignment horizontal="center" vertical="center"/>
    </xf>
    <xf numFmtId="0" fontId="76" fillId="0" borderId="18" xfId="0" applyFont="1" applyFill="1" applyBorder="1" applyAlignment="1">
      <alignment horizontal="center" vertical="center"/>
    </xf>
    <xf numFmtId="0" fontId="90" fillId="0" borderId="0" xfId="0" applyFont="1" applyFill="1" applyAlignment="1">
      <alignment horizontal="center" vertical="center"/>
    </xf>
    <xf numFmtId="0" fontId="76" fillId="0" borderId="24" xfId="0" applyFont="1" applyBorder="1" applyAlignment="1">
      <alignment horizontal="center" vertical="center"/>
    </xf>
    <xf numFmtId="0" fontId="76" fillId="0" borderId="17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202" fontId="76" fillId="0" borderId="22" xfId="0" applyNumberFormat="1" applyFont="1" applyFill="1" applyBorder="1" applyAlignment="1">
      <alignment horizontal="center" vertical="center" wrapText="1"/>
    </xf>
    <xf numFmtId="202" fontId="76" fillId="0" borderId="16" xfId="0" applyNumberFormat="1" applyFont="1" applyFill="1" applyBorder="1" applyAlignment="1">
      <alignment horizontal="center" vertical="center" wrapText="1"/>
    </xf>
    <xf numFmtId="202" fontId="76" fillId="0" borderId="19" xfId="0" applyNumberFormat="1" applyFont="1" applyFill="1" applyBorder="1" applyAlignment="1">
      <alignment horizontal="center" vertical="center" wrapText="1"/>
    </xf>
    <xf numFmtId="0" fontId="76" fillId="0" borderId="22" xfId="0" applyFont="1" applyFill="1" applyBorder="1" applyAlignment="1">
      <alignment horizontal="center" vertical="center" wrapText="1"/>
    </xf>
    <xf numFmtId="0" fontId="76" fillId="0" borderId="16" xfId="0" applyFont="1" applyFill="1" applyBorder="1" applyAlignment="1">
      <alignment horizontal="center" vertical="center" wrapText="1"/>
    </xf>
    <xf numFmtId="0" fontId="76" fillId="0" borderId="19" xfId="0" applyFont="1" applyFill="1" applyBorder="1" applyAlignment="1">
      <alignment horizontal="center" vertical="center" wrapText="1"/>
    </xf>
    <xf numFmtId="0" fontId="76" fillId="0" borderId="0" xfId="0" applyFont="1" applyFill="1" applyBorder="1" applyAlignment="1">
      <alignment horizontal="center" vertical="center"/>
    </xf>
    <xf numFmtId="0" fontId="76" fillId="0" borderId="18" xfId="0" applyFont="1" applyFill="1" applyBorder="1" applyAlignment="1">
      <alignment horizontal="center" vertical="center" shrinkToFit="1"/>
    </xf>
    <xf numFmtId="0" fontId="76" fillId="0" borderId="21" xfId="0" applyFont="1" applyFill="1" applyBorder="1" applyAlignment="1">
      <alignment horizontal="center" vertical="center" shrinkToFit="1"/>
    </xf>
    <xf numFmtId="0" fontId="76" fillId="0" borderId="20" xfId="0" applyFont="1" applyFill="1" applyBorder="1" applyAlignment="1">
      <alignment horizontal="center" vertical="center"/>
    </xf>
    <xf numFmtId="2" fontId="76" fillId="0" borderId="18" xfId="0" applyNumberFormat="1" applyFont="1" applyFill="1" applyBorder="1" applyAlignment="1">
      <alignment horizontal="center" vertical="center" shrinkToFit="1"/>
    </xf>
    <xf numFmtId="0" fontId="0" fillId="0" borderId="20" xfId="0" applyBorder="1" applyAlignment="1">
      <alignment vertical="center" shrinkToFit="1"/>
    </xf>
    <xf numFmtId="2" fontId="56" fillId="0" borderId="0" xfId="0" applyNumberFormat="1" applyFont="1" applyAlignment="1">
      <alignment horizontal="center" vertical="center"/>
    </xf>
    <xf numFmtId="192" fontId="59" fillId="0" borderId="14" xfId="0" applyNumberFormat="1" applyFont="1" applyBorder="1" applyAlignment="1">
      <alignment horizontal="center" vertical="center"/>
    </xf>
    <xf numFmtId="192" fontId="59" fillId="0" borderId="16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58" fillId="0" borderId="0" xfId="0" applyFont="1" applyAlignment="1">
      <alignment horizontal="left" wrapText="1"/>
    </xf>
    <xf numFmtId="0" fontId="90" fillId="0" borderId="0" xfId="350" applyFont="1" applyFill="1" applyBorder="1" applyAlignment="1">
      <alignment horizontal="center" vertical="center" wrapText="1"/>
    </xf>
    <xf numFmtId="0" fontId="76" fillId="0" borderId="19" xfId="0" applyFont="1" applyFill="1" applyBorder="1" applyAlignment="1">
      <alignment horizontal="center" vertical="center"/>
    </xf>
    <xf numFmtId="0" fontId="58" fillId="0" borderId="16" xfId="339" applyFont="1" applyFill="1" applyBorder="1" applyAlignment="1">
      <alignment horizontal="center" vertical="center" wrapText="1"/>
    </xf>
    <xf numFmtId="0" fontId="58" fillId="0" borderId="19" xfId="339" applyFont="1" applyFill="1" applyBorder="1" applyAlignment="1">
      <alignment horizontal="center" vertical="center" wrapText="1"/>
    </xf>
    <xf numFmtId="0" fontId="95" fillId="0" borderId="60" xfId="339" applyFont="1" applyFill="1" applyBorder="1" applyAlignment="1">
      <alignment horizontal="center" vertical="center" wrapText="1"/>
    </xf>
    <xf numFmtId="0" fontId="95" fillId="0" borderId="19" xfId="339" applyFont="1" applyFill="1" applyBorder="1" applyAlignment="1">
      <alignment horizontal="center" vertical="center" wrapText="1"/>
    </xf>
    <xf numFmtId="0" fontId="58" fillId="0" borderId="19" xfId="339" applyFont="1" applyFill="1" applyBorder="1" applyAlignment="1">
      <alignment horizontal="center" vertical="center"/>
    </xf>
    <xf numFmtId="3" fontId="76" fillId="0" borderId="25" xfId="0" applyNumberFormat="1" applyFont="1" applyFill="1" applyBorder="1" applyAlignment="1">
      <alignment horizontal="center" vertical="center"/>
    </xf>
    <xf numFmtId="3" fontId="76" fillId="0" borderId="18" xfId="0" applyNumberFormat="1" applyFont="1" applyFill="1" applyBorder="1" applyAlignment="1">
      <alignment horizontal="center" vertical="center"/>
    </xf>
    <xf numFmtId="0" fontId="76" fillId="0" borderId="20" xfId="0" applyFont="1" applyFill="1" applyBorder="1" applyAlignment="1">
      <alignment horizontal="center" vertical="center" wrapText="1"/>
    </xf>
    <xf numFmtId="0" fontId="85" fillId="0" borderId="30" xfId="0" applyFont="1" applyFill="1" applyBorder="1" applyAlignment="1">
      <alignment horizontal="center"/>
    </xf>
    <xf numFmtId="0" fontId="85" fillId="0" borderId="2" xfId="0" applyFont="1" applyFill="1" applyBorder="1" applyAlignment="1">
      <alignment horizontal="center"/>
    </xf>
    <xf numFmtId="0" fontId="85" fillId="0" borderId="28" xfId="0" applyFont="1" applyFill="1" applyBorder="1" applyAlignment="1">
      <alignment horizontal="center"/>
    </xf>
    <xf numFmtId="176" fontId="85" fillId="0" borderId="15" xfId="332" applyFont="1" applyFill="1" applyBorder="1" applyAlignment="1">
      <alignment horizontal="center" vertical="center" wrapText="1"/>
    </xf>
    <xf numFmtId="176" fontId="85" fillId="0" borderId="17" xfId="332" applyFont="1" applyFill="1" applyBorder="1" applyAlignment="1">
      <alignment horizontal="center" vertical="center" wrapText="1"/>
    </xf>
    <xf numFmtId="176" fontId="85" fillId="0" borderId="20" xfId="332" applyFont="1" applyFill="1" applyBorder="1" applyAlignment="1">
      <alignment horizontal="center" vertical="center" wrapText="1"/>
    </xf>
    <xf numFmtId="0" fontId="85" fillId="0" borderId="14" xfId="0" applyFont="1" applyFill="1" applyBorder="1" applyAlignment="1">
      <alignment horizontal="center" vertical="center" wrapText="1"/>
    </xf>
    <xf numFmtId="0" fontId="85" fillId="0" borderId="16" xfId="0" applyFont="1" applyFill="1" applyBorder="1" applyAlignment="1">
      <alignment horizontal="center" vertical="center" wrapText="1"/>
    </xf>
    <xf numFmtId="0" fontId="85" fillId="0" borderId="19" xfId="0" applyFont="1" applyFill="1" applyBorder="1" applyAlignment="1">
      <alignment horizontal="center" vertical="center" wrapText="1"/>
    </xf>
    <xf numFmtId="0" fontId="76" fillId="0" borderId="26" xfId="0" applyFont="1" applyFill="1" applyBorder="1" applyAlignment="1">
      <alignment horizontal="center" vertical="center" wrapText="1"/>
    </xf>
    <xf numFmtId="0" fontId="76" fillId="0" borderId="15" xfId="0" applyFont="1" applyFill="1" applyBorder="1" applyAlignment="1">
      <alignment horizontal="center" vertical="center" wrapText="1"/>
    </xf>
    <xf numFmtId="0" fontId="90" fillId="0" borderId="0" xfId="0" applyFont="1" applyFill="1" applyAlignment="1">
      <alignment horizontal="center" vertical="center" wrapText="1"/>
    </xf>
    <xf numFmtId="0" fontId="76" fillId="0" borderId="17" xfId="0" applyFont="1" applyFill="1" applyBorder="1" applyAlignment="1">
      <alignment horizontal="center" vertical="center" wrapText="1"/>
    </xf>
    <xf numFmtId="0" fontId="59" fillId="0" borderId="22" xfId="0" applyNumberFormat="1" applyFont="1" applyBorder="1" applyAlignment="1">
      <alignment horizontal="center" vertical="center" wrapText="1"/>
    </xf>
    <xf numFmtId="0" fontId="59" fillId="0" borderId="16" xfId="0" applyNumberFormat="1" applyFont="1" applyBorder="1" applyAlignment="1">
      <alignment horizontal="center" vertical="center"/>
    </xf>
    <xf numFmtId="0" fontId="59" fillId="0" borderId="16" xfId="0" applyNumberFormat="1" applyFont="1" applyBorder="1" applyAlignment="1">
      <alignment horizontal="center" vertical="center" wrapText="1"/>
    </xf>
    <xf numFmtId="188" fontId="59" fillId="0" borderId="19" xfId="0" applyNumberFormat="1" applyFont="1" applyBorder="1" applyAlignment="1">
      <alignment horizontal="right" vertical="center"/>
    </xf>
    <xf numFmtId="0" fontId="59" fillId="0" borderId="17" xfId="0" applyNumberFormat="1" applyFont="1" applyBorder="1" applyAlignment="1">
      <alignment horizontal="center" vertical="center"/>
    </xf>
    <xf numFmtId="188" fontId="59" fillId="0" borderId="20" xfId="0" applyNumberFormat="1" applyFont="1" applyBorder="1" applyAlignment="1">
      <alignment horizontal="right" vertical="center"/>
    </xf>
    <xf numFmtId="0" fontId="59" fillId="0" borderId="19" xfId="0" applyNumberFormat="1" applyFont="1" applyBorder="1" applyAlignment="1">
      <alignment horizontal="center" vertical="center"/>
    </xf>
    <xf numFmtId="0" fontId="59" fillId="0" borderId="24" xfId="0" applyNumberFormat="1" applyFont="1" applyBorder="1" applyAlignment="1">
      <alignment horizontal="center" vertical="center" wrapText="1"/>
    </xf>
    <xf numFmtId="3" fontId="58" fillId="0" borderId="25" xfId="0" applyNumberFormat="1" applyFont="1" applyBorder="1" applyAlignment="1">
      <alignment horizontal="center" vertical="center"/>
    </xf>
    <xf numFmtId="3" fontId="58" fillId="0" borderId="24" xfId="0" applyNumberFormat="1" applyFont="1" applyBorder="1" applyAlignment="1">
      <alignment horizontal="center" vertical="center"/>
    </xf>
    <xf numFmtId="3" fontId="58" fillId="0" borderId="18" xfId="0" applyNumberFormat="1" applyFont="1" applyBorder="1" applyAlignment="1">
      <alignment horizontal="center" vertical="center"/>
    </xf>
    <xf numFmtId="3" fontId="58" fillId="0" borderId="20" xfId="0" applyNumberFormat="1" applyFont="1" applyBorder="1" applyAlignment="1">
      <alignment horizontal="center" vertical="center"/>
    </xf>
    <xf numFmtId="188" fontId="59" fillId="0" borderId="19" xfId="0" applyNumberFormat="1" applyFont="1" applyBorder="1" applyAlignment="1">
      <alignment horizontal="center" vertical="center"/>
    </xf>
    <xf numFmtId="0" fontId="59" fillId="0" borderId="29" xfId="0" applyFont="1" applyBorder="1" applyAlignment="1">
      <alignment horizontal="center" vertical="center" wrapText="1"/>
    </xf>
    <xf numFmtId="3" fontId="59" fillId="0" borderId="30" xfId="0" applyNumberFormat="1" applyFont="1" applyBorder="1" applyAlignment="1">
      <alignment horizontal="center" vertical="center"/>
    </xf>
    <xf numFmtId="3" fontId="59" fillId="0" borderId="2" xfId="0" applyNumberFormat="1" applyFont="1" applyBorder="1" applyAlignment="1">
      <alignment horizontal="center" vertical="center"/>
    </xf>
    <xf numFmtId="3" fontId="59" fillId="0" borderId="28" xfId="0" applyNumberFormat="1" applyFont="1" applyBorder="1" applyAlignment="1">
      <alignment horizontal="center" vertical="center"/>
    </xf>
    <xf numFmtId="0" fontId="59" fillId="0" borderId="36" xfId="0" applyFont="1" applyBorder="1" applyAlignment="1">
      <alignment horizontal="center" vertical="center"/>
    </xf>
    <xf numFmtId="0" fontId="63" fillId="0" borderId="16" xfId="0" applyFont="1" applyBorder="1" applyAlignment="1">
      <alignment horizontal="center" vertical="center"/>
    </xf>
    <xf numFmtId="188" fontId="63" fillId="0" borderId="19" xfId="0" applyNumberFormat="1" applyFont="1" applyBorder="1" applyAlignment="1">
      <alignment horizontal="center" vertical="center"/>
    </xf>
    <xf numFmtId="0" fontId="59" fillId="0" borderId="28" xfId="0" applyFont="1" applyBorder="1" applyAlignment="1">
      <alignment horizontal="center" vertical="center" wrapText="1"/>
    </xf>
    <xf numFmtId="0" fontId="59" fillId="0" borderId="0" xfId="0" applyFont="1" applyBorder="1" applyAlignment="1">
      <alignment horizontal="center" vertical="center"/>
    </xf>
    <xf numFmtId="0" fontId="59" fillId="0" borderId="21" xfId="0" applyFont="1" applyBorder="1" applyAlignment="1">
      <alignment horizontal="center" vertical="center"/>
    </xf>
    <xf numFmtId="0" fontId="59" fillId="0" borderId="29" xfId="0" applyFont="1" applyBorder="1" applyAlignment="1">
      <alignment horizontal="center" vertical="center"/>
    </xf>
    <xf numFmtId="0" fontId="48" fillId="0" borderId="25" xfId="0" applyFont="1" applyBorder="1" applyAlignment="1">
      <alignment horizontal="center" vertical="center" wrapText="1"/>
    </xf>
    <xf numFmtId="0" fontId="48" fillId="0" borderId="24" xfId="0" applyFont="1" applyBorder="1" applyAlignment="1">
      <alignment horizontal="center" vertical="center" wrapText="1"/>
    </xf>
    <xf numFmtId="0" fontId="48" fillId="0" borderId="23" xfId="0" applyFont="1" applyBorder="1" applyAlignment="1">
      <alignment horizontal="center" vertical="center" wrapText="1"/>
    </xf>
    <xf numFmtId="0" fontId="48" fillId="0" borderId="44" xfId="0" applyFont="1" applyBorder="1" applyAlignment="1">
      <alignment horizontal="center" vertical="center" wrapText="1"/>
    </xf>
    <xf numFmtId="0" fontId="48" fillId="0" borderId="45" xfId="0" applyFont="1" applyBorder="1" applyAlignment="1">
      <alignment horizontal="center" vertical="center" wrapText="1"/>
    </xf>
    <xf numFmtId="0" fontId="48" fillId="0" borderId="46" xfId="0" applyFont="1" applyBorder="1" applyAlignment="1">
      <alignment horizontal="center" vertical="center" wrapText="1"/>
    </xf>
    <xf numFmtId="0" fontId="48" fillId="0" borderId="47" xfId="0" applyFont="1" applyBorder="1" applyAlignment="1">
      <alignment horizontal="center" vertical="center" wrapText="1"/>
    </xf>
    <xf numFmtId="0" fontId="48" fillId="0" borderId="45" xfId="0" applyFont="1" applyBorder="1" applyAlignment="1">
      <alignment horizontal="center" vertical="center"/>
    </xf>
    <xf numFmtId="0" fontId="48" fillId="0" borderId="46" xfId="0" applyFont="1" applyBorder="1" applyAlignment="1">
      <alignment horizontal="center" vertical="center"/>
    </xf>
  </cellXfs>
  <cellStyles count="355">
    <cellStyle name="20% - 강조색1 2" xfId="1"/>
    <cellStyle name="20% - 강조색2 2" xfId="2"/>
    <cellStyle name="20% - 강조색3 2" xfId="3"/>
    <cellStyle name="20% - 강조색4 2" xfId="4"/>
    <cellStyle name="20% - 강조색5 2" xfId="5"/>
    <cellStyle name="20% - 강조색6 2" xfId="6"/>
    <cellStyle name="40% - 강조색1 2" xfId="7"/>
    <cellStyle name="40% - 강조색2 2" xfId="8"/>
    <cellStyle name="40% - 강조색3 2" xfId="9"/>
    <cellStyle name="40% - 강조색4 2" xfId="10"/>
    <cellStyle name="40% - 강조색5 2" xfId="11"/>
    <cellStyle name="40% - 강조색6 2" xfId="12"/>
    <cellStyle name="60% - 강조색1 2" xfId="13"/>
    <cellStyle name="60% - 강조색2 2" xfId="14"/>
    <cellStyle name="60% - 강조색3 2" xfId="15"/>
    <cellStyle name="60% - 강조색4 2" xfId="16"/>
    <cellStyle name="60% - 강조색5 2" xfId="17"/>
    <cellStyle name="60% - 강조색6 2" xfId="18"/>
    <cellStyle name="ÅëÈ­ [0]_¼ÕÀÍ¿¹»ê" xfId="19"/>
    <cellStyle name="AeE­ [0]_¼OAI¿¹≫e" xfId="20"/>
    <cellStyle name="ÅëÈ­ [0]_ÀÎ°Çºñ,¿ÜÁÖºñ" xfId="21"/>
    <cellStyle name="AeE­ [0]_AI°Cºn,μμ±Þºn" xfId="22"/>
    <cellStyle name="ÅëÈ­ [0]_laroux" xfId="23"/>
    <cellStyle name="AeE­ [0]_laroux_1" xfId="24"/>
    <cellStyle name="ÅëÈ­ [0]_laroux_1" xfId="25"/>
    <cellStyle name="AeE­ [0]_laroux_1_45-09 유통 금융 보험 및 기타서비스(97-109)" xfId="26"/>
    <cellStyle name="ÅëÈ­ [0]_laroux_1_45-09 유통 금융 보험 및 기타서비스(97-109)" xfId="27"/>
    <cellStyle name="AeE­ [0]_laroux_1_46-09 유통 금융 보험 및 기타서비스" xfId="28"/>
    <cellStyle name="ÅëÈ­ [0]_laroux_1_46-09 유통 금융 보험 및 기타서비스" xfId="29"/>
    <cellStyle name="AeE­ [0]_laroux_1_46-11 교통 관광 및 정보통신" xfId="30"/>
    <cellStyle name="ÅëÈ­ [0]_laroux_1_46-11 교통 관광 및 정보통신" xfId="31"/>
    <cellStyle name="AeE­ [0]_laroux_1_48-09 유통 금융 보험 및 기타서비스" xfId="32"/>
    <cellStyle name="ÅëÈ­ [0]_laroux_1_48-09 유통 금융 보험 및 기타서비스" xfId="33"/>
    <cellStyle name="AeE­ [0]_laroux_1_48-17 공공행정 및 사법" xfId="34"/>
    <cellStyle name="ÅëÈ­ [0]_laroux_1_48-17 공공행정 및 사법" xfId="35"/>
    <cellStyle name="AeE­ [0]_laroux_1_99 재가노인복지시설" xfId="36"/>
    <cellStyle name="ÅëÈ­ [0]_laroux_1_99 재가노인복지시설" xfId="37"/>
    <cellStyle name="AeE­ [0]_laroux_1_99 친환경농산물 인증현황" xfId="38"/>
    <cellStyle name="ÅëÈ­ [0]_laroux_1_99 친환경농산물 인증현황" xfId="39"/>
    <cellStyle name="AeE­ [0]_laroux_1_유통업체현황" xfId="40"/>
    <cellStyle name="ÅëÈ­ [0]_laroux_1_유통업체현황" xfId="41"/>
    <cellStyle name="AeE­ [0]_laroux_2" xfId="42"/>
    <cellStyle name="ÅëÈ­ [0]_laroux_2" xfId="43"/>
    <cellStyle name="AeE­ [0]_laroux_2_41-06농림16" xfId="44"/>
    <cellStyle name="ÅëÈ­ [0]_laroux_2_41-06농림16" xfId="45"/>
    <cellStyle name="AeE­ [0]_laroux_2_41-06농림16_45-09 유통 금융 보험 및 기타서비스(97-109)" xfId="46"/>
    <cellStyle name="ÅëÈ­ [0]_laroux_2_41-06농림16_45-09 유통 금융 보험 및 기타서비스(97-109)" xfId="47"/>
    <cellStyle name="AeE­ [0]_laroux_2_41-06농림16_46-09 유통 금융 보험 및 기타서비스" xfId="48"/>
    <cellStyle name="ÅëÈ­ [0]_laroux_2_41-06농림16_46-09 유통 금융 보험 및 기타서비스" xfId="49"/>
    <cellStyle name="AeE­ [0]_laroux_2_41-06농림16_46-11 교통 관광 및 정보통신" xfId="50"/>
    <cellStyle name="ÅëÈ­ [0]_laroux_2_41-06농림16_46-11 교통 관광 및 정보통신" xfId="51"/>
    <cellStyle name="AeE­ [0]_laroux_2_41-06농림16_48-09 유통 금융 보험 및 기타서비스" xfId="52"/>
    <cellStyle name="ÅëÈ­ [0]_laroux_2_41-06농림16_48-09 유통 금융 보험 및 기타서비스" xfId="53"/>
    <cellStyle name="AeE­ [0]_laroux_2_41-06농림16_48-17 공공행정 및 사법" xfId="54"/>
    <cellStyle name="ÅëÈ­ [0]_laroux_2_41-06농림16_48-17 공공행정 및 사법" xfId="55"/>
    <cellStyle name="AeE­ [0]_laroux_2_41-06농림16_99 재가노인복지시설" xfId="56"/>
    <cellStyle name="ÅëÈ­ [0]_laroux_2_41-06농림16_99 재가노인복지시설" xfId="57"/>
    <cellStyle name="AeE­ [0]_laroux_2_41-06농림16_99 친환경농산물 인증현황" xfId="58"/>
    <cellStyle name="ÅëÈ­ [0]_laroux_2_41-06농림16_99 친환경농산물 인증현황" xfId="59"/>
    <cellStyle name="AeE­ [0]_laroux_2_41-06농림16_유통업체현황" xfId="60"/>
    <cellStyle name="ÅëÈ­ [0]_laroux_2_41-06농림16_유통업체현황" xfId="61"/>
    <cellStyle name="AeE­ [0]_laroux_2_41-06농림41" xfId="62"/>
    <cellStyle name="ÅëÈ­ [0]_laroux_2_41-06농림41" xfId="63"/>
    <cellStyle name="AeE­ [0]_laroux_2_45-09 유통 금융 보험 및 기타서비스(97-109)" xfId="64"/>
    <cellStyle name="ÅëÈ­ [0]_laroux_2_45-09 유통 금융 보험 및 기타서비스(97-109)" xfId="65"/>
    <cellStyle name="AeE­ [0]_laroux_2_46-09 유통 금융 보험 및 기타서비스" xfId="66"/>
    <cellStyle name="ÅëÈ­ [0]_laroux_2_46-09 유통 금융 보험 및 기타서비스" xfId="67"/>
    <cellStyle name="AeE­ [0]_laroux_2_46-11 교통 관광 및 정보통신" xfId="68"/>
    <cellStyle name="ÅëÈ­ [0]_laroux_2_46-11 교통 관광 및 정보통신" xfId="69"/>
    <cellStyle name="AeE­ [0]_laroux_2_48-09 유통 금융 보험 및 기타서비스" xfId="70"/>
    <cellStyle name="ÅëÈ­ [0]_laroux_2_48-09 유통 금융 보험 및 기타서비스" xfId="71"/>
    <cellStyle name="AeE­ [0]_laroux_2_48-17 공공행정 및 사법" xfId="72"/>
    <cellStyle name="ÅëÈ­ [0]_laroux_2_48-17 공공행정 및 사법" xfId="73"/>
    <cellStyle name="AeE­ [0]_laroux_2_99 재가노인복지시설" xfId="74"/>
    <cellStyle name="ÅëÈ­ [0]_laroux_2_99 재가노인복지시설" xfId="75"/>
    <cellStyle name="AeE­ [0]_laroux_2_99 친환경농산물 인증현황" xfId="76"/>
    <cellStyle name="ÅëÈ­ [0]_laroux_2_99 친환경농산물 인증현황" xfId="77"/>
    <cellStyle name="AeE­ [0]_laroux_2_유통업체현황" xfId="78"/>
    <cellStyle name="ÅëÈ­ [0]_laroux_2_유통업체현황" xfId="79"/>
    <cellStyle name="AeE­ [0]_Sheet1" xfId="80"/>
    <cellStyle name="ÅëÈ­ [0]_Sheet1" xfId="81"/>
    <cellStyle name="AeE­ [0]_Sheet1_45-09 유통 금융 보험 및 기타서비스(97-109)" xfId="82"/>
    <cellStyle name="ÅëÈ­ [0]_Sheet1_45-09 유통 금융 보험 및 기타서비스(97-109)" xfId="83"/>
    <cellStyle name="AeE­ [0]_Sheet1_46-09 유통 금융 보험 및 기타서비스" xfId="84"/>
    <cellStyle name="ÅëÈ­ [0]_Sheet1_46-09 유통 금융 보험 및 기타서비스" xfId="85"/>
    <cellStyle name="AeE­ [0]_Sheet1_46-11 교통 관광 및 정보통신" xfId="86"/>
    <cellStyle name="ÅëÈ­ [0]_Sheet1_46-11 교통 관광 및 정보통신" xfId="87"/>
    <cellStyle name="AeE­ [0]_Sheet1_48-09 유통 금융 보험 및 기타서비스" xfId="88"/>
    <cellStyle name="ÅëÈ­ [0]_Sheet1_48-09 유통 금융 보험 및 기타서비스" xfId="89"/>
    <cellStyle name="AeE­ [0]_Sheet1_48-17 공공행정 및 사법" xfId="90"/>
    <cellStyle name="ÅëÈ­ [0]_Sheet1_48-17 공공행정 및 사법" xfId="91"/>
    <cellStyle name="AeE­ [0]_Sheet1_99 재가노인복지시설" xfId="92"/>
    <cellStyle name="ÅëÈ­ [0]_Sheet1_99 재가노인복지시설" xfId="93"/>
    <cellStyle name="AeE­ [0]_Sheet1_99 친환경농산물 인증현황" xfId="94"/>
    <cellStyle name="ÅëÈ­ [0]_Sheet1_99 친환경농산물 인증현황" xfId="95"/>
    <cellStyle name="AeE­ [0]_Sheet1_유통업체현황" xfId="96"/>
    <cellStyle name="ÅëÈ­ [0]_Sheet1_유통업체현황" xfId="97"/>
    <cellStyle name="ÅëÈ­_¼ÕÀÍ¿¹»ê" xfId="98"/>
    <cellStyle name="AeE­_¼OAI¿¹≫e" xfId="99"/>
    <cellStyle name="ÅëÈ­_ÀÎ°Çºñ,¿ÜÁÖºñ" xfId="100"/>
    <cellStyle name="AeE­_AI°Cºn,μμ±Þºn" xfId="101"/>
    <cellStyle name="ÅëÈ­_laroux" xfId="102"/>
    <cellStyle name="AeE­_laroux_1" xfId="103"/>
    <cellStyle name="ÅëÈ­_laroux_1" xfId="104"/>
    <cellStyle name="AeE­_laroux_1_45-09 유통 금융 보험 및 기타서비스(97-109)" xfId="105"/>
    <cellStyle name="ÅëÈ­_laroux_1_45-09 유통 금융 보험 및 기타서비스(97-109)" xfId="106"/>
    <cellStyle name="AeE­_laroux_1_46-09 유통 금융 보험 및 기타서비스" xfId="107"/>
    <cellStyle name="ÅëÈ­_laroux_1_46-09 유통 금융 보험 및 기타서비스" xfId="108"/>
    <cellStyle name="AeE­_laroux_1_46-11 교통 관광 및 정보통신" xfId="109"/>
    <cellStyle name="ÅëÈ­_laroux_1_46-11 교통 관광 및 정보통신" xfId="110"/>
    <cellStyle name="AeE­_laroux_1_48-09 유통 금융 보험 및 기타서비스" xfId="111"/>
    <cellStyle name="ÅëÈ­_laroux_1_48-09 유통 금융 보험 및 기타서비스" xfId="112"/>
    <cellStyle name="AeE­_laroux_1_48-17 공공행정 및 사법" xfId="113"/>
    <cellStyle name="ÅëÈ­_laroux_1_48-17 공공행정 및 사법" xfId="114"/>
    <cellStyle name="AeE­_laroux_1_99 재가노인복지시설" xfId="115"/>
    <cellStyle name="ÅëÈ­_laroux_1_99 재가노인복지시설" xfId="116"/>
    <cellStyle name="AeE­_laroux_1_99 친환경농산물 인증현황" xfId="117"/>
    <cellStyle name="ÅëÈ­_laroux_1_99 친환경농산물 인증현황" xfId="118"/>
    <cellStyle name="AeE­_laroux_1_유통업체현황" xfId="119"/>
    <cellStyle name="ÅëÈ­_laroux_1_유통업체현황" xfId="120"/>
    <cellStyle name="AeE­_laroux_2" xfId="121"/>
    <cellStyle name="ÅëÈ­_laroux_2" xfId="122"/>
    <cellStyle name="AeE­_laroux_2_41-06농림16" xfId="123"/>
    <cellStyle name="ÅëÈ­_laroux_2_41-06농림16" xfId="124"/>
    <cellStyle name="AeE­_laroux_2_41-06농림16_45-09 유통 금융 보험 및 기타서비스(97-109)" xfId="125"/>
    <cellStyle name="ÅëÈ­_laroux_2_41-06농림16_45-09 유통 금융 보험 및 기타서비스(97-109)" xfId="126"/>
    <cellStyle name="AeE­_laroux_2_41-06농림16_46-09 유통 금융 보험 및 기타서비스" xfId="127"/>
    <cellStyle name="ÅëÈ­_laroux_2_41-06농림16_46-09 유통 금융 보험 및 기타서비스" xfId="128"/>
    <cellStyle name="AeE­_laroux_2_41-06농림16_46-11 교통 관광 및 정보통신" xfId="129"/>
    <cellStyle name="ÅëÈ­_laroux_2_41-06농림16_46-11 교통 관광 및 정보통신" xfId="130"/>
    <cellStyle name="AeE­_laroux_2_41-06농림16_48-09 유통 금융 보험 및 기타서비스" xfId="131"/>
    <cellStyle name="ÅëÈ­_laroux_2_41-06농림16_48-09 유통 금융 보험 및 기타서비스" xfId="132"/>
    <cellStyle name="AeE­_laroux_2_41-06농림16_48-17 공공행정 및 사법" xfId="133"/>
    <cellStyle name="ÅëÈ­_laroux_2_41-06농림16_48-17 공공행정 및 사법" xfId="134"/>
    <cellStyle name="AeE­_laroux_2_41-06농림16_99 재가노인복지시설" xfId="135"/>
    <cellStyle name="ÅëÈ­_laroux_2_41-06농림16_99 재가노인복지시설" xfId="136"/>
    <cellStyle name="AeE­_laroux_2_41-06농림16_99 친환경농산물 인증현황" xfId="137"/>
    <cellStyle name="ÅëÈ­_laroux_2_41-06농림16_99 친환경농산물 인증현황" xfId="138"/>
    <cellStyle name="AeE­_laroux_2_41-06농림16_유통업체현황" xfId="139"/>
    <cellStyle name="ÅëÈ­_laroux_2_41-06농림16_유통업체현황" xfId="140"/>
    <cellStyle name="AeE­_laroux_2_41-06농림41" xfId="141"/>
    <cellStyle name="ÅëÈ­_laroux_2_41-06농림41" xfId="142"/>
    <cellStyle name="AeE­_laroux_2_45-09 유통 금융 보험 및 기타서비스(97-109)" xfId="143"/>
    <cellStyle name="ÅëÈ­_laroux_2_45-09 유통 금융 보험 및 기타서비스(97-109)" xfId="144"/>
    <cellStyle name="AeE­_laroux_2_46-09 유통 금융 보험 및 기타서비스" xfId="145"/>
    <cellStyle name="ÅëÈ­_laroux_2_46-09 유통 금융 보험 및 기타서비스" xfId="146"/>
    <cellStyle name="AeE­_laroux_2_46-11 교통 관광 및 정보통신" xfId="147"/>
    <cellStyle name="ÅëÈ­_laroux_2_46-11 교통 관광 및 정보통신" xfId="148"/>
    <cellStyle name="AeE­_laroux_2_48-09 유통 금융 보험 및 기타서비스" xfId="149"/>
    <cellStyle name="ÅëÈ­_laroux_2_48-09 유통 금융 보험 및 기타서비스" xfId="150"/>
    <cellStyle name="AeE­_laroux_2_48-17 공공행정 및 사법" xfId="151"/>
    <cellStyle name="ÅëÈ­_laroux_2_48-17 공공행정 및 사법" xfId="152"/>
    <cellStyle name="AeE­_laroux_2_99 재가노인복지시설" xfId="153"/>
    <cellStyle name="ÅëÈ­_laroux_2_99 재가노인복지시설" xfId="154"/>
    <cellStyle name="AeE­_laroux_2_99 친환경농산물 인증현황" xfId="155"/>
    <cellStyle name="ÅëÈ­_laroux_2_99 친환경농산물 인증현황" xfId="156"/>
    <cellStyle name="AeE­_laroux_2_유통업체현황" xfId="157"/>
    <cellStyle name="ÅëÈ­_laroux_2_유통업체현황" xfId="158"/>
    <cellStyle name="AeE­_Sheet1" xfId="159"/>
    <cellStyle name="ÅëÈ­_Sheet1" xfId="160"/>
    <cellStyle name="AeE­_Sheet1_41-06농림16" xfId="161"/>
    <cellStyle name="ÅëÈ­_Sheet1_41-06농림16" xfId="162"/>
    <cellStyle name="AeE­_Sheet1_41-06농림16_45-09 유통 금융 보험 및 기타서비스(97-109)" xfId="163"/>
    <cellStyle name="ÅëÈ­_Sheet1_41-06농림16_45-09 유통 금융 보험 및 기타서비스(97-109)" xfId="164"/>
    <cellStyle name="AeE­_Sheet1_41-06농림16_46-09 유통 금융 보험 및 기타서비스" xfId="165"/>
    <cellStyle name="ÅëÈ­_Sheet1_41-06농림16_46-09 유통 금융 보험 및 기타서비스" xfId="166"/>
    <cellStyle name="AeE­_Sheet1_41-06농림16_46-11 교통 관광 및 정보통신" xfId="167"/>
    <cellStyle name="ÅëÈ­_Sheet1_41-06농림16_46-11 교통 관광 및 정보통신" xfId="168"/>
    <cellStyle name="AeE­_Sheet1_41-06농림16_48-09 유통 금융 보험 및 기타서비스" xfId="169"/>
    <cellStyle name="ÅëÈ­_Sheet1_41-06농림16_48-09 유통 금융 보험 및 기타서비스" xfId="170"/>
    <cellStyle name="AeE­_Sheet1_41-06농림16_48-17 공공행정 및 사법" xfId="171"/>
    <cellStyle name="ÅëÈ­_Sheet1_41-06농림16_48-17 공공행정 및 사법" xfId="172"/>
    <cellStyle name="AeE­_Sheet1_41-06농림16_99 재가노인복지시설" xfId="173"/>
    <cellStyle name="ÅëÈ­_Sheet1_41-06농림16_99 재가노인복지시설" xfId="174"/>
    <cellStyle name="AeE­_Sheet1_41-06농림16_99 친환경농산물 인증현황" xfId="175"/>
    <cellStyle name="ÅëÈ­_Sheet1_41-06농림16_99 친환경농산물 인증현황" xfId="176"/>
    <cellStyle name="AeE­_Sheet1_41-06농림16_유통업체현황" xfId="177"/>
    <cellStyle name="ÅëÈ­_Sheet1_41-06농림16_유통업체현황" xfId="178"/>
    <cellStyle name="AeE­_Sheet1_41-06농림41" xfId="179"/>
    <cellStyle name="ÅëÈ­_Sheet1_41-06농림41" xfId="180"/>
    <cellStyle name="AeE­_Sheet1_45-09 유통 금융 보험 및 기타서비스(97-109)" xfId="181"/>
    <cellStyle name="ÅëÈ­_Sheet1_45-09 유통 금융 보험 및 기타서비스(97-109)" xfId="182"/>
    <cellStyle name="AeE­_Sheet1_46-09 유통 금융 보험 및 기타서비스" xfId="183"/>
    <cellStyle name="ÅëÈ­_Sheet1_46-09 유통 금융 보험 및 기타서비스" xfId="184"/>
    <cellStyle name="AeE­_Sheet1_46-11 교통 관광 및 정보통신" xfId="185"/>
    <cellStyle name="ÅëÈ­_Sheet1_46-11 교통 관광 및 정보통신" xfId="186"/>
    <cellStyle name="AeE­_Sheet1_48-09 유통 금융 보험 및 기타서비스" xfId="187"/>
    <cellStyle name="ÅëÈ­_Sheet1_48-09 유통 금융 보험 및 기타서비스" xfId="188"/>
    <cellStyle name="AeE­_Sheet1_48-17 공공행정 및 사법" xfId="189"/>
    <cellStyle name="ÅëÈ­_Sheet1_48-17 공공행정 및 사법" xfId="190"/>
    <cellStyle name="AeE­_Sheet1_99 재가노인복지시설" xfId="191"/>
    <cellStyle name="ÅëÈ­_Sheet1_99 재가노인복지시설" xfId="192"/>
    <cellStyle name="AeE­_Sheet1_99 친환경농산물 인증현황" xfId="193"/>
    <cellStyle name="ÅëÈ­_Sheet1_99 친환경농산물 인증현황" xfId="194"/>
    <cellStyle name="AeE­_Sheet1_유통업체현황" xfId="195"/>
    <cellStyle name="ÅëÈ­_Sheet1_유통업체현황" xfId="196"/>
    <cellStyle name="ÄÞ¸¶ [0]_¼ÕÀÍ¿¹»ê" xfId="197"/>
    <cellStyle name="AÞ¸¶ [0]_¼OAI¿¹≫e" xfId="198"/>
    <cellStyle name="ÄÞ¸¶ [0]_ÀÎ°Çºñ,¿ÜÁÖºñ" xfId="199"/>
    <cellStyle name="AÞ¸¶ [0]_AI°Cºn,μμ±Þºn" xfId="200"/>
    <cellStyle name="ÄÞ¸¶ [0]_laroux" xfId="201"/>
    <cellStyle name="AÞ¸¶ [0]_laroux_1" xfId="202"/>
    <cellStyle name="ÄÞ¸¶ [0]_laroux_1" xfId="203"/>
    <cellStyle name="AÞ¸¶ [0]_Sheet1" xfId="204"/>
    <cellStyle name="ÄÞ¸¶ [0]_Sheet1" xfId="205"/>
    <cellStyle name="AÞ¸¶ [0]_Sheet1_45-09 유통 금융 보험 및 기타서비스(97-109)" xfId="206"/>
    <cellStyle name="ÄÞ¸¶ [0]_Sheet1_45-09 유통 금융 보험 및 기타서비스(97-109)" xfId="207"/>
    <cellStyle name="AÞ¸¶ [0]_Sheet1_46-09 유통 금융 보험 및 기타서비스" xfId="208"/>
    <cellStyle name="ÄÞ¸¶ [0]_Sheet1_46-09 유통 금융 보험 및 기타서비스" xfId="209"/>
    <cellStyle name="AÞ¸¶ [0]_Sheet1_46-11 교통 관광 및 정보통신" xfId="210"/>
    <cellStyle name="ÄÞ¸¶ [0]_Sheet1_46-11 교통 관광 및 정보통신" xfId="211"/>
    <cellStyle name="AÞ¸¶ [0]_Sheet1_48-09 유통 금융 보험 및 기타서비스" xfId="212"/>
    <cellStyle name="ÄÞ¸¶ [0]_Sheet1_48-09 유통 금융 보험 및 기타서비스" xfId="213"/>
    <cellStyle name="AÞ¸¶ [0]_Sheet1_48-17 공공행정 및 사법" xfId="214"/>
    <cellStyle name="ÄÞ¸¶ [0]_Sheet1_48-17 공공행정 및 사법" xfId="215"/>
    <cellStyle name="AÞ¸¶ [0]_Sheet1_99 재가노인복지시설" xfId="216"/>
    <cellStyle name="ÄÞ¸¶ [0]_Sheet1_99 재가노인복지시설" xfId="217"/>
    <cellStyle name="AÞ¸¶ [0]_Sheet1_99 친환경농산물 인증현황" xfId="218"/>
    <cellStyle name="ÄÞ¸¶ [0]_Sheet1_99 친환경농산물 인증현황" xfId="219"/>
    <cellStyle name="AÞ¸¶ [0]_Sheet1_유통업체현황" xfId="220"/>
    <cellStyle name="ÄÞ¸¶ [0]_Sheet1_유통업체현황" xfId="221"/>
    <cellStyle name="ÄÞ¸¶_¼ÕÀÍ¿¹»ê" xfId="222"/>
    <cellStyle name="AÞ¸¶_¼OAI¿¹≫e" xfId="223"/>
    <cellStyle name="ÄÞ¸¶_ÀÎ°Çºñ,¿ÜÁÖºñ" xfId="224"/>
    <cellStyle name="AÞ¸¶_AI°Cºn,μμ±Þºn" xfId="225"/>
    <cellStyle name="ÄÞ¸¶_laroux" xfId="226"/>
    <cellStyle name="AÞ¸¶_laroux_1" xfId="227"/>
    <cellStyle name="ÄÞ¸¶_laroux_1" xfId="228"/>
    <cellStyle name="AÞ¸¶_Sheet1" xfId="229"/>
    <cellStyle name="ÄÞ¸¶_Sheet1" xfId="230"/>
    <cellStyle name="AÞ¸¶_Sheet1_41-06농림16" xfId="231"/>
    <cellStyle name="ÄÞ¸¶_Sheet1_41-06농림16" xfId="232"/>
    <cellStyle name="AÞ¸¶_Sheet1_41-06농림16_45-09 유통 금융 보험 및 기타서비스(97-109)" xfId="233"/>
    <cellStyle name="ÄÞ¸¶_Sheet1_41-06농림16_45-09 유통 금융 보험 및 기타서비스(97-109)" xfId="234"/>
    <cellStyle name="AÞ¸¶_Sheet1_41-06농림16_46-09 유통 금융 보험 및 기타서비스" xfId="235"/>
    <cellStyle name="ÄÞ¸¶_Sheet1_41-06농림16_46-09 유통 금융 보험 및 기타서비스" xfId="236"/>
    <cellStyle name="AÞ¸¶_Sheet1_41-06농림16_46-11 교통 관광 및 정보통신" xfId="237"/>
    <cellStyle name="ÄÞ¸¶_Sheet1_41-06농림16_46-11 교통 관광 및 정보통신" xfId="238"/>
    <cellStyle name="AÞ¸¶_Sheet1_41-06농림16_48-09 유통 금융 보험 및 기타서비스" xfId="239"/>
    <cellStyle name="ÄÞ¸¶_Sheet1_41-06농림16_48-09 유통 금융 보험 및 기타서비스" xfId="240"/>
    <cellStyle name="AÞ¸¶_Sheet1_41-06농림16_48-17 공공행정 및 사법" xfId="241"/>
    <cellStyle name="ÄÞ¸¶_Sheet1_41-06농림16_48-17 공공행정 및 사법" xfId="242"/>
    <cellStyle name="AÞ¸¶_Sheet1_41-06농림16_99 재가노인복지시설" xfId="243"/>
    <cellStyle name="ÄÞ¸¶_Sheet1_41-06농림16_99 재가노인복지시설" xfId="244"/>
    <cellStyle name="AÞ¸¶_Sheet1_41-06농림16_99 친환경농산물 인증현황" xfId="245"/>
    <cellStyle name="ÄÞ¸¶_Sheet1_41-06농림16_99 친환경농산물 인증현황" xfId="246"/>
    <cellStyle name="AÞ¸¶_Sheet1_41-06농림16_유통업체현황" xfId="247"/>
    <cellStyle name="ÄÞ¸¶_Sheet1_41-06농림16_유통업체현황" xfId="248"/>
    <cellStyle name="AÞ¸¶_Sheet1_41-06농림41" xfId="249"/>
    <cellStyle name="ÄÞ¸¶_Sheet1_41-06농림41" xfId="250"/>
    <cellStyle name="AÞ¸¶_Sheet1_45-09 유통 금융 보험 및 기타서비스(97-109)" xfId="251"/>
    <cellStyle name="ÄÞ¸¶_Sheet1_45-09 유통 금융 보험 및 기타서비스(97-109)" xfId="252"/>
    <cellStyle name="AÞ¸¶_Sheet1_46-09 유통 금융 보험 및 기타서비스" xfId="253"/>
    <cellStyle name="ÄÞ¸¶_Sheet1_46-09 유통 금융 보험 및 기타서비스" xfId="254"/>
    <cellStyle name="AÞ¸¶_Sheet1_46-11 교통 관광 및 정보통신" xfId="255"/>
    <cellStyle name="ÄÞ¸¶_Sheet1_46-11 교통 관광 및 정보통신" xfId="256"/>
    <cellStyle name="AÞ¸¶_Sheet1_48-09 유통 금융 보험 및 기타서비스" xfId="257"/>
    <cellStyle name="ÄÞ¸¶_Sheet1_48-09 유통 금융 보험 및 기타서비스" xfId="258"/>
    <cellStyle name="AÞ¸¶_Sheet1_48-17 공공행정 및 사법" xfId="259"/>
    <cellStyle name="ÄÞ¸¶_Sheet1_48-17 공공행정 및 사법" xfId="260"/>
    <cellStyle name="AÞ¸¶_Sheet1_99 재가노인복지시설" xfId="261"/>
    <cellStyle name="ÄÞ¸¶_Sheet1_99 재가노인복지시설" xfId="262"/>
    <cellStyle name="AÞ¸¶_Sheet1_99 친환경농산물 인증현황" xfId="263"/>
    <cellStyle name="ÄÞ¸¶_Sheet1_99 친환경농산물 인증현황" xfId="264"/>
    <cellStyle name="AÞ¸¶_Sheet1_유통업체현황" xfId="265"/>
    <cellStyle name="ÄÞ¸¶_Sheet1_유통업체현황" xfId="266"/>
    <cellStyle name="C￥AØ_¿μ¾÷CoE² " xfId="267"/>
    <cellStyle name="Ç¥ÁØ_¼ÕÀÍ¿¹»ê" xfId="268"/>
    <cellStyle name="C￥AØ_¼OAI¿¹≫e" xfId="269"/>
    <cellStyle name="Ç¥ÁØ_ÀÎ°Çºñ,¿ÜÁÖºñ" xfId="270"/>
    <cellStyle name="C￥AØ_AI°Cºn,μμ±Þºn" xfId="271"/>
    <cellStyle name="Ç¥ÁØ_laroux" xfId="272"/>
    <cellStyle name="C￥AØ_laroux_1" xfId="273"/>
    <cellStyle name="Ç¥ÁØ_laroux_1" xfId="274"/>
    <cellStyle name="C￥AØ_laroux_1_Sheet1" xfId="275"/>
    <cellStyle name="Ç¥ÁØ_laroux_1_Sheet1" xfId="276"/>
    <cellStyle name="C￥AØ_laroux_2" xfId="277"/>
    <cellStyle name="Ç¥ÁØ_laroux_2" xfId="278"/>
    <cellStyle name="C￥AØ_laroux_2_Sheet1" xfId="279"/>
    <cellStyle name="Ç¥ÁØ_laroux_2_Sheet1" xfId="280"/>
    <cellStyle name="C￥AØ_laroux_3" xfId="281"/>
    <cellStyle name="Ç¥ÁØ_laroux_3" xfId="282"/>
    <cellStyle name="C￥AØ_laroux_4" xfId="283"/>
    <cellStyle name="Ç¥ÁØ_laroux_4" xfId="284"/>
    <cellStyle name="C￥AØ_laroux_Sheet1" xfId="285"/>
    <cellStyle name="Ç¥ÁØ_laroux_Sheet1" xfId="286"/>
    <cellStyle name="C￥AØ_Sheet1" xfId="287"/>
    <cellStyle name="Ç¥ÁØ_Sheet1" xfId="288"/>
    <cellStyle name="Comma [0]_ SG&amp;A Bridge " xfId="289"/>
    <cellStyle name="Comma_ SG&amp;A Bridge " xfId="290"/>
    <cellStyle name="Currency [0]_ SG&amp;A Bridge " xfId="291"/>
    <cellStyle name="Currency_ SG&amp;A Bridge " xfId="292"/>
    <cellStyle name="Date" xfId="293"/>
    <cellStyle name="Fixed" xfId="294"/>
    <cellStyle name="Header1" xfId="295"/>
    <cellStyle name="Header2" xfId="296"/>
    <cellStyle name="HEADING1" xfId="297"/>
    <cellStyle name="HEADING2" xfId="298"/>
    <cellStyle name="Normal_ SG&amp;A Bridge " xfId="299"/>
    <cellStyle name="Total" xfId="300"/>
    <cellStyle name="강조색1 2" xfId="301"/>
    <cellStyle name="강조색2 2" xfId="302"/>
    <cellStyle name="강조색3 2" xfId="303"/>
    <cellStyle name="강조색4 2" xfId="304"/>
    <cellStyle name="강조색5 2" xfId="305"/>
    <cellStyle name="강조색6 2" xfId="306"/>
    <cellStyle name="경고문 2" xfId="307"/>
    <cellStyle name="계산 2" xfId="308"/>
    <cellStyle name="나쁨 2" xfId="309"/>
    <cellStyle name="메모 2" xfId="310"/>
    <cellStyle name="보통 2" xfId="311"/>
    <cellStyle name="뷭?_BOOKSHIP" xfId="312"/>
    <cellStyle name="설명 텍스트 2" xfId="313"/>
    <cellStyle name="셀 확인 2" xfId="314"/>
    <cellStyle name="쉼표" xfId="315" builtinId="3"/>
    <cellStyle name="쉼표 [0]" xfId="316" builtinId="6"/>
    <cellStyle name="쉼표 [0] 2" xfId="317"/>
    <cellStyle name="쉼표 [0] 2 2" xfId="318"/>
    <cellStyle name="쉼표 [0] 3" xfId="319"/>
    <cellStyle name="연결된 셀 2" xfId="320"/>
    <cellStyle name="열어본 하이퍼링크" xfId="321"/>
    <cellStyle name="요약 2" xfId="322"/>
    <cellStyle name="입력 2" xfId="323"/>
    <cellStyle name="제목 1 2" xfId="324"/>
    <cellStyle name="제목 2 2" xfId="325"/>
    <cellStyle name="제목 3 2" xfId="326"/>
    <cellStyle name="제목 4 2" xfId="327"/>
    <cellStyle name="제목 5" xfId="328"/>
    <cellStyle name="좋음 2" xfId="329"/>
    <cellStyle name="출력 2" xfId="330"/>
    <cellStyle name="콤마 [0]_★41-18전국" xfId="331"/>
    <cellStyle name="콤마 [0]_19.정부양곡가공공장" xfId="332"/>
    <cellStyle name="콤마 [0]_41-06농림" xfId="333"/>
    <cellStyle name="콤마_★41-18전국" xfId="334"/>
    <cellStyle name="통화 [0] 2" xfId="335"/>
    <cellStyle name="통화 [0]_48-06 농림수산업" xfId="336"/>
    <cellStyle name="통화 [0]_50-06 농림수산업" xfId="337"/>
    <cellStyle name="표준" xfId="0" builtinId="0"/>
    <cellStyle name="표준 10" xfId="338"/>
    <cellStyle name="표준 2" xfId="339"/>
    <cellStyle name="표준 3 2 2" xfId="352"/>
    <cellStyle name="표준 4" xfId="340"/>
    <cellStyle name="표준 6" xfId="341"/>
    <cellStyle name="표준 7" xfId="342"/>
    <cellStyle name="표준 8" xfId="343"/>
    <cellStyle name="표준 9" xfId="344"/>
    <cellStyle name="표준_06농림" xfId="354"/>
    <cellStyle name="표준_48-06 농림수산업" xfId="345"/>
    <cellStyle name="표준_50-06 농림수산업" xfId="346"/>
    <cellStyle name="표준_6-30.임상별임목축적" xfId="347"/>
    <cellStyle name="표준_6-42. 화훼류 재배현황" xfId="348"/>
    <cellStyle name="표준_농산유통과(보리매입실적이영임)" xfId="349"/>
    <cellStyle name="표준_농업용기구및기계보유 " xfId="350"/>
    <cellStyle name="표준_시군02토지" xfId="353"/>
    <cellStyle name="표준_축산과(통계연보-1)" xfId="35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calcChain" Target="calcChain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theme" Target="theme/theme1.xml"/><Relationship Id="rId8" Type="http://schemas.openxmlformats.org/officeDocument/2006/relationships/worksheet" Target="worksheets/sheet7.xml"/><Relationship Id="rId3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41261633919338E-2"/>
          <c:y val="1.6949152542372881E-2"/>
          <c:w val="0.9793174767321613"/>
          <c:h val="0.9661016949152542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745544"/>
        <c:axId val="1"/>
      </c:barChart>
      <c:catAx>
        <c:axId val="34274554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바탕체"/>
                <a:ea typeface="바탕체"/>
                <a:cs typeface="바탕체"/>
              </a:defRPr>
            </a:pPr>
            <a:endParaRPr lang="ko-KR"/>
          </a:p>
        </c:txPr>
        <c:crossAx val="1"/>
        <c:crosses val="autoZero"/>
        <c:auto val="0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바탕체"/>
                <a:ea typeface="바탕체"/>
                <a:cs typeface="바탕체"/>
              </a:defRPr>
            </a:pPr>
            <a:endParaRPr lang="ko-KR"/>
          </a:p>
        </c:txPr>
        <c:crossAx val="342745544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바탕체"/>
          <a:ea typeface="바탕체"/>
          <a:cs typeface="바탕체"/>
        </a:defRPr>
      </a:pPr>
      <a:endParaRPr lang="ko-K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6076950" cy="5619750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</xdr:col>
      <xdr:colOff>0</xdr:colOff>
      <xdr:row>30</xdr:row>
      <xdr:rowOff>0</xdr:rowOff>
    </xdr:to>
    <xdr:sp macro="" textlink="">
      <xdr:nvSpPr>
        <xdr:cNvPr id="22783" name="Line 1"/>
        <xdr:cNvSpPr>
          <a:spLocks noChangeShapeType="1"/>
        </xdr:cNvSpPr>
      </xdr:nvSpPr>
      <xdr:spPr bwMode="auto">
        <a:xfrm>
          <a:off x="971550" y="1466850"/>
          <a:ext cx="0" cy="5695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4.25"/>
  <sheetData/>
  <phoneticPr fontId="3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view="pageBreakPreview" zoomScaleNormal="100" zoomScaleSheetLayoutView="100" workbookViewId="0">
      <selection activeCell="G23" sqref="G23"/>
    </sheetView>
  </sheetViews>
  <sheetFormatPr defaultRowHeight="12"/>
  <cols>
    <col min="1" max="1" width="9.75" style="172" customWidth="1"/>
    <col min="2" max="3" width="13.375" style="37" customWidth="1"/>
    <col min="4" max="4" width="13.375" style="207" customWidth="1"/>
    <col min="5" max="6" width="13.375" style="208" customWidth="1"/>
    <col min="7" max="7" width="22.5" style="209" customWidth="1"/>
    <col min="8" max="9" width="22.5" style="37" customWidth="1"/>
    <col min="10" max="10" width="9.75" style="172" customWidth="1"/>
    <col min="11" max="16384" width="9" style="153"/>
  </cols>
  <sheetData>
    <row r="1" spans="1:20" s="150" customFormat="1" ht="24.95" customHeight="1">
      <c r="A1" s="1167" t="s">
        <v>114</v>
      </c>
      <c r="B1" s="1167"/>
      <c r="C1" s="1167"/>
      <c r="D1" s="1167"/>
      <c r="E1" s="1167"/>
      <c r="F1" s="1167"/>
      <c r="G1" s="1172" t="s">
        <v>105</v>
      </c>
      <c r="H1" s="1172"/>
      <c r="I1" s="1172"/>
      <c r="J1" s="1172"/>
      <c r="T1" s="151"/>
    </row>
    <row r="2" spans="1:20" ht="24.95" customHeight="1" thickBot="1">
      <c r="A2" s="618" t="s">
        <v>230</v>
      </c>
      <c r="B2" s="619"/>
      <c r="C2" s="619"/>
      <c r="D2" s="620"/>
      <c r="E2" s="621"/>
      <c r="F2" s="621"/>
      <c r="G2" s="622"/>
      <c r="H2" s="619"/>
      <c r="I2" s="619"/>
      <c r="J2" s="623" t="s">
        <v>214</v>
      </c>
    </row>
    <row r="3" spans="1:20" s="154" customFormat="1" ht="22.5" customHeight="1" thickTop="1">
      <c r="A3" s="1135" t="s">
        <v>2</v>
      </c>
      <c r="B3" s="18" t="s">
        <v>236</v>
      </c>
      <c r="C3" s="18"/>
      <c r="D3" s="1168" t="s">
        <v>752</v>
      </c>
      <c r="E3" s="1170"/>
      <c r="F3" s="1171"/>
      <c r="G3" s="16" t="s">
        <v>753</v>
      </c>
      <c r="H3" s="60"/>
      <c r="I3" s="60"/>
      <c r="J3" s="1138" t="s">
        <v>69</v>
      </c>
    </row>
    <row r="4" spans="1:20" s="154" customFormat="1" ht="17.25" customHeight="1">
      <c r="A4" s="1135"/>
      <c r="B4" s="14" t="s">
        <v>25</v>
      </c>
      <c r="C4" s="191" t="s">
        <v>129</v>
      </c>
      <c r="D4" s="14" t="s">
        <v>25</v>
      </c>
      <c r="E4" s="192" t="s">
        <v>129</v>
      </c>
      <c r="F4" s="210"/>
      <c r="G4" s="14" t="s">
        <v>25</v>
      </c>
      <c r="H4" s="192" t="s">
        <v>129</v>
      </c>
      <c r="I4" s="11"/>
      <c r="J4" s="1138"/>
      <c r="O4" s="193"/>
    </row>
    <row r="5" spans="1:20" s="1046" customFormat="1" ht="15" customHeight="1">
      <c r="A5" s="1136"/>
      <c r="B5" s="1044" t="s">
        <v>19</v>
      </c>
      <c r="C5" s="1044" t="s">
        <v>130</v>
      </c>
      <c r="D5" s="1044" t="s">
        <v>19</v>
      </c>
      <c r="E5" s="1044" t="s">
        <v>130</v>
      </c>
      <c r="F5" s="134" t="s">
        <v>132</v>
      </c>
      <c r="G5" s="1044" t="s">
        <v>19</v>
      </c>
      <c r="H5" s="1044" t="s">
        <v>130</v>
      </c>
      <c r="I5" s="134" t="s">
        <v>132</v>
      </c>
      <c r="J5" s="1139"/>
    </row>
    <row r="6" spans="1:20" s="196" customFormat="1" ht="21" customHeight="1">
      <c r="A6" s="136">
        <v>2013</v>
      </c>
      <c r="B6" s="160">
        <v>22</v>
      </c>
      <c r="C6" s="160">
        <v>529</v>
      </c>
      <c r="D6" s="675">
        <v>10</v>
      </c>
      <c r="E6" s="675">
        <v>141</v>
      </c>
      <c r="F6" s="675">
        <v>1410</v>
      </c>
      <c r="G6" s="675">
        <v>12</v>
      </c>
      <c r="H6" s="675">
        <v>388</v>
      </c>
      <c r="I6" s="161">
        <v>2500</v>
      </c>
      <c r="J6" s="710">
        <v>2013</v>
      </c>
      <c r="K6" s="195"/>
    </row>
    <row r="7" spans="1:20" s="196" customFormat="1" ht="24" customHeight="1">
      <c r="A7" s="136">
        <v>2014</v>
      </c>
      <c r="B7" s="160">
        <v>18</v>
      </c>
      <c r="C7" s="160">
        <v>342</v>
      </c>
      <c r="D7" s="675">
        <v>9</v>
      </c>
      <c r="E7" s="675">
        <v>126</v>
      </c>
      <c r="F7" s="675">
        <v>1400</v>
      </c>
      <c r="G7" s="675">
        <v>9</v>
      </c>
      <c r="H7" s="675">
        <v>216</v>
      </c>
      <c r="I7" s="161">
        <v>2400</v>
      </c>
      <c r="J7" s="710">
        <v>2014</v>
      </c>
      <c r="K7" s="195"/>
    </row>
    <row r="8" spans="1:20" s="196" customFormat="1" ht="24" customHeight="1">
      <c r="A8" s="136">
        <v>2015</v>
      </c>
      <c r="B8" s="160">
        <v>35</v>
      </c>
      <c r="C8" s="160">
        <v>661</v>
      </c>
      <c r="D8" s="675">
        <v>18</v>
      </c>
      <c r="E8" s="675">
        <v>253</v>
      </c>
      <c r="F8" s="675">
        <v>1406</v>
      </c>
      <c r="G8" s="675">
        <v>17</v>
      </c>
      <c r="H8" s="675">
        <v>408</v>
      </c>
      <c r="I8" s="161">
        <v>2400</v>
      </c>
      <c r="J8" s="710">
        <v>2015</v>
      </c>
      <c r="K8" s="195"/>
    </row>
    <row r="9" spans="1:20" s="196" customFormat="1" ht="24" customHeight="1">
      <c r="A9" s="136">
        <v>2016</v>
      </c>
      <c r="B9" s="160">
        <v>35</v>
      </c>
      <c r="C9" s="160">
        <v>644</v>
      </c>
      <c r="D9" s="802">
        <v>19.2</v>
      </c>
      <c r="E9" s="802">
        <v>268.39999999999998</v>
      </c>
      <c r="F9" s="802">
        <v>1398</v>
      </c>
      <c r="G9" s="802">
        <v>16</v>
      </c>
      <c r="H9" s="802">
        <v>376</v>
      </c>
      <c r="I9" s="161">
        <v>2354</v>
      </c>
      <c r="J9" s="710">
        <v>2016</v>
      </c>
      <c r="K9" s="195"/>
    </row>
    <row r="10" spans="1:20" s="196" customFormat="1" ht="24" customHeight="1">
      <c r="A10" s="136">
        <v>2017</v>
      </c>
      <c r="B10" s="160">
        <v>52.8</v>
      </c>
      <c r="C10" s="160">
        <v>708.8</v>
      </c>
      <c r="D10" s="822">
        <v>36.799999999999997</v>
      </c>
      <c r="E10" s="822">
        <v>411.1</v>
      </c>
      <c r="F10" s="822">
        <v>1117</v>
      </c>
      <c r="G10" s="822">
        <v>16</v>
      </c>
      <c r="H10" s="822">
        <v>297.7</v>
      </c>
      <c r="I10" s="161">
        <v>1861</v>
      </c>
      <c r="J10" s="710">
        <v>2017</v>
      </c>
      <c r="K10" s="195"/>
    </row>
    <row r="11" spans="1:20" s="196" customFormat="1" ht="24" customHeight="1">
      <c r="A11" s="135">
        <v>2018</v>
      </c>
      <c r="B11" s="160">
        <v>38</v>
      </c>
      <c r="C11" s="160">
        <v>662</v>
      </c>
      <c r="D11" s="983">
        <v>23</v>
      </c>
      <c r="E11" s="983">
        <v>317</v>
      </c>
      <c r="F11" s="983">
        <v>1217</v>
      </c>
      <c r="G11" s="983">
        <v>15</v>
      </c>
      <c r="H11" s="983">
        <v>345</v>
      </c>
      <c r="I11" s="161">
        <v>5175</v>
      </c>
      <c r="J11" s="548">
        <v>2018</v>
      </c>
      <c r="K11" s="195"/>
    </row>
    <row r="12" spans="1:20" s="1074" customFormat="1" ht="24" customHeight="1">
      <c r="A12" s="713">
        <v>2019</v>
      </c>
      <c r="B12" s="715">
        <v>49</v>
      </c>
      <c r="C12" s="715">
        <v>692</v>
      </c>
      <c r="D12" s="716">
        <v>30</v>
      </c>
      <c r="E12" s="716">
        <v>321</v>
      </c>
      <c r="F12" s="716">
        <v>1214</v>
      </c>
      <c r="G12" s="716">
        <v>19</v>
      </c>
      <c r="H12" s="716">
        <v>371</v>
      </c>
      <c r="I12" s="717">
        <v>2174</v>
      </c>
      <c r="J12" s="711">
        <v>2019</v>
      </c>
      <c r="K12" s="197"/>
    </row>
    <row r="13" spans="1:20" s="151" customFormat="1" ht="12.75" customHeight="1">
      <c r="A13" s="641" t="s">
        <v>700</v>
      </c>
      <c r="B13" s="198"/>
      <c r="C13" s="198"/>
      <c r="D13" s="199"/>
      <c r="E13" s="200"/>
      <c r="F13" s="200"/>
      <c r="G13" s="201"/>
      <c r="H13" s="198"/>
      <c r="I13" s="198"/>
    </row>
    <row r="14" spans="1:20" s="170" customFormat="1" ht="23.25" customHeight="1">
      <c r="A14" s="165"/>
      <c r="B14" s="202"/>
      <c r="C14" s="202"/>
      <c r="D14" s="203"/>
      <c r="E14" s="204"/>
      <c r="F14" s="204"/>
      <c r="G14" s="205"/>
      <c r="H14" s="202"/>
      <c r="I14" s="202"/>
      <c r="J14" s="169"/>
    </row>
    <row r="15" spans="1:20" s="151" customFormat="1" ht="16.5" customHeight="1">
      <c r="A15" s="171"/>
      <c r="B15" s="33"/>
      <c r="C15" s="33"/>
      <c r="D15" s="164"/>
      <c r="E15" s="138"/>
      <c r="F15" s="138"/>
      <c r="G15" s="206"/>
      <c r="H15" s="33"/>
      <c r="I15" s="33"/>
      <c r="J15" s="171"/>
    </row>
    <row r="16" spans="1:20" s="151" customFormat="1" ht="23.25" customHeight="1">
      <c r="A16" s="171"/>
      <c r="B16" s="33"/>
      <c r="C16" s="33"/>
      <c r="D16" s="164"/>
      <c r="E16" s="138"/>
      <c r="F16" s="138"/>
      <c r="G16" s="206"/>
      <c r="H16" s="33"/>
      <c r="I16" s="33"/>
      <c r="J16" s="171"/>
    </row>
    <row r="17" spans="1:10" s="151" customFormat="1">
      <c r="A17" s="171"/>
      <c r="B17" s="33"/>
      <c r="C17" s="33"/>
      <c r="D17" s="164"/>
      <c r="E17" s="138"/>
      <c r="F17" s="138"/>
      <c r="G17" s="206"/>
      <c r="H17" s="33"/>
      <c r="I17" s="33"/>
      <c r="J17" s="171"/>
    </row>
    <row r="18" spans="1:10" s="151" customFormat="1">
      <c r="A18" s="171"/>
      <c r="B18" s="33"/>
      <c r="C18" s="33"/>
      <c r="D18" s="164"/>
      <c r="E18" s="138"/>
      <c r="F18" s="138"/>
      <c r="G18" s="206"/>
      <c r="H18" s="33"/>
      <c r="I18" s="33"/>
      <c r="J18" s="171"/>
    </row>
    <row r="19" spans="1:10" s="151" customFormat="1">
      <c r="A19" s="171"/>
      <c r="B19" s="33"/>
      <c r="C19" s="33"/>
      <c r="D19" s="164"/>
      <c r="E19" s="138"/>
      <c r="F19" s="138"/>
      <c r="G19" s="206"/>
      <c r="H19" s="33"/>
      <c r="I19" s="33"/>
      <c r="J19" s="171"/>
    </row>
    <row r="20" spans="1:10" s="151" customFormat="1">
      <c r="A20" s="171"/>
      <c r="B20" s="33"/>
      <c r="C20" s="33"/>
      <c r="D20" s="164"/>
      <c r="E20" s="138"/>
      <c r="F20" s="138"/>
      <c r="G20" s="206"/>
      <c r="H20" s="33"/>
      <c r="I20" s="33"/>
      <c r="J20" s="171"/>
    </row>
    <row r="21" spans="1:10" s="151" customFormat="1">
      <c r="A21" s="171"/>
      <c r="B21" s="33"/>
      <c r="C21" s="33"/>
      <c r="D21" s="164"/>
      <c r="E21" s="138"/>
      <c r="F21" s="138"/>
      <c r="G21" s="206"/>
      <c r="H21" s="33"/>
      <c r="I21" s="33"/>
      <c r="J21" s="171"/>
    </row>
    <row r="22" spans="1:10" s="151" customFormat="1">
      <c r="A22" s="171"/>
      <c r="B22" s="33"/>
      <c r="C22" s="33"/>
      <c r="D22" s="164"/>
      <c r="E22" s="138"/>
      <c r="F22" s="138"/>
      <c r="G22" s="206"/>
      <c r="H22" s="33"/>
      <c r="I22" s="33"/>
      <c r="J22" s="171"/>
    </row>
    <row r="23" spans="1:10" s="151" customFormat="1">
      <c r="A23" s="171"/>
      <c r="B23" s="33"/>
      <c r="C23" s="33"/>
      <c r="D23" s="164"/>
      <c r="E23" s="138"/>
      <c r="F23" s="138"/>
      <c r="G23" s="206"/>
      <c r="H23" s="33"/>
      <c r="I23" s="33"/>
      <c r="J23" s="171"/>
    </row>
    <row r="24" spans="1:10" s="151" customFormat="1">
      <c r="A24" s="171"/>
      <c r="B24" s="33"/>
      <c r="C24" s="33"/>
      <c r="D24" s="164"/>
      <c r="E24" s="138"/>
      <c r="F24" s="138"/>
      <c r="G24" s="206"/>
      <c r="H24" s="33"/>
      <c r="I24" s="33"/>
      <c r="J24" s="171"/>
    </row>
    <row r="25" spans="1:10" s="151" customFormat="1">
      <c r="A25" s="171"/>
      <c r="B25" s="33"/>
      <c r="C25" s="33"/>
      <c r="D25" s="164"/>
      <c r="E25" s="138"/>
      <c r="F25" s="138"/>
      <c r="G25" s="206"/>
      <c r="H25" s="33"/>
      <c r="I25" s="33"/>
      <c r="J25" s="171"/>
    </row>
    <row r="26" spans="1:10" s="151" customFormat="1">
      <c r="A26" s="171"/>
      <c r="B26" s="33"/>
      <c r="C26" s="33"/>
      <c r="D26" s="164"/>
      <c r="E26" s="138"/>
      <c r="F26" s="138"/>
      <c r="G26" s="206"/>
      <c r="H26" s="33"/>
      <c r="I26" s="33"/>
      <c r="J26" s="171"/>
    </row>
    <row r="27" spans="1:10" s="151" customFormat="1">
      <c r="A27" s="171"/>
      <c r="B27" s="33"/>
      <c r="C27" s="33"/>
      <c r="D27" s="164"/>
      <c r="E27" s="138"/>
      <c r="F27" s="138"/>
      <c r="G27" s="206"/>
      <c r="H27" s="33"/>
      <c r="I27" s="33"/>
      <c r="J27" s="171"/>
    </row>
    <row r="28" spans="1:10" s="151" customFormat="1">
      <c r="A28" s="171"/>
      <c r="B28" s="33"/>
      <c r="C28" s="33"/>
      <c r="D28" s="164"/>
      <c r="E28" s="138"/>
      <c r="F28" s="138"/>
      <c r="G28" s="206"/>
      <c r="H28" s="33"/>
      <c r="I28" s="33"/>
      <c r="J28" s="171"/>
    </row>
    <row r="29" spans="1:10" s="151" customFormat="1">
      <c r="A29" s="171"/>
      <c r="B29" s="33"/>
      <c r="C29" s="33"/>
      <c r="D29" s="164"/>
      <c r="E29" s="138"/>
      <c r="F29" s="138"/>
      <c r="G29" s="206"/>
      <c r="H29" s="33"/>
      <c r="I29" s="33"/>
      <c r="J29" s="171"/>
    </row>
    <row r="30" spans="1:10" s="151" customFormat="1">
      <c r="A30" s="171"/>
      <c r="B30" s="33"/>
      <c r="C30" s="33"/>
      <c r="D30" s="164"/>
      <c r="E30" s="138"/>
      <c r="F30" s="138"/>
      <c r="G30" s="206"/>
      <c r="H30" s="33"/>
      <c r="I30" s="33"/>
      <c r="J30" s="171"/>
    </row>
    <row r="31" spans="1:10" s="151" customFormat="1">
      <c r="A31" s="171"/>
      <c r="B31" s="33"/>
      <c r="C31" s="33"/>
      <c r="D31" s="164"/>
      <c r="E31" s="138"/>
      <c r="F31" s="138"/>
      <c r="G31" s="206"/>
      <c r="H31" s="33"/>
      <c r="I31" s="33"/>
      <c r="J31" s="171"/>
    </row>
    <row r="32" spans="1:10" s="151" customFormat="1">
      <c r="A32" s="171"/>
      <c r="B32" s="33"/>
      <c r="C32" s="33"/>
      <c r="D32" s="164"/>
      <c r="E32" s="138"/>
      <c r="F32" s="138"/>
      <c r="G32" s="206"/>
      <c r="H32" s="33"/>
      <c r="I32" s="33"/>
      <c r="J32" s="171"/>
    </row>
    <row r="33" spans="1:10" s="151" customFormat="1">
      <c r="A33" s="171"/>
      <c r="B33" s="33"/>
      <c r="C33" s="33"/>
      <c r="D33" s="164"/>
      <c r="E33" s="138"/>
      <c r="F33" s="138"/>
      <c r="G33" s="206"/>
      <c r="H33" s="33"/>
      <c r="I33" s="33"/>
      <c r="J33" s="171"/>
    </row>
    <row r="34" spans="1:10" s="151" customFormat="1">
      <c r="A34" s="171"/>
      <c r="B34" s="33"/>
      <c r="C34" s="33"/>
      <c r="D34" s="164"/>
      <c r="E34" s="138"/>
      <c r="F34" s="138"/>
      <c r="G34" s="206"/>
      <c r="H34" s="33"/>
      <c r="I34" s="33"/>
      <c r="J34" s="171"/>
    </row>
    <row r="35" spans="1:10" s="151" customFormat="1">
      <c r="A35" s="171"/>
      <c r="B35" s="33"/>
      <c r="C35" s="33"/>
      <c r="D35" s="164"/>
      <c r="E35" s="138"/>
      <c r="F35" s="138"/>
      <c r="G35" s="206"/>
      <c r="H35" s="33"/>
      <c r="I35" s="33"/>
      <c r="J35" s="171"/>
    </row>
    <row r="36" spans="1:10" s="151" customFormat="1">
      <c r="A36" s="171"/>
      <c r="B36" s="33"/>
      <c r="C36" s="33"/>
      <c r="D36" s="164"/>
      <c r="E36" s="138"/>
      <c r="F36" s="138"/>
      <c r="G36" s="206"/>
      <c r="H36" s="33"/>
      <c r="I36" s="33"/>
      <c r="J36" s="171"/>
    </row>
    <row r="37" spans="1:10" s="151" customFormat="1">
      <c r="A37" s="171"/>
      <c r="B37" s="33"/>
      <c r="C37" s="33"/>
      <c r="D37" s="164"/>
      <c r="E37" s="138"/>
      <c r="F37" s="138"/>
      <c r="G37" s="206"/>
      <c r="H37" s="33"/>
      <c r="I37" s="33"/>
      <c r="J37" s="171"/>
    </row>
    <row r="38" spans="1:10" s="151" customFormat="1">
      <c r="A38" s="171"/>
      <c r="B38" s="33"/>
      <c r="C38" s="33"/>
      <c r="D38" s="164"/>
      <c r="E38" s="138"/>
      <c r="F38" s="138"/>
      <c r="G38" s="206"/>
      <c r="H38" s="33"/>
      <c r="I38" s="33"/>
      <c r="J38" s="171"/>
    </row>
  </sheetData>
  <mergeCells count="5">
    <mergeCell ref="A3:A5"/>
    <mergeCell ref="J3:J5"/>
    <mergeCell ref="D3:F3"/>
    <mergeCell ref="G1:J1"/>
    <mergeCell ref="A1:F1"/>
  </mergeCells>
  <phoneticPr fontId="3" type="noConversion"/>
  <printOptions gridLinesSet="0"/>
  <pageMargins left="0.9055118110236221" right="0.9055118110236221" top="1.2598425196850394" bottom="1.4960629921259843" header="0.82677165354330717" footer="0.51181102362204722"/>
  <pageSetup paperSize="9" scale="50" orientation="portrait" r:id="rId1"/>
  <headerFooter alignWithMargins="0">
    <oddHeader xml:space="preserve">&amp;L&amp;"돋움,보통"&amp;11   &amp;P&amp;R&amp;"돋움,보통"&amp;11&amp;P   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view="pageBreakPreview" zoomScale="96" zoomScaleNormal="100" zoomScaleSheetLayoutView="96" workbookViewId="0">
      <selection activeCell="G54" sqref="G54"/>
    </sheetView>
  </sheetViews>
  <sheetFormatPr defaultRowHeight="17.25"/>
  <cols>
    <col min="1" max="1" width="12" style="230" customWidth="1"/>
    <col min="2" max="11" width="9.375" style="230" customWidth="1"/>
    <col min="12" max="12" width="5" style="230" customWidth="1"/>
    <col min="13" max="13" width="7.5" style="230" customWidth="1"/>
    <col min="14" max="14" width="9" style="230"/>
    <col min="15" max="15" width="8.375" style="230" customWidth="1"/>
    <col min="16" max="16" width="7.5" style="230" customWidth="1"/>
    <col min="17" max="17" width="9" style="230"/>
    <col min="18" max="18" width="8.375" style="230" customWidth="1"/>
    <col min="19" max="19" width="7.375" style="230" customWidth="1"/>
    <col min="20" max="20" width="9" style="230"/>
    <col min="21" max="21" width="8.375" style="230" customWidth="1"/>
    <col min="22" max="22" width="12" style="230" customWidth="1"/>
    <col min="23" max="16384" width="9" style="230"/>
  </cols>
  <sheetData>
    <row r="1" spans="1:22" ht="24.95" customHeight="1">
      <c r="A1" s="1197" t="s">
        <v>600</v>
      </c>
      <c r="B1" s="1197"/>
      <c r="C1" s="1197"/>
      <c r="D1" s="1197"/>
      <c r="E1" s="1197"/>
      <c r="F1" s="1197"/>
      <c r="G1" s="1197"/>
      <c r="H1" s="1197"/>
      <c r="I1" s="1197"/>
      <c r="J1" s="825"/>
      <c r="K1" s="825"/>
      <c r="L1" s="825"/>
      <c r="M1" s="1198" t="s">
        <v>106</v>
      </c>
      <c r="N1" s="1198"/>
      <c r="O1" s="1198"/>
      <c r="P1" s="1198"/>
      <c r="Q1" s="1198"/>
      <c r="R1" s="1198"/>
      <c r="S1" s="1198"/>
      <c r="T1" s="1198"/>
      <c r="U1" s="1198"/>
      <c r="V1" s="1198"/>
    </row>
    <row r="2" spans="1:22" ht="24.95" customHeight="1" thickBot="1">
      <c r="A2" s="233" t="s">
        <v>237</v>
      </c>
      <c r="B2" s="234"/>
      <c r="C2" s="236"/>
      <c r="D2" s="234"/>
      <c r="E2" s="234"/>
      <c r="F2" s="236"/>
      <c r="G2" s="234"/>
      <c r="H2" s="235"/>
      <c r="I2" s="236"/>
      <c r="J2" s="236"/>
      <c r="K2" s="236"/>
      <c r="L2" s="236"/>
      <c r="M2" s="234"/>
      <c r="N2" s="235"/>
      <c r="O2" s="236"/>
      <c r="P2" s="234"/>
      <c r="Q2" s="235"/>
      <c r="R2" s="236"/>
      <c r="S2" s="234"/>
      <c r="T2" s="235"/>
      <c r="U2" s="236"/>
      <c r="V2" s="237" t="s">
        <v>214</v>
      </c>
    </row>
    <row r="3" spans="1:22" s="238" customFormat="1" ht="21.75" customHeight="1" thickTop="1">
      <c r="A3" s="1211" t="s">
        <v>107</v>
      </c>
      <c r="B3" s="1200" t="s">
        <v>108</v>
      </c>
      <c r="C3" s="1200"/>
      <c r="D3" s="1200"/>
      <c r="E3" s="1200"/>
      <c r="F3" s="1200"/>
      <c r="G3" s="1200"/>
      <c r="H3" s="1200"/>
      <c r="I3" s="1207"/>
      <c r="J3" s="837"/>
      <c r="K3" s="837"/>
      <c r="L3" s="837"/>
      <c r="M3" s="1199" t="s">
        <v>754</v>
      </c>
      <c r="N3" s="1200"/>
      <c r="O3" s="1200"/>
      <c r="P3" s="1200"/>
      <c r="Q3" s="1200"/>
      <c r="R3" s="1200"/>
      <c r="S3" s="1200"/>
      <c r="T3" s="1200"/>
      <c r="U3" s="1200"/>
      <c r="V3" s="1201" t="s">
        <v>68</v>
      </c>
    </row>
    <row r="4" spans="1:22" s="238" customFormat="1" ht="21.75" customHeight="1">
      <c r="A4" s="1212"/>
      <c r="B4" s="241" t="s">
        <v>131</v>
      </c>
      <c r="C4" s="380"/>
      <c r="D4" s="241" t="s">
        <v>755</v>
      </c>
      <c r="E4" s="380"/>
      <c r="F4" s="381"/>
      <c r="G4" s="240" t="s">
        <v>756</v>
      </c>
      <c r="H4" s="380"/>
      <c r="I4" s="382"/>
      <c r="J4" s="839" t="s">
        <v>593</v>
      </c>
      <c r="K4" s="839"/>
      <c r="L4" s="840"/>
      <c r="M4" s="241" t="s">
        <v>757</v>
      </c>
      <c r="N4" s="383"/>
      <c r="O4" s="381"/>
      <c r="P4" s="240" t="s">
        <v>758</v>
      </c>
      <c r="Q4" s="383"/>
      <c r="R4" s="381"/>
      <c r="S4" s="240" t="s">
        <v>759</v>
      </c>
      <c r="T4" s="383"/>
      <c r="U4" s="381"/>
      <c r="V4" s="1202"/>
    </row>
    <row r="5" spans="1:22" s="238" customFormat="1" ht="21.75" customHeight="1">
      <c r="A5" s="1212"/>
      <c r="B5" s="239" t="s">
        <v>27</v>
      </c>
      <c r="C5" s="378" t="s">
        <v>20</v>
      </c>
      <c r="D5" s="239" t="s">
        <v>27</v>
      </c>
      <c r="E5" s="384" t="s">
        <v>20</v>
      </c>
      <c r="F5" s="383"/>
      <c r="G5" s="239" t="s">
        <v>27</v>
      </c>
      <c r="H5" s="1204" t="s">
        <v>20</v>
      </c>
      <c r="I5" s="1204"/>
      <c r="J5" s="841" t="s">
        <v>27</v>
      </c>
      <c r="K5" s="842" t="s">
        <v>24</v>
      </c>
      <c r="L5" s="843"/>
      <c r="M5" s="239" t="s">
        <v>27</v>
      </c>
      <c r="N5" s="1204" t="s">
        <v>20</v>
      </c>
      <c r="O5" s="1204"/>
      <c r="P5" s="239" t="s">
        <v>27</v>
      </c>
      <c r="Q5" s="1204" t="s">
        <v>20</v>
      </c>
      <c r="R5" s="1204"/>
      <c r="S5" s="239" t="s">
        <v>27</v>
      </c>
      <c r="T5" s="1204" t="s">
        <v>20</v>
      </c>
      <c r="U5" s="1204"/>
      <c r="V5" s="1202"/>
    </row>
    <row r="6" spans="1:22" s="507" customFormat="1" ht="22.5" customHeight="1">
      <c r="A6" s="1213"/>
      <c r="B6" s="385" t="s">
        <v>19</v>
      </c>
      <c r="C6" s="379" t="s">
        <v>21</v>
      </c>
      <c r="D6" s="385" t="s">
        <v>19</v>
      </c>
      <c r="E6" s="386" t="s">
        <v>21</v>
      </c>
      <c r="F6" s="240" t="s">
        <v>132</v>
      </c>
      <c r="G6" s="385" t="s">
        <v>19</v>
      </c>
      <c r="H6" s="386" t="s">
        <v>21</v>
      </c>
      <c r="I6" s="241" t="s">
        <v>132</v>
      </c>
      <c r="J6" s="844" t="s">
        <v>19</v>
      </c>
      <c r="K6" s="845" t="s">
        <v>21</v>
      </c>
      <c r="L6" s="846" t="s">
        <v>229</v>
      </c>
      <c r="M6" s="385" t="s">
        <v>19</v>
      </c>
      <c r="N6" s="386" t="s">
        <v>21</v>
      </c>
      <c r="O6" s="241" t="s">
        <v>132</v>
      </c>
      <c r="P6" s="385" t="s">
        <v>19</v>
      </c>
      <c r="Q6" s="386" t="s">
        <v>21</v>
      </c>
      <c r="R6" s="241" t="s">
        <v>132</v>
      </c>
      <c r="S6" s="385" t="s">
        <v>19</v>
      </c>
      <c r="T6" s="386" t="s">
        <v>21</v>
      </c>
      <c r="U6" s="241" t="s">
        <v>132</v>
      </c>
      <c r="V6" s="1203"/>
    </row>
    <row r="7" spans="1:22" s="121" customFormat="1" ht="21.75" customHeight="1">
      <c r="A7" s="220">
        <v>2013</v>
      </c>
      <c r="B7" s="721">
        <v>29</v>
      </c>
      <c r="C7" s="221">
        <v>1308</v>
      </c>
      <c r="D7" s="221">
        <v>1</v>
      </c>
      <c r="E7" s="221">
        <v>18</v>
      </c>
      <c r="F7" s="221">
        <v>1800</v>
      </c>
      <c r="G7" s="221">
        <v>1</v>
      </c>
      <c r="H7" s="221">
        <v>18</v>
      </c>
      <c r="I7" s="221">
        <v>1800</v>
      </c>
      <c r="J7" s="243" t="s">
        <v>90</v>
      </c>
      <c r="K7" s="243" t="s">
        <v>90</v>
      </c>
      <c r="L7" s="243" t="s">
        <v>90</v>
      </c>
      <c r="M7" s="221">
        <v>15</v>
      </c>
      <c r="N7" s="221">
        <v>570</v>
      </c>
      <c r="O7" s="221">
        <v>3800</v>
      </c>
      <c r="P7" s="221">
        <v>4</v>
      </c>
      <c r="Q7" s="221">
        <v>112</v>
      </c>
      <c r="R7" s="221">
        <v>2802</v>
      </c>
      <c r="S7" s="221">
        <v>8</v>
      </c>
      <c r="T7" s="221">
        <v>590</v>
      </c>
      <c r="U7" s="222">
        <v>7386</v>
      </c>
      <c r="V7" s="195">
        <v>2013</v>
      </c>
    </row>
    <row r="8" spans="1:22" s="121" customFormat="1" ht="21.75" customHeight="1">
      <c r="A8" s="220">
        <v>2014</v>
      </c>
      <c r="B8" s="721">
        <v>31</v>
      </c>
      <c r="C8" s="221">
        <v>1144</v>
      </c>
      <c r="D8" s="221">
        <v>1</v>
      </c>
      <c r="E8" s="221">
        <v>18</v>
      </c>
      <c r="F8" s="221">
        <v>1800</v>
      </c>
      <c r="G8" s="221">
        <v>1</v>
      </c>
      <c r="H8" s="221">
        <v>18</v>
      </c>
      <c r="I8" s="221">
        <v>1800</v>
      </c>
      <c r="J8" s="243" t="s">
        <v>90</v>
      </c>
      <c r="K8" s="243" t="s">
        <v>90</v>
      </c>
      <c r="L8" s="243" t="s">
        <v>90</v>
      </c>
      <c r="M8" s="221">
        <v>15</v>
      </c>
      <c r="N8" s="221">
        <v>556</v>
      </c>
      <c r="O8" s="221">
        <v>3708</v>
      </c>
      <c r="P8" s="221">
        <v>3</v>
      </c>
      <c r="Q8" s="221">
        <v>70</v>
      </c>
      <c r="R8" s="221">
        <v>2330</v>
      </c>
      <c r="S8" s="221">
        <v>11</v>
      </c>
      <c r="T8" s="221">
        <v>482</v>
      </c>
      <c r="U8" s="222">
        <v>4382</v>
      </c>
      <c r="V8" s="195">
        <v>2014</v>
      </c>
    </row>
    <row r="9" spans="1:22" s="121" customFormat="1" ht="21.75" customHeight="1">
      <c r="A9" s="220">
        <v>2015</v>
      </c>
      <c r="B9" s="721">
        <v>44</v>
      </c>
      <c r="C9" s="221">
        <v>2151</v>
      </c>
      <c r="D9" s="221">
        <v>1.2</v>
      </c>
      <c r="E9" s="221">
        <v>50.1</v>
      </c>
      <c r="F9" s="221">
        <v>4177</v>
      </c>
      <c r="G9" s="221">
        <v>1.4</v>
      </c>
      <c r="H9" s="221">
        <v>27</v>
      </c>
      <c r="I9" s="221">
        <v>1934</v>
      </c>
      <c r="J9" s="243" t="s">
        <v>90</v>
      </c>
      <c r="K9" s="243" t="s">
        <v>90</v>
      </c>
      <c r="L9" s="243" t="s">
        <v>90</v>
      </c>
      <c r="M9" s="221">
        <v>16.3</v>
      </c>
      <c r="N9" s="221">
        <v>628.79999999999995</v>
      </c>
      <c r="O9" s="221">
        <v>3858</v>
      </c>
      <c r="P9" s="221">
        <v>5.8</v>
      </c>
      <c r="Q9" s="221">
        <v>161.4</v>
      </c>
      <c r="R9" s="221">
        <v>2784</v>
      </c>
      <c r="S9" s="221">
        <v>19.600000000000001</v>
      </c>
      <c r="T9" s="221">
        <v>1283.9000000000001</v>
      </c>
      <c r="U9" s="222">
        <v>6551</v>
      </c>
      <c r="V9" s="195">
        <v>2015</v>
      </c>
    </row>
    <row r="10" spans="1:22" s="121" customFormat="1" ht="21.75" customHeight="1">
      <c r="A10" s="220">
        <v>2016</v>
      </c>
      <c r="B10" s="721">
        <v>39</v>
      </c>
      <c r="C10" s="221">
        <v>2156</v>
      </c>
      <c r="D10" s="221">
        <v>1</v>
      </c>
      <c r="E10" s="221">
        <v>43</v>
      </c>
      <c r="F10" s="221">
        <v>4294</v>
      </c>
      <c r="G10" s="221">
        <v>1</v>
      </c>
      <c r="H10" s="221">
        <v>25</v>
      </c>
      <c r="I10" s="221">
        <v>2513</v>
      </c>
      <c r="J10" s="243" t="s">
        <v>90</v>
      </c>
      <c r="K10" s="243" t="s">
        <v>90</v>
      </c>
      <c r="L10" s="243" t="s">
        <v>90</v>
      </c>
      <c r="M10" s="221">
        <v>15</v>
      </c>
      <c r="N10" s="221">
        <v>816</v>
      </c>
      <c r="O10" s="221">
        <v>5442</v>
      </c>
      <c r="P10" s="221">
        <v>6</v>
      </c>
      <c r="Q10" s="221">
        <v>150</v>
      </c>
      <c r="R10" s="221">
        <v>2500</v>
      </c>
      <c r="S10" s="221">
        <v>16</v>
      </c>
      <c r="T10" s="221">
        <v>1122</v>
      </c>
      <c r="U10" s="222">
        <v>7015</v>
      </c>
      <c r="V10" s="195">
        <v>2016</v>
      </c>
    </row>
    <row r="11" spans="1:22" s="121" customFormat="1" ht="21.75" customHeight="1">
      <c r="A11" s="220">
        <v>2017</v>
      </c>
      <c r="B11" s="721">
        <v>33.1</v>
      </c>
      <c r="C11" s="721">
        <v>1407</v>
      </c>
      <c r="D11" s="221">
        <v>1</v>
      </c>
      <c r="E11" s="221">
        <v>36.4</v>
      </c>
      <c r="F11" s="221">
        <v>3640</v>
      </c>
      <c r="G11" s="221">
        <v>1</v>
      </c>
      <c r="H11" s="221">
        <v>24</v>
      </c>
      <c r="I11" s="221">
        <v>2401</v>
      </c>
      <c r="J11" s="243" t="s">
        <v>90</v>
      </c>
      <c r="K11" s="243" t="s">
        <v>90</v>
      </c>
      <c r="L11" s="243" t="s">
        <v>90</v>
      </c>
      <c r="M11" s="221">
        <v>20</v>
      </c>
      <c r="N11" s="221">
        <v>695.4</v>
      </c>
      <c r="O11" s="221">
        <v>3477</v>
      </c>
      <c r="P11" s="221">
        <v>4.0999999999999996</v>
      </c>
      <c r="Q11" s="221">
        <v>165.4</v>
      </c>
      <c r="R11" s="221">
        <v>4034</v>
      </c>
      <c r="S11" s="221">
        <v>7</v>
      </c>
      <c r="T11" s="221">
        <v>485.5</v>
      </c>
      <c r="U11" s="222">
        <v>6935.7</v>
      </c>
      <c r="V11" s="195">
        <v>2017</v>
      </c>
    </row>
    <row r="12" spans="1:22" s="121" customFormat="1" ht="21.75" customHeight="1">
      <c r="A12" s="220">
        <v>2018</v>
      </c>
      <c r="B12" s="721">
        <v>35</v>
      </c>
      <c r="C12" s="721">
        <v>1419</v>
      </c>
      <c r="D12" s="221">
        <v>1</v>
      </c>
      <c r="E12" s="221">
        <v>38</v>
      </c>
      <c r="F12" s="221">
        <v>3820</v>
      </c>
      <c r="G12" s="221">
        <v>1</v>
      </c>
      <c r="H12" s="221">
        <v>25</v>
      </c>
      <c r="I12" s="221">
        <v>2450</v>
      </c>
      <c r="J12" s="243" t="s">
        <v>90</v>
      </c>
      <c r="K12" s="243" t="s">
        <v>90</v>
      </c>
      <c r="L12" s="243" t="s">
        <v>90</v>
      </c>
      <c r="M12" s="221">
        <v>20</v>
      </c>
      <c r="N12" s="221">
        <v>700</v>
      </c>
      <c r="O12" s="221">
        <v>3500</v>
      </c>
      <c r="P12" s="221">
        <v>5</v>
      </c>
      <c r="Q12" s="221">
        <v>164</v>
      </c>
      <c r="R12" s="221">
        <v>4012</v>
      </c>
      <c r="S12" s="221">
        <v>8</v>
      </c>
      <c r="T12" s="221">
        <v>492</v>
      </c>
      <c r="U12" s="222">
        <v>7012</v>
      </c>
      <c r="V12" s="195">
        <v>2018</v>
      </c>
    </row>
    <row r="13" spans="1:22" s="854" customFormat="1" ht="21.75" customHeight="1">
      <c r="A13" s="787">
        <v>2019</v>
      </c>
      <c r="B13" s="788">
        <v>35</v>
      </c>
      <c r="C13" s="788">
        <v>1418</v>
      </c>
      <c r="D13" s="725">
        <v>1</v>
      </c>
      <c r="E13" s="725">
        <v>18</v>
      </c>
      <c r="F13" s="725">
        <v>3810</v>
      </c>
      <c r="G13" s="725">
        <v>1</v>
      </c>
      <c r="H13" s="725">
        <v>25</v>
      </c>
      <c r="I13" s="725">
        <v>2444</v>
      </c>
      <c r="J13" s="858" t="s">
        <v>91</v>
      </c>
      <c r="K13" s="858" t="s">
        <v>91</v>
      </c>
      <c r="L13" s="858" t="s">
        <v>91</v>
      </c>
      <c r="M13" s="725">
        <v>20</v>
      </c>
      <c r="N13" s="725">
        <v>700</v>
      </c>
      <c r="O13" s="725">
        <v>3500</v>
      </c>
      <c r="P13" s="725">
        <v>5</v>
      </c>
      <c r="Q13" s="725">
        <v>163</v>
      </c>
      <c r="R13" s="725">
        <v>4010</v>
      </c>
      <c r="S13" s="725">
        <v>8</v>
      </c>
      <c r="T13" s="725">
        <v>490</v>
      </c>
      <c r="U13" s="789">
        <v>7010</v>
      </c>
      <c r="V13" s="741">
        <v>2019</v>
      </c>
    </row>
    <row r="14" spans="1:22" ht="15" customHeight="1">
      <c r="A14" s="641" t="s">
        <v>700</v>
      </c>
      <c r="B14" s="244"/>
      <c r="C14" s="245"/>
      <c r="D14" s="245"/>
      <c r="E14" s="245"/>
      <c r="F14" s="246"/>
      <c r="G14" s="246"/>
      <c r="H14" s="245"/>
      <c r="I14" s="246"/>
      <c r="J14" s="246"/>
      <c r="K14" s="246"/>
      <c r="L14" s="246"/>
      <c r="M14" s="245"/>
      <c r="N14" s="245" t="s">
        <v>22</v>
      </c>
      <c r="O14" s="245"/>
      <c r="P14" s="245"/>
      <c r="Q14" s="245"/>
      <c r="R14" s="245"/>
      <c r="S14" s="245"/>
      <c r="T14" s="245"/>
      <c r="U14" s="245"/>
      <c r="V14" s="247"/>
    </row>
    <row r="15" spans="1:22" ht="21.75" customHeight="1">
      <c r="A15" s="248"/>
      <c r="B15" s="223"/>
      <c r="C15" s="223"/>
      <c r="D15" s="223"/>
      <c r="E15" s="223"/>
      <c r="F15" s="249"/>
      <c r="G15" s="249"/>
      <c r="H15" s="223"/>
      <c r="I15" s="249"/>
      <c r="J15" s="249"/>
      <c r="K15" s="249"/>
      <c r="L15" s="249"/>
      <c r="M15" s="223"/>
      <c r="N15" s="223"/>
      <c r="O15" s="223"/>
      <c r="P15" s="223"/>
      <c r="Q15" s="223"/>
      <c r="R15" s="223"/>
      <c r="S15" s="223"/>
      <c r="T15" s="223"/>
      <c r="U15" s="223"/>
      <c r="V15" s="250"/>
    </row>
    <row r="16" spans="1:22" ht="24.95" customHeight="1">
      <c r="A16" s="1210" t="s">
        <v>601</v>
      </c>
      <c r="B16" s="1210"/>
      <c r="C16" s="1210"/>
      <c r="D16" s="1210"/>
      <c r="E16" s="1210"/>
      <c r="F16" s="1210"/>
      <c r="G16" s="1210"/>
      <c r="H16" s="1210"/>
      <c r="I16" s="1210"/>
      <c r="J16" s="827"/>
      <c r="K16" s="827"/>
      <c r="L16" s="827"/>
      <c r="M16" s="1209" t="s">
        <v>586</v>
      </c>
      <c r="N16" s="1209"/>
      <c r="O16" s="1209"/>
      <c r="P16" s="1209"/>
      <c r="Q16" s="1209"/>
      <c r="R16" s="1209"/>
      <c r="S16" s="1209"/>
      <c r="T16" s="1209"/>
      <c r="U16" s="1209"/>
      <c r="V16" s="1209"/>
    </row>
    <row r="17" spans="1:22" ht="24.95" customHeight="1" thickBot="1">
      <c r="A17" s="251" t="s">
        <v>238</v>
      </c>
      <c r="B17" s="252"/>
      <c r="C17" s="253"/>
      <c r="D17" s="254"/>
      <c r="E17" s="255"/>
      <c r="F17" s="252"/>
      <c r="G17" s="252"/>
      <c r="H17" s="256"/>
      <c r="I17" s="252"/>
      <c r="J17" s="252"/>
      <c r="K17" s="252"/>
      <c r="L17" s="252"/>
      <c r="M17" s="252"/>
      <c r="N17" s="254"/>
      <c r="O17" s="257"/>
      <c r="P17" s="258"/>
      <c r="Q17" s="257"/>
      <c r="R17" s="257"/>
      <c r="S17" s="257"/>
      <c r="T17" s="257"/>
      <c r="U17" s="257"/>
      <c r="V17" s="258" t="s">
        <v>214</v>
      </c>
    </row>
    <row r="18" spans="1:22" s="238" customFormat="1" ht="21.75" customHeight="1" thickTop="1">
      <c r="A18" s="1184" t="s">
        <v>107</v>
      </c>
      <c r="B18" s="1191" t="s">
        <v>109</v>
      </c>
      <c r="C18" s="1191"/>
      <c r="D18" s="1191"/>
      <c r="E18" s="1191"/>
      <c r="F18" s="1191"/>
      <c r="G18" s="1191"/>
      <c r="H18" s="1191"/>
      <c r="I18" s="1177"/>
      <c r="J18" s="838"/>
      <c r="K18" s="838"/>
      <c r="L18" s="838"/>
      <c r="M18" s="1205" t="s">
        <v>110</v>
      </c>
      <c r="N18" s="1206"/>
      <c r="O18" s="1206"/>
      <c r="P18" s="1206"/>
      <c r="Q18" s="1206"/>
      <c r="R18" s="1206"/>
      <c r="S18" s="1206"/>
      <c r="T18" s="1206"/>
      <c r="U18" s="1206"/>
      <c r="V18" s="1226" t="s">
        <v>68</v>
      </c>
    </row>
    <row r="19" spans="1:22" s="238" customFormat="1" ht="21.75" customHeight="1">
      <c r="A19" s="1185"/>
      <c r="B19" s="260" t="s">
        <v>131</v>
      </c>
      <c r="C19" s="387"/>
      <c r="D19" s="1190" t="s">
        <v>760</v>
      </c>
      <c r="E19" s="1190"/>
      <c r="F19" s="1190"/>
      <c r="G19" s="388" t="s">
        <v>133</v>
      </c>
      <c r="H19" s="389"/>
      <c r="I19" s="388"/>
      <c r="J19" s="847" t="s">
        <v>594</v>
      </c>
      <c r="K19" s="847"/>
      <c r="L19" s="848"/>
      <c r="M19" s="1190" t="s">
        <v>134</v>
      </c>
      <c r="N19" s="1190"/>
      <c r="O19" s="1190"/>
      <c r="P19" s="1190"/>
      <c r="Q19" s="1190"/>
      <c r="R19" s="1190"/>
      <c r="S19" s="1190"/>
      <c r="T19" s="1190"/>
      <c r="U19" s="1190"/>
      <c r="V19" s="1227"/>
    </row>
    <row r="20" spans="1:22" s="238" customFormat="1" ht="21.75" customHeight="1">
      <c r="A20" s="1185"/>
      <c r="B20" s="259" t="s">
        <v>27</v>
      </c>
      <c r="C20" s="378" t="s">
        <v>20</v>
      </c>
      <c r="D20" s="270" t="s">
        <v>27</v>
      </c>
      <c r="E20" s="1188" t="s">
        <v>20</v>
      </c>
      <c r="F20" s="1188"/>
      <c r="G20" s="270" t="s">
        <v>27</v>
      </c>
      <c r="H20" s="1188" t="s">
        <v>20</v>
      </c>
      <c r="I20" s="1188"/>
      <c r="J20" s="841" t="s">
        <v>27</v>
      </c>
      <c r="K20" s="842" t="s">
        <v>24</v>
      </c>
      <c r="L20" s="849"/>
      <c r="M20" s="1192" t="s">
        <v>27</v>
      </c>
      <c r="N20" s="1192"/>
      <c r="O20" s="1192"/>
      <c r="P20" s="1188" t="s">
        <v>20</v>
      </c>
      <c r="Q20" s="1188"/>
      <c r="R20" s="1225"/>
      <c r="S20" s="1224"/>
      <c r="T20" s="1190"/>
      <c r="U20" s="1190"/>
      <c r="V20" s="1227"/>
    </row>
    <row r="21" spans="1:22" s="238" customFormat="1" ht="21.75" customHeight="1">
      <c r="A21" s="1186"/>
      <c r="B21" s="271" t="s">
        <v>19</v>
      </c>
      <c r="C21" s="379" t="s">
        <v>21</v>
      </c>
      <c r="D21" s="271" t="s">
        <v>19</v>
      </c>
      <c r="E21" s="390" t="s">
        <v>21</v>
      </c>
      <c r="F21" s="260" t="s">
        <v>132</v>
      </c>
      <c r="G21" s="271" t="s">
        <v>19</v>
      </c>
      <c r="H21" s="390" t="s">
        <v>21</v>
      </c>
      <c r="I21" s="260" t="s">
        <v>132</v>
      </c>
      <c r="J21" s="844" t="s">
        <v>19</v>
      </c>
      <c r="K21" s="845" t="s">
        <v>21</v>
      </c>
      <c r="L21" s="846" t="s">
        <v>229</v>
      </c>
      <c r="M21" s="1208" t="s">
        <v>19</v>
      </c>
      <c r="N21" s="1208"/>
      <c r="O21" s="1208"/>
      <c r="P21" s="1189" t="s">
        <v>21</v>
      </c>
      <c r="Q21" s="1189"/>
      <c r="R21" s="1189"/>
      <c r="S21" s="1187" t="s">
        <v>132</v>
      </c>
      <c r="T21" s="1187"/>
      <c r="U21" s="1187"/>
      <c r="V21" s="1228"/>
    </row>
    <row r="22" spans="1:22" s="121" customFormat="1" ht="21.75" customHeight="1">
      <c r="A22" s="224">
        <v>2013</v>
      </c>
      <c r="B22" s="225">
        <v>40</v>
      </c>
      <c r="C22" s="226">
        <v>1992</v>
      </c>
      <c r="D22" s="226">
        <v>38</v>
      </c>
      <c r="E22" s="226">
        <v>1959</v>
      </c>
      <c r="F22" s="226">
        <v>5157</v>
      </c>
      <c r="G22" s="226">
        <v>2</v>
      </c>
      <c r="H22" s="226">
        <v>33</v>
      </c>
      <c r="I22" s="391">
        <v>1695</v>
      </c>
      <c r="J22" s="243" t="s">
        <v>90</v>
      </c>
      <c r="K22" s="243" t="s">
        <v>90</v>
      </c>
      <c r="L22" s="243" t="s">
        <v>90</v>
      </c>
      <c r="M22" s="1193" t="s">
        <v>62</v>
      </c>
      <c r="N22" s="1193"/>
      <c r="O22" s="1193"/>
      <c r="P22" s="1193" t="s">
        <v>62</v>
      </c>
      <c r="Q22" s="1193"/>
      <c r="R22" s="1193"/>
      <c r="S22" s="1193" t="s">
        <v>62</v>
      </c>
      <c r="T22" s="1193"/>
      <c r="U22" s="1193"/>
      <c r="V22" s="227">
        <v>2013</v>
      </c>
    </row>
    <row r="23" spans="1:22" s="121" customFormat="1" ht="21.75" customHeight="1">
      <c r="A23" s="659">
        <v>2014</v>
      </c>
      <c r="B23" s="225">
        <v>35</v>
      </c>
      <c r="C23" s="660">
        <v>1858</v>
      </c>
      <c r="D23" s="660">
        <v>33</v>
      </c>
      <c r="E23" s="660">
        <v>1825</v>
      </c>
      <c r="F23" s="660">
        <v>5530</v>
      </c>
      <c r="G23" s="660">
        <v>2</v>
      </c>
      <c r="H23" s="660">
        <v>33</v>
      </c>
      <c r="I23" s="658">
        <v>1695</v>
      </c>
      <c r="J23" s="243" t="s">
        <v>90</v>
      </c>
      <c r="K23" s="243" t="s">
        <v>90</v>
      </c>
      <c r="L23" s="243" t="s">
        <v>90</v>
      </c>
      <c r="M23" s="1217">
        <v>0</v>
      </c>
      <c r="N23" s="1218"/>
      <c r="O23" s="1219"/>
      <c r="P23" s="1217">
        <v>0</v>
      </c>
      <c r="Q23" s="1218"/>
      <c r="R23" s="1219"/>
      <c r="S23" s="1217">
        <v>0</v>
      </c>
      <c r="T23" s="1218"/>
      <c r="U23" s="1229"/>
      <c r="V23" s="661">
        <v>2014</v>
      </c>
    </row>
    <row r="24" spans="1:22" ht="21.75" customHeight="1">
      <c r="A24" s="224">
        <v>2015</v>
      </c>
      <c r="B24" s="225">
        <v>26</v>
      </c>
      <c r="C24" s="226">
        <v>1147</v>
      </c>
      <c r="D24" s="226">
        <v>23.4</v>
      </c>
      <c r="E24" s="226">
        <v>1060.2</v>
      </c>
      <c r="F24" s="226">
        <v>4531</v>
      </c>
      <c r="G24" s="226">
        <v>3.1</v>
      </c>
      <c r="H24" s="226">
        <v>32.700000000000003</v>
      </c>
      <c r="I24" s="651">
        <v>1056</v>
      </c>
      <c r="J24" s="243" t="s">
        <v>90</v>
      </c>
      <c r="K24" s="243" t="s">
        <v>90</v>
      </c>
      <c r="L24" s="243" t="s">
        <v>90</v>
      </c>
      <c r="M24" s="1194">
        <v>1.1000000000000001</v>
      </c>
      <c r="N24" s="1194"/>
      <c r="O24" s="1194"/>
      <c r="P24" s="1194">
        <v>54.4</v>
      </c>
      <c r="Q24" s="1194"/>
      <c r="R24" s="1194"/>
      <c r="S24" s="1194">
        <v>4952</v>
      </c>
      <c r="T24" s="1194"/>
      <c r="U24" s="1230"/>
      <c r="V24" s="227">
        <v>2015</v>
      </c>
    </row>
    <row r="25" spans="1:22" s="121" customFormat="1" ht="21.75" customHeight="1">
      <c r="A25" s="224">
        <v>2016</v>
      </c>
      <c r="B25" s="226">
        <v>31</v>
      </c>
      <c r="C25" s="226">
        <v>1947</v>
      </c>
      <c r="D25" s="226">
        <v>28</v>
      </c>
      <c r="E25" s="226">
        <v>1918</v>
      </c>
      <c r="F25" s="226">
        <v>6850</v>
      </c>
      <c r="G25" s="226">
        <v>3</v>
      </c>
      <c r="H25" s="226">
        <v>29</v>
      </c>
      <c r="I25" s="802">
        <v>975</v>
      </c>
      <c r="J25" s="243" t="s">
        <v>90</v>
      </c>
      <c r="K25" s="243" t="s">
        <v>90</v>
      </c>
      <c r="L25" s="243" t="s">
        <v>90</v>
      </c>
      <c r="M25" s="1217">
        <v>0</v>
      </c>
      <c r="N25" s="1218"/>
      <c r="O25" s="1219"/>
      <c r="P25" s="1217">
        <v>0</v>
      </c>
      <c r="Q25" s="1218"/>
      <c r="R25" s="1219"/>
      <c r="S25" s="1217">
        <v>0</v>
      </c>
      <c r="T25" s="1218"/>
      <c r="U25" s="1229"/>
      <c r="V25" s="723">
        <v>2016</v>
      </c>
    </row>
    <row r="26" spans="1:22" s="121" customFormat="1" ht="21.75" customHeight="1">
      <c r="A26" s="224">
        <v>2017</v>
      </c>
      <c r="B26" s="226">
        <v>46.2</v>
      </c>
      <c r="C26" s="226">
        <v>2340.5</v>
      </c>
      <c r="D26" s="226">
        <v>43.2</v>
      </c>
      <c r="E26" s="226">
        <v>2306</v>
      </c>
      <c r="F26" s="226">
        <v>5362.7</v>
      </c>
      <c r="G26" s="226">
        <v>3</v>
      </c>
      <c r="H26" s="226">
        <v>34.5</v>
      </c>
      <c r="I26" s="822">
        <v>1150</v>
      </c>
      <c r="J26" s="243" t="s">
        <v>90</v>
      </c>
      <c r="K26" s="243" t="s">
        <v>90</v>
      </c>
      <c r="L26" s="243" t="s">
        <v>90</v>
      </c>
      <c r="M26" s="1220">
        <v>0</v>
      </c>
      <c r="N26" s="1221"/>
      <c r="O26" s="1222"/>
      <c r="P26" s="1220">
        <v>0</v>
      </c>
      <c r="Q26" s="1221"/>
      <c r="R26" s="1222"/>
      <c r="S26" s="1220">
        <v>0</v>
      </c>
      <c r="T26" s="1221"/>
      <c r="U26" s="1223"/>
      <c r="V26" s="723">
        <v>2017</v>
      </c>
    </row>
    <row r="27" spans="1:22" s="121" customFormat="1" ht="21.75" customHeight="1">
      <c r="A27" s="224">
        <v>2018</v>
      </c>
      <c r="B27" s="226">
        <v>44</v>
      </c>
      <c r="C27" s="226">
        <v>2250</v>
      </c>
      <c r="D27" s="226">
        <v>41</v>
      </c>
      <c r="E27" s="226">
        <v>2213</v>
      </c>
      <c r="F27" s="226">
        <v>5387</v>
      </c>
      <c r="G27" s="226">
        <v>3</v>
      </c>
      <c r="H27" s="226">
        <v>37</v>
      </c>
      <c r="I27" s="983">
        <v>1152</v>
      </c>
      <c r="J27" s="243" t="s">
        <v>90</v>
      </c>
      <c r="K27" s="243" t="s">
        <v>90</v>
      </c>
      <c r="L27" s="243" t="s">
        <v>90</v>
      </c>
      <c r="M27" s="1220">
        <v>0</v>
      </c>
      <c r="N27" s="1221"/>
      <c r="O27" s="1222"/>
      <c r="P27" s="1220">
        <v>0</v>
      </c>
      <c r="Q27" s="1221"/>
      <c r="R27" s="1222"/>
      <c r="S27" s="1220">
        <v>0</v>
      </c>
      <c r="T27" s="1221"/>
      <c r="U27" s="1223"/>
      <c r="V27" s="723">
        <v>2018</v>
      </c>
    </row>
    <row r="28" spans="1:22" s="854" customFormat="1" ht="21.75" customHeight="1">
      <c r="A28" s="790">
        <v>2019</v>
      </c>
      <c r="B28" s="732">
        <f>D28+G28</f>
        <v>42</v>
      </c>
      <c r="C28" s="732">
        <f>E28+H28</f>
        <v>2190</v>
      </c>
      <c r="D28" s="732">
        <v>40</v>
      </c>
      <c r="E28" s="732">
        <v>2154</v>
      </c>
      <c r="F28" s="732">
        <v>5341</v>
      </c>
      <c r="G28" s="732">
        <v>2</v>
      </c>
      <c r="H28" s="732">
        <v>36</v>
      </c>
      <c r="I28" s="716">
        <v>1150</v>
      </c>
      <c r="J28" s="858" t="s">
        <v>91</v>
      </c>
      <c r="K28" s="858" t="s">
        <v>91</v>
      </c>
      <c r="L28" s="858" t="s">
        <v>91</v>
      </c>
      <c r="M28" s="1214" t="s">
        <v>865</v>
      </c>
      <c r="N28" s="1215"/>
      <c r="O28" s="1216"/>
      <c r="P28" s="1214" t="s">
        <v>865</v>
      </c>
      <c r="Q28" s="1215"/>
      <c r="R28" s="1216"/>
      <c r="S28" s="1214" t="s">
        <v>865</v>
      </c>
      <c r="T28" s="1215"/>
      <c r="U28" s="1216"/>
      <c r="V28" s="724">
        <v>2019</v>
      </c>
    </row>
    <row r="29" spans="1:22" ht="18" customHeight="1">
      <c r="A29" s="641" t="s">
        <v>700</v>
      </c>
      <c r="B29" s="261"/>
      <c r="C29" s="253"/>
      <c r="D29" s="254"/>
      <c r="E29" s="262"/>
      <c r="F29" s="261"/>
      <c r="G29" s="261"/>
      <c r="H29" s="256"/>
      <c r="I29" s="261"/>
      <c r="J29" s="261"/>
      <c r="K29" s="261"/>
      <c r="L29" s="261"/>
      <c r="M29" s="261"/>
      <c r="N29" s="263"/>
      <c r="O29" s="263"/>
      <c r="P29" s="254"/>
      <c r="Q29" s="263"/>
      <c r="R29" s="263"/>
      <c r="S29" s="263"/>
      <c r="T29" s="263"/>
      <c r="U29" s="263"/>
      <c r="V29" s="263"/>
    </row>
    <row r="30" spans="1:22" ht="21.75" customHeight="1">
      <c r="A30" s="25"/>
      <c r="B30" s="261"/>
      <c r="C30" s="253"/>
      <c r="D30" s="254"/>
      <c r="E30" s="262"/>
      <c r="F30" s="261"/>
      <c r="G30" s="261"/>
      <c r="H30" s="256"/>
      <c r="I30" s="261"/>
      <c r="J30" s="261"/>
      <c r="K30" s="261"/>
      <c r="L30" s="261"/>
      <c r="M30" s="261"/>
      <c r="N30" s="263"/>
      <c r="O30" s="263"/>
      <c r="P30" s="254"/>
      <c r="Q30" s="263"/>
      <c r="R30" s="263"/>
      <c r="S30" s="263"/>
      <c r="T30" s="263"/>
      <c r="U30" s="263"/>
      <c r="V30" s="263"/>
    </row>
    <row r="31" spans="1:22" ht="24.95" customHeight="1">
      <c r="A31" s="1183" t="s">
        <v>602</v>
      </c>
      <c r="B31" s="1183"/>
      <c r="C31" s="1183"/>
      <c r="D31" s="1183"/>
      <c r="E31" s="1183"/>
      <c r="F31" s="1183"/>
      <c r="G31" s="1183"/>
      <c r="H31" s="1183"/>
      <c r="I31" s="1183"/>
      <c r="J31" s="823"/>
      <c r="K31" s="823"/>
      <c r="L31" s="823"/>
      <c r="M31" s="1209" t="s">
        <v>761</v>
      </c>
      <c r="N31" s="1209"/>
      <c r="O31" s="1209"/>
      <c r="P31" s="1209"/>
      <c r="Q31" s="1209"/>
      <c r="R31" s="1209"/>
      <c r="S31" s="1209"/>
      <c r="T31" s="1209"/>
      <c r="U31" s="1209"/>
      <c r="V31" s="1209"/>
    </row>
    <row r="32" spans="1:22" ht="24.95" customHeight="1" thickBot="1">
      <c r="A32" s="264" t="s">
        <v>239</v>
      </c>
      <c r="B32" s="265"/>
      <c r="C32" s="267"/>
      <c r="D32" s="265"/>
      <c r="E32" s="265"/>
      <c r="F32" s="267"/>
      <c r="G32" s="265"/>
      <c r="H32" s="266"/>
      <c r="I32" s="267"/>
      <c r="J32" s="267"/>
      <c r="K32" s="267"/>
      <c r="L32" s="267"/>
      <c r="M32" s="265"/>
      <c r="N32" s="266"/>
      <c r="O32" s="267"/>
      <c r="P32" s="265"/>
      <c r="Q32" s="266"/>
      <c r="R32" s="267"/>
      <c r="S32" s="265"/>
      <c r="T32" s="266"/>
      <c r="U32" s="267"/>
      <c r="V32" s="258" t="s">
        <v>28</v>
      </c>
    </row>
    <row r="33" spans="1:23" s="238" customFormat="1" ht="21.75" customHeight="1" thickTop="1">
      <c r="A33" s="1184" t="s">
        <v>107</v>
      </c>
      <c r="B33" s="1191" t="s">
        <v>240</v>
      </c>
      <c r="C33" s="1191"/>
      <c r="D33" s="1191"/>
      <c r="E33" s="1191"/>
      <c r="F33" s="1191"/>
      <c r="G33" s="1191"/>
      <c r="H33" s="1191"/>
      <c r="I33" s="1191"/>
      <c r="J33" s="1177" t="s">
        <v>762</v>
      </c>
      <c r="K33" s="1178"/>
      <c r="L33" s="1178"/>
      <c r="M33" s="1178"/>
      <c r="N33" s="1178"/>
      <c r="O33" s="1178"/>
      <c r="P33" s="1178"/>
      <c r="Q33" s="1178"/>
      <c r="R33" s="1178"/>
      <c r="S33" s="1178"/>
      <c r="T33" s="1178"/>
      <c r="U33" s="1179"/>
      <c r="V33" s="1226" t="s">
        <v>68</v>
      </c>
      <c r="W33" s="268"/>
    </row>
    <row r="34" spans="1:23" s="238" customFormat="1" ht="21.75" customHeight="1">
      <c r="A34" s="1185"/>
      <c r="B34" s="260" t="s">
        <v>241</v>
      </c>
      <c r="C34" s="387"/>
      <c r="D34" s="1187" t="s">
        <v>764</v>
      </c>
      <c r="E34" s="1187"/>
      <c r="F34" s="1187"/>
      <c r="G34" s="1187" t="s">
        <v>763</v>
      </c>
      <c r="H34" s="1187"/>
      <c r="I34" s="1187"/>
      <c r="J34" s="1195" t="s">
        <v>241</v>
      </c>
      <c r="K34" s="1196"/>
      <c r="L34" s="1195" t="s">
        <v>765</v>
      </c>
      <c r="M34" s="1236"/>
      <c r="N34" s="1236"/>
      <c r="O34" s="1196"/>
      <c r="P34" s="1187" t="s">
        <v>766</v>
      </c>
      <c r="Q34" s="1187"/>
      <c r="R34" s="1187"/>
      <c r="S34" s="847" t="s">
        <v>767</v>
      </c>
      <c r="T34" s="847"/>
      <c r="U34" s="848"/>
      <c r="V34" s="1227"/>
      <c r="W34" s="269"/>
    </row>
    <row r="35" spans="1:23" s="238" customFormat="1" ht="21.75" customHeight="1">
      <c r="A35" s="1185"/>
      <c r="B35" s="270" t="s">
        <v>27</v>
      </c>
      <c r="C35" s="378" t="s">
        <v>20</v>
      </c>
      <c r="D35" s="270" t="s">
        <v>27</v>
      </c>
      <c r="E35" s="1188" t="s">
        <v>20</v>
      </c>
      <c r="F35" s="1188"/>
      <c r="G35" s="270" t="s">
        <v>27</v>
      </c>
      <c r="H35" s="1188" t="s">
        <v>20</v>
      </c>
      <c r="I35" s="1188"/>
      <c r="J35" s="829" t="s">
        <v>27</v>
      </c>
      <c r="K35" s="851" t="s">
        <v>20</v>
      </c>
      <c r="L35" s="1231" t="s">
        <v>27</v>
      </c>
      <c r="M35" s="1232"/>
      <c r="N35" s="1225" t="s">
        <v>20</v>
      </c>
      <c r="O35" s="1235"/>
      <c r="P35" s="270" t="s">
        <v>27</v>
      </c>
      <c r="Q35" s="1188" t="s">
        <v>20</v>
      </c>
      <c r="R35" s="1188"/>
      <c r="S35" s="841" t="s">
        <v>27</v>
      </c>
      <c r="T35" s="842" t="s">
        <v>24</v>
      </c>
      <c r="U35" s="849"/>
      <c r="V35" s="1227"/>
      <c r="W35" s="269"/>
    </row>
    <row r="36" spans="1:23" s="507" customFormat="1" ht="21.75" customHeight="1">
      <c r="A36" s="1186"/>
      <c r="B36" s="826" t="s">
        <v>19</v>
      </c>
      <c r="C36" s="379" t="s">
        <v>21</v>
      </c>
      <c r="D36" s="826" t="s">
        <v>19</v>
      </c>
      <c r="E36" s="824" t="s">
        <v>21</v>
      </c>
      <c r="F36" s="260" t="s">
        <v>132</v>
      </c>
      <c r="G36" s="826" t="s">
        <v>19</v>
      </c>
      <c r="H36" s="824" t="s">
        <v>21</v>
      </c>
      <c r="I36" s="821" t="s">
        <v>132</v>
      </c>
      <c r="J36" s="826" t="s">
        <v>19</v>
      </c>
      <c r="K36" s="824" t="s">
        <v>21</v>
      </c>
      <c r="L36" s="1233" t="s">
        <v>19</v>
      </c>
      <c r="M36" s="1234"/>
      <c r="N36" s="824" t="s">
        <v>21</v>
      </c>
      <c r="O36" s="980" t="s">
        <v>132</v>
      </c>
      <c r="P36" s="826" t="s">
        <v>19</v>
      </c>
      <c r="Q36" s="824" t="s">
        <v>21</v>
      </c>
      <c r="R36" s="260" t="s">
        <v>132</v>
      </c>
      <c r="S36" s="849" t="s">
        <v>19</v>
      </c>
      <c r="T36" s="849" t="s">
        <v>21</v>
      </c>
      <c r="U36" s="852" t="s">
        <v>229</v>
      </c>
      <c r="V36" s="1228"/>
      <c r="W36" s="269"/>
    </row>
    <row r="37" spans="1:23" s="121" customFormat="1" ht="21.75" customHeight="1">
      <c r="A37" s="228">
        <v>2013</v>
      </c>
      <c r="B37" s="221">
        <v>3</v>
      </c>
      <c r="C37" s="242" t="s">
        <v>90</v>
      </c>
      <c r="D37" s="221">
        <v>3</v>
      </c>
      <c r="E37" s="675">
        <v>112</v>
      </c>
      <c r="F37" s="675">
        <v>3756</v>
      </c>
      <c r="G37" s="242" t="s">
        <v>90</v>
      </c>
      <c r="H37" s="242" t="s">
        <v>90</v>
      </c>
      <c r="I37" s="242" t="s">
        <v>90</v>
      </c>
      <c r="J37" s="805">
        <v>43</v>
      </c>
      <c r="K37" s="820">
        <v>136</v>
      </c>
      <c r="L37" s="1175">
        <v>41</v>
      </c>
      <c r="M37" s="1175"/>
      <c r="N37" s="232">
        <v>72</v>
      </c>
      <c r="O37" s="822">
        <v>175</v>
      </c>
      <c r="P37" s="822">
        <v>2</v>
      </c>
      <c r="Q37" s="232">
        <v>64</v>
      </c>
      <c r="R37" s="822">
        <v>3225</v>
      </c>
      <c r="S37" s="243" t="s">
        <v>90</v>
      </c>
      <c r="T37" s="243" t="s">
        <v>90</v>
      </c>
      <c r="U37" s="722" t="s">
        <v>90</v>
      </c>
      <c r="V37" s="723">
        <v>2013</v>
      </c>
      <c r="W37" s="229"/>
    </row>
    <row r="38" spans="1:23" s="121" customFormat="1" ht="21.75" customHeight="1">
      <c r="A38" s="228">
        <v>2014</v>
      </c>
      <c r="B38" s="221">
        <v>3</v>
      </c>
      <c r="C38" s="242" t="s">
        <v>90</v>
      </c>
      <c r="D38" s="221">
        <v>3</v>
      </c>
      <c r="E38" s="675">
        <v>131</v>
      </c>
      <c r="F38" s="675">
        <v>4366</v>
      </c>
      <c r="G38" s="242" t="s">
        <v>90</v>
      </c>
      <c r="H38" s="242" t="s">
        <v>90</v>
      </c>
      <c r="I38" s="242" t="s">
        <v>90</v>
      </c>
      <c r="J38" s="805">
        <v>35</v>
      </c>
      <c r="K38" s="820">
        <v>138</v>
      </c>
      <c r="L38" s="1176">
        <v>33</v>
      </c>
      <c r="M38" s="1176"/>
      <c r="N38" s="232">
        <v>61</v>
      </c>
      <c r="O38" s="822">
        <v>184</v>
      </c>
      <c r="P38" s="822">
        <v>2</v>
      </c>
      <c r="Q38" s="232">
        <v>77</v>
      </c>
      <c r="R38" s="822">
        <v>3850</v>
      </c>
      <c r="S38" s="243" t="s">
        <v>90</v>
      </c>
      <c r="T38" s="243" t="s">
        <v>90</v>
      </c>
      <c r="U38" s="722" t="s">
        <v>90</v>
      </c>
      <c r="V38" s="723">
        <v>2014</v>
      </c>
      <c r="W38" s="229"/>
    </row>
    <row r="39" spans="1:23" s="121" customFormat="1" ht="21.75" customHeight="1">
      <c r="A39" s="228">
        <v>2015</v>
      </c>
      <c r="B39" s="221">
        <v>18</v>
      </c>
      <c r="C39" s="242">
        <v>776</v>
      </c>
      <c r="D39" s="221">
        <v>16.8</v>
      </c>
      <c r="E39" s="675">
        <v>737.5</v>
      </c>
      <c r="F39" s="675">
        <v>4390</v>
      </c>
      <c r="G39" s="675">
        <v>1</v>
      </c>
      <c r="H39" s="675">
        <v>38</v>
      </c>
      <c r="I39" s="675">
        <v>350</v>
      </c>
      <c r="J39" s="805">
        <v>41</v>
      </c>
      <c r="K39" s="820">
        <v>228</v>
      </c>
      <c r="L39" s="1173">
        <v>36.200000000000003</v>
      </c>
      <c r="M39" s="1173"/>
      <c r="N39" s="232">
        <v>102.4</v>
      </c>
      <c r="O39" s="822">
        <v>283</v>
      </c>
      <c r="P39" s="822">
        <v>4.7</v>
      </c>
      <c r="Q39" s="232">
        <v>126</v>
      </c>
      <c r="R39" s="822">
        <v>2681</v>
      </c>
      <c r="S39" s="243" t="s">
        <v>90</v>
      </c>
      <c r="T39" s="243" t="s">
        <v>90</v>
      </c>
      <c r="U39" s="722" t="s">
        <v>90</v>
      </c>
      <c r="V39" s="723">
        <v>2015</v>
      </c>
      <c r="W39" s="229"/>
    </row>
    <row r="40" spans="1:23" s="121" customFormat="1" ht="21.75" customHeight="1">
      <c r="A40" s="228">
        <v>2016</v>
      </c>
      <c r="B40" s="221">
        <v>16</v>
      </c>
      <c r="C40" s="242">
        <v>853</v>
      </c>
      <c r="D40" s="221">
        <v>15</v>
      </c>
      <c r="E40" s="802">
        <v>820</v>
      </c>
      <c r="F40" s="802">
        <v>5470</v>
      </c>
      <c r="G40" s="802">
        <v>1</v>
      </c>
      <c r="H40" s="802">
        <v>33</v>
      </c>
      <c r="I40" s="802">
        <v>3290</v>
      </c>
      <c r="J40" s="805">
        <v>42</v>
      </c>
      <c r="K40" s="820">
        <v>255</v>
      </c>
      <c r="L40" s="1173">
        <v>38</v>
      </c>
      <c r="M40" s="1173"/>
      <c r="N40" s="232">
        <v>112</v>
      </c>
      <c r="O40" s="822">
        <v>294</v>
      </c>
      <c r="P40" s="822">
        <v>4</v>
      </c>
      <c r="Q40" s="232">
        <v>143</v>
      </c>
      <c r="R40" s="822">
        <v>3576</v>
      </c>
      <c r="S40" s="243" t="s">
        <v>90</v>
      </c>
      <c r="T40" s="243" t="s">
        <v>90</v>
      </c>
      <c r="U40" s="722" t="s">
        <v>90</v>
      </c>
      <c r="V40" s="723">
        <v>2016</v>
      </c>
      <c r="W40" s="229"/>
    </row>
    <row r="41" spans="1:23" s="121" customFormat="1" ht="21.75" customHeight="1">
      <c r="A41" s="228">
        <v>2017</v>
      </c>
      <c r="B41" s="221">
        <v>13</v>
      </c>
      <c r="C41" s="242">
        <v>657.8</v>
      </c>
      <c r="D41" s="221">
        <v>12</v>
      </c>
      <c r="E41" s="822">
        <v>630.29999999999995</v>
      </c>
      <c r="F41" s="822">
        <v>5253</v>
      </c>
      <c r="G41" s="822">
        <v>1</v>
      </c>
      <c r="H41" s="822">
        <v>27.5</v>
      </c>
      <c r="I41" s="822">
        <v>2754</v>
      </c>
      <c r="J41" s="805">
        <v>48.3</v>
      </c>
      <c r="K41" s="820">
        <v>281.60000000000002</v>
      </c>
      <c r="L41" s="1173">
        <v>42</v>
      </c>
      <c r="M41" s="1173"/>
      <c r="N41" s="232">
        <v>152.80000000000001</v>
      </c>
      <c r="O41" s="822">
        <v>364</v>
      </c>
      <c r="P41" s="822">
        <v>6.3</v>
      </c>
      <c r="Q41" s="232">
        <v>128.80000000000001</v>
      </c>
      <c r="R41" s="822">
        <v>2046</v>
      </c>
      <c r="S41" s="243" t="s">
        <v>90</v>
      </c>
      <c r="T41" s="243" t="s">
        <v>90</v>
      </c>
      <c r="U41" s="722" t="s">
        <v>90</v>
      </c>
      <c r="V41" s="723">
        <v>2017</v>
      </c>
      <c r="W41" s="229"/>
    </row>
    <row r="42" spans="1:23" s="121" customFormat="1" ht="21.75" customHeight="1">
      <c r="A42" s="228">
        <v>2018</v>
      </c>
      <c r="B42" s="221">
        <v>14</v>
      </c>
      <c r="C42" s="242">
        <v>731</v>
      </c>
      <c r="D42" s="221">
        <v>13</v>
      </c>
      <c r="E42" s="983">
        <v>701</v>
      </c>
      <c r="F42" s="983">
        <v>5367</v>
      </c>
      <c r="G42" s="983">
        <v>1</v>
      </c>
      <c r="H42" s="983">
        <v>30</v>
      </c>
      <c r="I42" s="983">
        <v>2854</v>
      </c>
      <c r="J42" s="805">
        <v>45</v>
      </c>
      <c r="K42" s="820">
        <v>283</v>
      </c>
      <c r="L42" s="1173">
        <v>40</v>
      </c>
      <c r="M42" s="1173"/>
      <c r="N42" s="232">
        <v>151</v>
      </c>
      <c r="O42" s="983">
        <v>352</v>
      </c>
      <c r="P42" s="983">
        <v>5</v>
      </c>
      <c r="Q42" s="232">
        <v>132</v>
      </c>
      <c r="R42" s="983">
        <v>2254</v>
      </c>
      <c r="S42" s="243" t="s">
        <v>90</v>
      </c>
      <c r="T42" s="243" t="s">
        <v>90</v>
      </c>
      <c r="U42" s="722" t="s">
        <v>90</v>
      </c>
      <c r="V42" s="723">
        <v>2018</v>
      </c>
      <c r="W42" s="229"/>
    </row>
    <row r="43" spans="1:23" s="854" customFormat="1" ht="21.75" customHeight="1">
      <c r="A43" s="729">
        <v>2019</v>
      </c>
      <c r="B43" s="725">
        <f>D43+G43+J43+L43+P43</f>
        <v>103</v>
      </c>
      <c r="C43" s="726">
        <f>E43+H43+K43+N43+Q43</f>
        <v>1269</v>
      </c>
      <c r="D43" s="725">
        <v>12</v>
      </c>
      <c r="E43" s="716">
        <v>680</v>
      </c>
      <c r="F43" s="716">
        <v>5314</v>
      </c>
      <c r="G43" s="716">
        <v>1</v>
      </c>
      <c r="H43" s="716">
        <v>27</v>
      </c>
      <c r="I43" s="716">
        <v>2811</v>
      </c>
      <c r="J43" s="727">
        <v>44</v>
      </c>
      <c r="K43" s="830">
        <v>281</v>
      </c>
      <c r="L43" s="1174">
        <v>39</v>
      </c>
      <c r="M43" s="1174"/>
      <c r="N43" s="728">
        <v>151</v>
      </c>
      <c r="O43" s="716">
        <v>350</v>
      </c>
      <c r="P43" s="716">
        <v>7</v>
      </c>
      <c r="Q43" s="728">
        <v>130</v>
      </c>
      <c r="R43" s="716">
        <v>2244</v>
      </c>
      <c r="S43" s="858" t="s">
        <v>90</v>
      </c>
      <c r="T43" s="858" t="s">
        <v>90</v>
      </c>
      <c r="U43" s="1075" t="s">
        <v>90</v>
      </c>
      <c r="V43" s="724">
        <v>2019</v>
      </c>
      <c r="W43" s="231"/>
    </row>
    <row r="44" spans="1:23" ht="17.25" customHeight="1">
      <c r="A44" s="641" t="s">
        <v>700</v>
      </c>
      <c r="B44" s="272"/>
      <c r="C44" s="274"/>
      <c r="D44" s="275"/>
      <c r="E44" s="273"/>
      <c r="F44" s="274"/>
      <c r="G44" s="275"/>
      <c r="H44" s="273"/>
      <c r="I44" s="274"/>
      <c r="J44" s="274"/>
      <c r="K44" s="274"/>
      <c r="L44" s="274"/>
      <c r="M44" s="275"/>
      <c r="N44" s="273"/>
      <c r="O44" s="274"/>
      <c r="P44" s="275"/>
      <c r="Q44" s="273"/>
      <c r="R44" s="274"/>
      <c r="S44" s="275"/>
      <c r="T44" s="273"/>
      <c r="U44" s="274"/>
      <c r="V44" s="276"/>
      <c r="W44" s="277"/>
    </row>
    <row r="45" spans="1:23" ht="24.95" customHeight="1">
      <c r="A45" s="1183" t="s">
        <v>599</v>
      </c>
      <c r="B45" s="1183"/>
      <c r="C45" s="1183"/>
      <c r="D45" s="1183"/>
      <c r="E45" s="1183"/>
      <c r="F45" s="1183"/>
      <c r="G45" s="1183"/>
      <c r="H45" s="1183"/>
      <c r="I45" s="1183"/>
    </row>
    <row r="46" spans="1:23" ht="24.95" customHeight="1" thickBot="1">
      <c r="A46" s="264" t="s">
        <v>239</v>
      </c>
      <c r="B46" s="265"/>
      <c r="C46" s="267"/>
      <c r="D46" s="265"/>
      <c r="E46" s="265"/>
      <c r="F46" s="267"/>
      <c r="G46" s="265"/>
      <c r="H46" s="266"/>
      <c r="I46" s="267"/>
    </row>
    <row r="47" spans="1:23" s="238" customFormat="1" ht="21.75" customHeight="1" thickTop="1">
      <c r="A47" s="1184" t="s">
        <v>107</v>
      </c>
      <c r="B47" s="1177" t="s">
        <v>768</v>
      </c>
      <c r="C47" s="1178"/>
      <c r="D47" s="1178"/>
      <c r="E47" s="1178"/>
      <c r="F47" s="1178"/>
      <c r="G47" s="1179"/>
      <c r="H47" s="1180" t="s">
        <v>68</v>
      </c>
    </row>
    <row r="48" spans="1:23" s="238" customFormat="1" ht="21.75" customHeight="1">
      <c r="A48" s="1185"/>
      <c r="B48" s="859" t="s">
        <v>595</v>
      </c>
      <c r="C48" s="847"/>
      <c r="D48" s="848"/>
      <c r="E48" s="847" t="s">
        <v>596</v>
      </c>
      <c r="F48" s="847"/>
      <c r="G48" s="848"/>
      <c r="H48" s="1181"/>
    </row>
    <row r="49" spans="1:23" s="238" customFormat="1" ht="21.75" customHeight="1">
      <c r="A49" s="1185"/>
      <c r="B49" s="860" t="s">
        <v>27</v>
      </c>
      <c r="C49" s="842" t="s">
        <v>24</v>
      </c>
      <c r="D49" s="849"/>
      <c r="E49" s="841" t="s">
        <v>27</v>
      </c>
      <c r="F49" s="842" t="s">
        <v>24</v>
      </c>
      <c r="G49" s="849"/>
      <c r="H49" s="1181"/>
    </row>
    <row r="50" spans="1:23" s="507" customFormat="1" ht="21.75" customHeight="1">
      <c r="A50" s="1186"/>
      <c r="B50" s="861" t="s">
        <v>19</v>
      </c>
      <c r="C50" s="849" t="s">
        <v>21</v>
      </c>
      <c r="D50" s="852" t="s">
        <v>597</v>
      </c>
      <c r="E50" s="849" t="s">
        <v>19</v>
      </c>
      <c r="F50" s="849" t="s">
        <v>21</v>
      </c>
      <c r="G50" s="852" t="s">
        <v>598</v>
      </c>
      <c r="H50" s="1182"/>
    </row>
    <row r="51" spans="1:23" s="121" customFormat="1" ht="21.75" customHeight="1">
      <c r="A51" s="228">
        <v>2013</v>
      </c>
      <c r="B51" s="862" t="s">
        <v>90</v>
      </c>
      <c r="C51" s="243" t="s">
        <v>90</v>
      </c>
      <c r="D51" s="243" t="s">
        <v>90</v>
      </c>
      <c r="E51" s="243" t="s">
        <v>90</v>
      </c>
      <c r="F51" s="243" t="s">
        <v>90</v>
      </c>
      <c r="G51" s="722" t="s">
        <v>90</v>
      </c>
      <c r="H51" s="1076">
        <v>2013</v>
      </c>
    </row>
    <row r="52" spans="1:23" s="121" customFormat="1" ht="21.75" customHeight="1">
      <c r="A52" s="228">
        <v>2014</v>
      </c>
      <c r="B52" s="862" t="s">
        <v>90</v>
      </c>
      <c r="C52" s="243" t="s">
        <v>90</v>
      </c>
      <c r="D52" s="243" t="s">
        <v>90</v>
      </c>
      <c r="E52" s="243" t="s">
        <v>90</v>
      </c>
      <c r="F52" s="243" t="s">
        <v>90</v>
      </c>
      <c r="G52" s="722" t="s">
        <v>90</v>
      </c>
      <c r="H52" s="1076">
        <v>2014</v>
      </c>
    </row>
    <row r="53" spans="1:23" s="121" customFormat="1" ht="21.75" customHeight="1">
      <c r="A53" s="228">
        <v>2015</v>
      </c>
      <c r="B53" s="862" t="s">
        <v>90</v>
      </c>
      <c r="C53" s="243" t="s">
        <v>90</v>
      </c>
      <c r="D53" s="243" t="s">
        <v>90</v>
      </c>
      <c r="E53" s="243" t="s">
        <v>90</v>
      </c>
      <c r="F53" s="243" t="s">
        <v>90</v>
      </c>
      <c r="G53" s="722" t="s">
        <v>90</v>
      </c>
      <c r="H53" s="1076">
        <v>2015</v>
      </c>
    </row>
    <row r="54" spans="1:23" s="121" customFormat="1" ht="21.75" customHeight="1">
      <c r="A54" s="228">
        <v>2016</v>
      </c>
      <c r="B54" s="862" t="s">
        <v>90</v>
      </c>
      <c r="C54" s="243" t="s">
        <v>90</v>
      </c>
      <c r="D54" s="243" t="s">
        <v>90</v>
      </c>
      <c r="E54" s="243" t="s">
        <v>90</v>
      </c>
      <c r="F54" s="243" t="s">
        <v>90</v>
      </c>
      <c r="G54" s="722" t="s">
        <v>90</v>
      </c>
      <c r="H54" s="1076">
        <v>2016</v>
      </c>
    </row>
    <row r="55" spans="1:23" s="121" customFormat="1" ht="21.75" customHeight="1">
      <c r="A55" s="228">
        <v>2017</v>
      </c>
      <c r="B55" s="862" t="s">
        <v>90</v>
      </c>
      <c r="C55" s="243" t="s">
        <v>90</v>
      </c>
      <c r="D55" s="243" t="s">
        <v>90</v>
      </c>
      <c r="E55" s="243" t="s">
        <v>90</v>
      </c>
      <c r="F55" s="243" t="s">
        <v>90</v>
      </c>
      <c r="G55" s="722" t="s">
        <v>90</v>
      </c>
      <c r="H55" s="1076">
        <v>2017</v>
      </c>
    </row>
    <row r="56" spans="1:23" s="121" customFormat="1" ht="21.75" customHeight="1">
      <c r="A56" s="228">
        <v>2018</v>
      </c>
      <c r="B56" s="862" t="s">
        <v>90</v>
      </c>
      <c r="C56" s="243" t="s">
        <v>90</v>
      </c>
      <c r="D56" s="243" t="s">
        <v>90</v>
      </c>
      <c r="E56" s="243" t="s">
        <v>90</v>
      </c>
      <c r="F56" s="243" t="s">
        <v>90</v>
      </c>
      <c r="G56" s="722" t="s">
        <v>90</v>
      </c>
      <c r="H56" s="1076">
        <v>2018</v>
      </c>
    </row>
    <row r="57" spans="1:23" s="854" customFormat="1" ht="21.75" customHeight="1">
      <c r="A57" s="857">
        <v>2019</v>
      </c>
      <c r="B57" s="1078" t="s">
        <v>90</v>
      </c>
      <c r="C57" s="858" t="s">
        <v>90</v>
      </c>
      <c r="D57" s="858" t="s">
        <v>90</v>
      </c>
      <c r="E57" s="858" t="s">
        <v>90</v>
      </c>
      <c r="F57" s="858" t="s">
        <v>90</v>
      </c>
      <c r="G57" s="1075" t="s">
        <v>90</v>
      </c>
      <c r="H57" s="1077">
        <v>2019</v>
      </c>
    </row>
    <row r="58" spans="1:23" ht="18.75" customHeight="1">
      <c r="A58" s="641" t="s">
        <v>700</v>
      </c>
      <c r="B58" s="272"/>
      <c r="C58" s="274"/>
      <c r="D58" s="275"/>
      <c r="E58" s="273"/>
      <c r="F58" s="274"/>
      <c r="G58" s="275"/>
      <c r="H58" s="273"/>
      <c r="I58" s="274"/>
      <c r="J58" s="274"/>
      <c r="K58" s="274"/>
      <c r="L58" s="274"/>
      <c r="M58" s="275"/>
      <c r="N58" s="273"/>
      <c r="O58" s="274"/>
      <c r="P58" s="275"/>
      <c r="Q58" s="273"/>
      <c r="R58" s="274"/>
      <c r="S58" s="275"/>
      <c r="T58" s="273"/>
      <c r="U58" s="274"/>
      <c r="V58" s="276"/>
      <c r="W58" s="277"/>
    </row>
  </sheetData>
  <mergeCells count="75">
    <mergeCell ref="M31:V31"/>
    <mergeCell ref="V33:V36"/>
    <mergeCell ref="J33:U33"/>
    <mergeCell ref="L35:M35"/>
    <mergeCell ref="L36:M36"/>
    <mergeCell ref="N35:O35"/>
    <mergeCell ref="L34:O34"/>
    <mergeCell ref="V18:V21"/>
    <mergeCell ref="M25:O25"/>
    <mergeCell ref="P25:R25"/>
    <mergeCell ref="S25:U25"/>
    <mergeCell ref="M28:O28"/>
    <mergeCell ref="S23:U23"/>
    <mergeCell ref="S24:U24"/>
    <mergeCell ref="M23:O23"/>
    <mergeCell ref="M27:O27"/>
    <mergeCell ref="P27:R27"/>
    <mergeCell ref="S27:U27"/>
    <mergeCell ref="A16:I16"/>
    <mergeCell ref="H20:I20"/>
    <mergeCell ref="A3:A6"/>
    <mergeCell ref="P28:R28"/>
    <mergeCell ref="S28:U28"/>
    <mergeCell ref="P23:R23"/>
    <mergeCell ref="M26:O26"/>
    <mergeCell ref="P26:R26"/>
    <mergeCell ref="S26:U26"/>
    <mergeCell ref="S20:U20"/>
    <mergeCell ref="P20:R20"/>
    <mergeCell ref="A1:I1"/>
    <mergeCell ref="E20:F20"/>
    <mergeCell ref="M1:V1"/>
    <mergeCell ref="M3:U3"/>
    <mergeCell ref="V3:V6"/>
    <mergeCell ref="N5:O5"/>
    <mergeCell ref="B18:I18"/>
    <mergeCell ref="M18:U18"/>
    <mergeCell ref="A18:A21"/>
    <mergeCell ref="D19:F19"/>
    <mergeCell ref="B3:I3"/>
    <mergeCell ref="Q5:R5"/>
    <mergeCell ref="T5:U5"/>
    <mergeCell ref="M21:O21"/>
    <mergeCell ref="M16:V16"/>
    <mergeCell ref="H5:I5"/>
    <mergeCell ref="A31:I31"/>
    <mergeCell ref="P21:R21"/>
    <mergeCell ref="M19:U19"/>
    <mergeCell ref="A33:A36"/>
    <mergeCell ref="D34:F34"/>
    <mergeCell ref="B33:I33"/>
    <mergeCell ref="M20:O20"/>
    <mergeCell ref="P22:R22"/>
    <mergeCell ref="Q35:R35"/>
    <mergeCell ref="M24:O24"/>
    <mergeCell ref="M22:O22"/>
    <mergeCell ref="S22:U22"/>
    <mergeCell ref="P24:R24"/>
    <mergeCell ref="S21:U21"/>
    <mergeCell ref="J34:K34"/>
    <mergeCell ref="P34:R34"/>
    <mergeCell ref="B47:G47"/>
    <mergeCell ref="H47:H50"/>
    <mergeCell ref="A45:I45"/>
    <mergeCell ref="A47:A50"/>
    <mergeCell ref="G34:I34"/>
    <mergeCell ref="E35:F35"/>
    <mergeCell ref="H35:I35"/>
    <mergeCell ref="L42:M42"/>
    <mergeCell ref="L43:M43"/>
    <mergeCell ref="L37:M37"/>
    <mergeCell ref="L38:M38"/>
    <mergeCell ref="L39:M39"/>
    <mergeCell ref="L40:M40"/>
    <mergeCell ref="L41:M41"/>
  </mergeCells>
  <phoneticPr fontId="3" type="noConversion"/>
  <pageMargins left="0.9055118110236221" right="0.9055118110236221" top="1.2598425196850394" bottom="1.4960629921259843" header="0.82677165354330717" footer="0.51181102362204722"/>
  <pageSetup paperSize="9" scale="38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44"/>
  <sheetViews>
    <sheetView view="pageBreakPreview" zoomScaleNormal="100" zoomScaleSheetLayoutView="100" workbookViewId="0">
      <selection activeCell="K29" sqref="K29"/>
    </sheetView>
  </sheetViews>
  <sheetFormatPr defaultRowHeight="12"/>
  <cols>
    <col min="1" max="1" width="9.25" style="172" customWidth="1"/>
    <col min="2" max="2" width="11.125" style="207" customWidth="1"/>
    <col min="3" max="3" width="11.125" style="208" customWidth="1"/>
    <col min="4" max="4" width="11.125" style="37" customWidth="1"/>
    <col min="5" max="5" width="11.25" style="37" customWidth="1"/>
    <col min="6" max="7" width="11.125" style="37" customWidth="1"/>
    <col min="8" max="8" width="11.5" style="209" customWidth="1"/>
    <col min="9" max="9" width="11.375" style="37" customWidth="1"/>
    <col min="10" max="10" width="11" style="37" customWidth="1"/>
    <col min="11" max="11" width="12.625" style="172" customWidth="1"/>
    <col min="12" max="16384" width="9" style="153"/>
  </cols>
  <sheetData>
    <row r="1" spans="1:11" s="150" customFormat="1" ht="24.95" customHeight="1">
      <c r="A1" s="149" t="s">
        <v>115</v>
      </c>
      <c r="B1" s="54"/>
      <c r="C1" s="54"/>
      <c r="D1" s="54"/>
      <c r="E1" s="54"/>
      <c r="F1" s="54"/>
      <c r="G1" s="54"/>
      <c r="H1" s="3" t="s">
        <v>72</v>
      </c>
      <c r="I1" s="54"/>
      <c r="J1" s="54"/>
      <c r="K1" s="54"/>
    </row>
    <row r="2" spans="1:11" ht="24.95" customHeight="1" thickBot="1">
      <c r="A2" s="40" t="s">
        <v>230</v>
      </c>
      <c r="B2" s="190"/>
      <c r="C2" s="129"/>
      <c r="D2" s="189"/>
      <c r="E2" s="189"/>
      <c r="F2" s="189"/>
      <c r="G2" s="189"/>
      <c r="H2" s="122"/>
      <c r="I2" s="189"/>
      <c r="J2" s="189"/>
      <c r="K2" s="7" t="s">
        <v>214</v>
      </c>
    </row>
    <row r="3" spans="1:11" s="154" customFormat="1" ht="15.75" customHeight="1" thickTop="1">
      <c r="A3" s="1160" t="s">
        <v>2</v>
      </c>
      <c r="B3" s="186" t="s">
        <v>135</v>
      </c>
      <c r="C3" s="88"/>
      <c r="D3" s="188"/>
      <c r="E3" s="51" t="s">
        <v>136</v>
      </c>
      <c r="F3" s="51"/>
      <c r="G3" s="188"/>
      <c r="H3" s="51" t="s">
        <v>137</v>
      </c>
      <c r="I3" s="51"/>
      <c r="J3" s="188"/>
      <c r="K3" s="1137" t="s">
        <v>69</v>
      </c>
    </row>
    <row r="4" spans="1:11" s="154" customFormat="1" ht="15.75" customHeight="1">
      <c r="A4" s="1171"/>
      <c r="B4" s="98" t="s">
        <v>138</v>
      </c>
      <c r="C4" s="63"/>
      <c r="D4" s="18"/>
      <c r="E4" s="61" t="s">
        <v>770</v>
      </c>
      <c r="F4" s="1007" t="s">
        <v>769</v>
      </c>
      <c r="G4" s="62"/>
      <c r="H4" s="60"/>
      <c r="I4" s="1006" t="s">
        <v>771</v>
      </c>
      <c r="J4" s="18"/>
      <c r="K4" s="1138"/>
    </row>
    <row r="5" spans="1:11" s="154" customFormat="1" ht="15.75" customHeight="1">
      <c r="A5" s="1171"/>
      <c r="B5" s="155" t="s">
        <v>29</v>
      </c>
      <c r="C5" s="194" t="s">
        <v>129</v>
      </c>
      <c r="D5" s="62"/>
      <c r="E5" s="155" t="s">
        <v>25</v>
      </c>
      <c r="F5" s="194" t="s">
        <v>129</v>
      </c>
      <c r="G5" s="62"/>
      <c r="H5" s="155" t="s">
        <v>25</v>
      </c>
      <c r="I5" s="194" t="s">
        <v>129</v>
      </c>
      <c r="J5" s="62"/>
      <c r="K5" s="1138"/>
    </row>
    <row r="6" spans="1:11" s="1046" customFormat="1" ht="15.75" customHeight="1">
      <c r="A6" s="1237"/>
      <c r="B6" s="1044" t="s">
        <v>19</v>
      </c>
      <c r="C6" s="60" t="s">
        <v>21</v>
      </c>
      <c r="D6" s="219" t="s">
        <v>132</v>
      </c>
      <c r="E6" s="1038" t="s">
        <v>19</v>
      </c>
      <c r="F6" s="60" t="s">
        <v>21</v>
      </c>
      <c r="G6" s="134" t="s">
        <v>132</v>
      </c>
      <c r="H6" s="1038" t="s">
        <v>19</v>
      </c>
      <c r="I6" s="60" t="s">
        <v>21</v>
      </c>
      <c r="J6" s="219" t="s">
        <v>132</v>
      </c>
      <c r="K6" s="1139"/>
    </row>
    <row r="7" spans="1:11" s="280" customFormat="1" ht="24" customHeight="1">
      <c r="A7" s="279">
        <v>2013</v>
      </c>
      <c r="B7" s="675">
        <v>6</v>
      </c>
      <c r="C7" s="675">
        <v>1</v>
      </c>
      <c r="D7" s="675">
        <v>28</v>
      </c>
      <c r="E7" s="675">
        <v>3</v>
      </c>
      <c r="F7" s="675">
        <v>3</v>
      </c>
      <c r="G7" s="675">
        <v>73</v>
      </c>
      <c r="H7" s="675">
        <v>0</v>
      </c>
      <c r="I7" s="675">
        <v>0</v>
      </c>
      <c r="J7" s="1080">
        <v>0</v>
      </c>
      <c r="K7" s="1081">
        <v>2013</v>
      </c>
    </row>
    <row r="8" spans="1:11" s="280" customFormat="1" ht="24" customHeight="1">
      <c r="A8" s="279">
        <v>2014</v>
      </c>
      <c r="B8" s="675">
        <v>6</v>
      </c>
      <c r="C8" s="675">
        <v>1</v>
      </c>
      <c r="D8" s="675">
        <v>28</v>
      </c>
      <c r="E8" s="675">
        <v>3</v>
      </c>
      <c r="F8" s="675">
        <v>3</v>
      </c>
      <c r="G8" s="675">
        <v>73</v>
      </c>
      <c r="H8" s="675">
        <v>0</v>
      </c>
      <c r="I8" s="675">
        <v>0</v>
      </c>
      <c r="J8" s="161">
        <v>0</v>
      </c>
      <c r="K8" s="1082">
        <v>2014</v>
      </c>
    </row>
    <row r="9" spans="1:11" s="280" customFormat="1" ht="24.75" customHeight="1">
      <c r="A9" s="279">
        <v>2015</v>
      </c>
      <c r="B9" s="675">
        <v>6</v>
      </c>
      <c r="C9" s="675">
        <v>3</v>
      </c>
      <c r="D9" s="675">
        <v>63</v>
      </c>
      <c r="E9" s="675">
        <v>5</v>
      </c>
      <c r="F9" s="675">
        <v>3</v>
      </c>
      <c r="G9" s="675">
        <v>67</v>
      </c>
      <c r="H9" s="675">
        <v>0</v>
      </c>
      <c r="I9" s="675">
        <v>0</v>
      </c>
      <c r="J9" s="161">
        <v>0</v>
      </c>
      <c r="K9" s="1082">
        <v>2015</v>
      </c>
    </row>
    <row r="10" spans="1:11" s="280" customFormat="1" ht="24" customHeight="1">
      <c r="A10" s="279">
        <v>2016</v>
      </c>
      <c r="B10" s="802">
        <v>5.85</v>
      </c>
      <c r="C10" s="802">
        <v>3</v>
      </c>
      <c r="D10" s="802">
        <v>53.59</v>
      </c>
      <c r="E10" s="802">
        <v>4.53</v>
      </c>
      <c r="F10" s="802">
        <v>2.95</v>
      </c>
      <c r="G10" s="802">
        <v>65.260000000000005</v>
      </c>
      <c r="H10" s="802">
        <v>0</v>
      </c>
      <c r="I10" s="802">
        <v>0</v>
      </c>
      <c r="J10" s="161">
        <v>0</v>
      </c>
      <c r="K10" s="1082">
        <v>2016</v>
      </c>
    </row>
    <row r="11" spans="1:11" s="280" customFormat="1" ht="24" customHeight="1">
      <c r="A11" s="279">
        <v>2017</v>
      </c>
      <c r="B11" s="822">
        <v>6</v>
      </c>
      <c r="C11" s="822">
        <v>2.9</v>
      </c>
      <c r="D11" s="822">
        <v>43.4</v>
      </c>
      <c r="E11" s="822">
        <v>8.6999999999999993</v>
      </c>
      <c r="F11" s="822">
        <v>4.7</v>
      </c>
      <c r="G11" s="822">
        <v>54.7</v>
      </c>
      <c r="H11" s="863">
        <v>0.16</v>
      </c>
      <c r="I11" s="863">
        <v>0.04</v>
      </c>
      <c r="J11" s="161">
        <v>23.6</v>
      </c>
      <c r="K11" s="1082">
        <v>2017</v>
      </c>
    </row>
    <row r="12" spans="1:11" s="280" customFormat="1" ht="24" customHeight="1">
      <c r="A12" s="278">
        <v>2018</v>
      </c>
      <c r="B12" s="983">
        <v>6</v>
      </c>
      <c r="C12" s="983">
        <v>2</v>
      </c>
      <c r="D12" s="983">
        <v>51</v>
      </c>
      <c r="E12" s="983">
        <v>8</v>
      </c>
      <c r="F12" s="983">
        <v>4</v>
      </c>
      <c r="G12" s="983">
        <v>53</v>
      </c>
      <c r="H12" s="863">
        <v>0.16</v>
      </c>
      <c r="I12" s="863">
        <v>0.03</v>
      </c>
      <c r="J12" s="161">
        <v>19</v>
      </c>
      <c r="K12" s="1083">
        <v>2018</v>
      </c>
    </row>
    <row r="13" spans="1:11" s="1079" customFormat="1" ht="24" customHeight="1">
      <c r="A13" s="730">
        <v>2019</v>
      </c>
      <c r="B13" s="716">
        <v>6</v>
      </c>
      <c r="C13" s="716">
        <v>3</v>
      </c>
      <c r="D13" s="716">
        <v>50</v>
      </c>
      <c r="E13" s="716">
        <v>9</v>
      </c>
      <c r="F13" s="716">
        <v>5</v>
      </c>
      <c r="G13" s="716">
        <v>54</v>
      </c>
      <c r="H13" s="818">
        <v>0.16</v>
      </c>
      <c r="I13" s="818">
        <v>0.04</v>
      </c>
      <c r="J13" s="717">
        <v>21</v>
      </c>
      <c r="K13" s="1084">
        <v>2019</v>
      </c>
    </row>
    <row r="14" spans="1:11" s="151" customFormat="1" ht="12.75" customHeight="1">
      <c r="A14" s="641" t="s">
        <v>700</v>
      </c>
      <c r="B14" s="164"/>
      <c r="C14" s="138"/>
      <c r="D14" s="33"/>
      <c r="E14" s="33"/>
      <c r="F14" s="33"/>
      <c r="G14" s="33"/>
      <c r="H14" s="206"/>
      <c r="I14" s="33"/>
      <c r="J14" s="33"/>
      <c r="K14" s="171"/>
    </row>
    <row r="15" spans="1:11" s="170" customFormat="1" ht="24.75" customHeight="1">
      <c r="A15" s="165"/>
      <c r="B15" s="203"/>
      <c r="C15" s="281"/>
      <c r="D15" s="202"/>
      <c r="E15" s="202"/>
      <c r="F15" s="202"/>
      <c r="G15" s="202"/>
      <c r="H15" s="205"/>
      <c r="I15" s="202"/>
      <c r="J15" s="202"/>
      <c r="K15" s="169"/>
    </row>
    <row r="16" spans="1:11" ht="13.5" customHeight="1">
      <c r="F16" s="282"/>
    </row>
    <row r="17" ht="17.25" customHeight="1"/>
    <row r="18" ht="18.75" customHeight="1"/>
    <row r="44" ht="6.75" customHeight="1"/>
  </sheetData>
  <mergeCells count="2">
    <mergeCell ref="A3:A6"/>
    <mergeCell ref="K3:K6"/>
  </mergeCells>
  <phoneticPr fontId="3" type="noConversion"/>
  <printOptions gridLinesSet="0"/>
  <pageMargins left="0.9055118110236221" right="0.9055118110236221" top="1.2598425196850394" bottom="1.4960629921259843" header="0.82677165354330717" footer="0.51181102362204722"/>
  <pageSetup paperSize="9" scale="50" orientation="portrait" r:id="rId1"/>
  <headerFooter alignWithMargins="0">
    <oddHeader xml:space="preserve">&amp;L&amp;"돋움,보통"&amp;11   &amp;P&amp;R&amp;"돋움,보통"&amp;11&amp;P   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view="pageBreakPreview" zoomScaleNormal="100" zoomScaleSheetLayoutView="100" workbookViewId="0">
      <selection activeCell="U25" sqref="U25"/>
    </sheetView>
  </sheetViews>
  <sheetFormatPr defaultRowHeight="12"/>
  <cols>
    <col min="1" max="1" width="9.25" style="172" customWidth="1"/>
    <col min="2" max="2" width="8.25" style="207" customWidth="1"/>
    <col min="3" max="6" width="10.5" style="208" customWidth="1"/>
    <col min="7" max="7" width="8.25" style="37" customWidth="1"/>
    <col min="8" max="8" width="9.75" style="37" customWidth="1"/>
    <col min="9" max="10" width="8.25" style="37" customWidth="1"/>
    <col min="11" max="11" width="9.375" style="37" customWidth="1"/>
    <col min="12" max="12" width="8.25" style="37" customWidth="1"/>
    <col min="13" max="13" width="8.25" style="209" customWidth="1"/>
    <col min="14" max="14" width="9.25" style="37" customWidth="1"/>
    <col min="15" max="18" width="8" style="37" customWidth="1"/>
    <col min="19" max="19" width="7" style="209" customWidth="1"/>
    <col min="20" max="20" width="8.5" style="209" customWidth="1"/>
    <col min="21" max="22" width="7" style="209" customWidth="1"/>
    <col min="23" max="23" width="8.375" style="37" customWidth="1"/>
    <col min="24" max="24" width="7" style="37" customWidth="1"/>
    <col min="25" max="25" width="9.25" style="172" customWidth="1"/>
    <col min="26" max="16384" width="9" style="153"/>
  </cols>
  <sheetData>
    <row r="1" spans="1:25" s="150" customFormat="1" ht="24.95" customHeight="1">
      <c r="A1" s="284" t="s">
        <v>116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284" t="s">
        <v>102</v>
      </c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</row>
    <row r="2" spans="1:25" ht="24.95" customHeight="1" thickBot="1">
      <c r="A2" s="40" t="s">
        <v>230</v>
      </c>
      <c r="B2" s="285"/>
      <c r="C2" s="871"/>
      <c r="D2" s="871"/>
      <c r="E2" s="871"/>
      <c r="F2" s="871"/>
      <c r="G2" s="871"/>
      <c r="H2" s="871"/>
      <c r="I2" s="871"/>
      <c r="J2" s="871"/>
      <c r="K2" s="871"/>
      <c r="L2" s="871"/>
      <c r="M2" s="871"/>
      <c r="N2" s="871"/>
      <c r="O2" s="871"/>
      <c r="P2" s="871"/>
      <c r="Q2" s="871"/>
      <c r="R2" s="871"/>
      <c r="S2" s="871"/>
      <c r="T2" s="286"/>
      <c r="U2" s="286"/>
      <c r="V2" s="286"/>
      <c r="W2" s="286"/>
      <c r="X2" s="286"/>
      <c r="Y2" s="7" t="s">
        <v>214</v>
      </c>
    </row>
    <row r="3" spans="1:25" s="154" customFormat="1" ht="15.75" customHeight="1" thickTop="1">
      <c r="A3" s="1134" t="s">
        <v>2</v>
      </c>
      <c r="B3" s="53" t="s">
        <v>81</v>
      </c>
      <c r="C3" s="174"/>
      <c r="D3" s="864" t="s">
        <v>603</v>
      </c>
      <c r="E3" s="864"/>
      <c r="F3" s="865"/>
      <c r="G3" s="65" t="s">
        <v>139</v>
      </c>
      <c r="H3" s="65"/>
      <c r="I3" s="174"/>
      <c r="J3" s="65" t="s">
        <v>140</v>
      </c>
      <c r="K3" s="65"/>
      <c r="L3" s="174"/>
      <c r="M3" s="65" t="s">
        <v>141</v>
      </c>
      <c r="N3" s="65"/>
      <c r="O3" s="174"/>
      <c r="P3" s="864" t="s">
        <v>605</v>
      </c>
      <c r="Q3" s="864"/>
      <c r="R3" s="865"/>
      <c r="S3" s="65" t="s">
        <v>82</v>
      </c>
      <c r="T3" s="53"/>
      <c r="U3" s="91"/>
      <c r="V3" s="53" t="s">
        <v>67</v>
      </c>
      <c r="W3" s="53"/>
      <c r="X3" s="53"/>
      <c r="Y3" s="1137" t="s">
        <v>69</v>
      </c>
    </row>
    <row r="4" spans="1:25" s="154" customFormat="1" ht="15.75" customHeight="1">
      <c r="A4" s="1135"/>
      <c r="B4" s="61" t="s">
        <v>6</v>
      </c>
      <c r="C4" s="62"/>
      <c r="D4" s="866" t="s">
        <v>604</v>
      </c>
      <c r="E4" s="866"/>
      <c r="F4" s="867"/>
      <c r="G4" s="61" t="s">
        <v>772</v>
      </c>
      <c r="H4" s="61"/>
      <c r="I4" s="62"/>
      <c r="J4" s="61" t="s">
        <v>773</v>
      </c>
      <c r="K4" s="61"/>
      <c r="L4" s="62"/>
      <c r="M4" s="61" t="s">
        <v>774</v>
      </c>
      <c r="N4" s="61"/>
      <c r="O4" s="62"/>
      <c r="P4" s="866" t="s">
        <v>606</v>
      </c>
      <c r="Q4" s="866"/>
      <c r="R4" s="867"/>
      <c r="S4" s="61" t="s">
        <v>775</v>
      </c>
      <c r="T4" s="61"/>
      <c r="U4" s="62"/>
      <c r="V4" s="61" t="s">
        <v>70</v>
      </c>
      <c r="W4" s="61"/>
      <c r="X4" s="61"/>
      <c r="Y4" s="1138"/>
    </row>
    <row r="5" spans="1:25" s="154" customFormat="1" ht="15.75" customHeight="1">
      <c r="A5" s="1135"/>
      <c r="B5" s="64" t="s">
        <v>26</v>
      </c>
      <c r="C5" s="66" t="s">
        <v>242</v>
      </c>
      <c r="D5" s="868" t="s">
        <v>27</v>
      </c>
      <c r="E5" s="762" t="s">
        <v>24</v>
      </c>
      <c r="F5" s="869"/>
      <c r="G5" s="64" t="s">
        <v>26</v>
      </c>
      <c r="H5" s="1238" t="s">
        <v>242</v>
      </c>
      <c r="I5" s="1239"/>
      <c r="J5" s="64" t="s">
        <v>26</v>
      </c>
      <c r="K5" s="1238" t="s">
        <v>242</v>
      </c>
      <c r="L5" s="1239"/>
      <c r="M5" s="64" t="s">
        <v>25</v>
      </c>
      <c r="N5" s="1238" t="s">
        <v>242</v>
      </c>
      <c r="O5" s="1239"/>
      <c r="P5" s="868" t="s">
        <v>27</v>
      </c>
      <c r="Q5" s="762" t="s">
        <v>24</v>
      </c>
      <c r="R5" s="869"/>
      <c r="S5" s="64" t="s">
        <v>243</v>
      </c>
      <c r="T5" s="1238" t="s">
        <v>242</v>
      </c>
      <c r="U5" s="1239"/>
      <c r="V5" s="64" t="s">
        <v>27</v>
      </c>
      <c r="W5" s="1238" t="s">
        <v>242</v>
      </c>
      <c r="X5" s="1239"/>
      <c r="Y5" s="1138"/>
    </row>
    <row r="6" spans="1:25" s="1046" customFormat="1" ht="15.75" customHeight="1">
      <c r="A6" s="1136"/>
      <c r="B6" s="302" t="s">
        <v>19</v>
      </c>
      <c r="C6" s="1040" t="s">
        <v>21</v>
      </c>
      <c r="D6" s="870" t="s">
        <v>19</v>
      </c>
      <c r="E6" s="870" t="s">
        <v>21</v>
      </c>
      <c r="F6" s="870" t="s">
        <v>229</v>
      </c>
      <c r="G6" s="62" t="s">
        <v>19</v>
      </c>
      <c r="H6" s="62" t="s">
        <v>21</v>
      </c>
      <c r="I6" s="134" t="s">
        <v>132</v>
      </c>
      <c r="J6" s="62" t="s">
        <v>19</v>
      </c>
      <c r="K6" s="62" t="s">
        <v>21</v>
      </c>
      <c r="L6" s="134" t="s">
        <v>132</v>
      </c>
      <c r="M6" s="62" t="s">
        <v>19</v>
      </c>
      <c r="N6" s="62" t="s">
        <v>21</v>
      </c>
      <c r="O6" s="134" t="s">
        <v>132</v>
      </c>
      <c r="P6" s="870" t="s">
        <v>19</v>
      </c>
      <c r="Q6" s="870" t="s">
        <v>21</v>
      </c>
      <c r="R6" s="870" t="s">
        <v>229</v>
      </c>
      <c r="S6" s="62" t="s">
        <v>19</v>
      </c>
      <c r="T6" s="62" t="s">
        <v>21</v>
      </c>
      <c r="U6" s="134" t="s">
        <v>132</v>
      </c>
      <c r="V6" s="62" t="s">
        <v>19</v>
      </c>
      <c r="W6" s="62" t="s">
        <v>21</v>
      </c>
      <c r="X6" s="134" t="s">
        <v>132</v>
      </c>
      <c r="Y6" s="1139"/>
    </row>
    <row r="7" spans="1:25" s="280" customFormat="1" ht="24" customHeight="1">
      <c r="A7" s="136">
        <v>2013</v>
      </c>
      <c r="B7" s="71">
        <v>95</v>
      </c>
      <c r="C7" s="71">
        <v>1243</v>
      </c>
      <c r="D7" s="287" t="s">
        <v>90</v>
      </c>
      <c r="E7" s="287" t="s">
        <v>90</v>
      </c>
      <c r="F7" s="287" t="s">
        <v>90</v>
      </c>
      <c r="G7" s="288">
        <v>13</v>
      </c>
      <c r="H7" s="288">
        <v>199</v>
      </c>
      <c r="I7" s="288">
        <v>1530</v>
      </c>
      <c r="J7" s="288">
        <v>17</v>
      </c>
      <c r="K7" s="288">
        <v>186</v>
      </c>
      <c r="L7" s="288">
        <v>1094</v>
      </c>
      <c r="M7" s="226">
        <v>65</v>
      </c>
      <c r="N7" s="226">
        <v>858</v>
      </c>
      <c r="O7" s="226">
        <v>1320</v>
      </c>
      <c r="P7" s="287" t="s">
        <v>90</v>
      </c>
      <c r="Q7" s="287" t="s">
        <v>90</v>
      </c>
      <c r="R7" s="287" t="s">
        <v>90</v>
      </c>
      <c r="S7" s="226" t="s">
        <v>91</v>
      </c>
      <c r="T7" s="226" t="s">
        <v>91</v>
      </c>
      <c r="U7" s="226" t="s">
        <v>91</v>
      </c>
      <c r="V7" s="226" t="s">
        <v>91</v>
      </c>
      <c r="W7" s="226" t="s">
        <v>91</v>
      </c>
      <c r="X7" s="1119" t="s">
        <v>91</v>
      </c>
      <c r="Y7" s="1120">
        <v>2013</v>
      </c>
    </row>
    <row r="8" spans="1:25" s="280" customFormat="1" ht="24" customHeight="1">
      <c r="A8" s="136">
        <v>2014</v>
      </c>
      <c r="B8" s="71">
        <v>88</v>
      </c>
      <c r="C8" s="71">
        <v>1216</v>
      </c>
      <c r="D8" s="287" t="s">
        <v>90</v>
      </c>
      <c r="E8" s="287" t="s">
        <v>90</v>
      </c>
      <c r="F8" s="287" t="s">
        <v>90</v>
      </c>
      <c r="G8" s="288">
        <v>12</v>
      </c>
      <c r="H8" s="288">
        <v>209</v>
      </c>
      <c r="I8" s="288">
        <v>1741</v>
      </c>
      <c r="J8" s="288">
        <v>16</v>
      </c>
      <c r="K8" s="288">
        <v>185</v>
      </c>
      <c r="L8" s="288">
        <v>1156</v>
      </c>
      <c r="M8" s="226">
        <v>60</v>
      </c>
      <c r="N8" s="226">
        <v>822</v>
      </c>
      <c r="O8" s="226">
        <v>1370</v>
      </c>
      <c r="P8" s="287" t="s">
        <v>90</v>
      </c>
      <c r="Q8" s="287" t="s">
        <v>90</v>
      </c>
      <c r="R8" s="287" t="s">
        <v>90</v>
      </c>
      <c r="S8" s="226" t="s">
        <v>91</v>
      </c>
      <c r="T8" s="226" t="s">
        <v>91</v>
      </c>
      <c r="U8" s="226" t="s">
        <v>91</v>
      </c>
      <c r="V8" s="226" t="s">
        <v>91</v>
      </c>
      <c r="W8" s="226" t="s">
        <v>91</v>
      </c>
      <c r="X8" s="289" t="s">
        <v>91</v>
      </c>
      <c r="Y8" s="1121">
        <v>2014</v>
      </c>
    </row>
    <row r="9" spans="1:25" s="280" customFormat="1" ht="24" customHeight="1">
      <c r="A9" s="136">
        <v>2015</v>
      </c>
      <c r="B9" s="71">
        <v>101</v>
      </c>
      <c r="C9" s="71">
        <v>1465</v>
      </c>
      <c r="D9" s="287" t="s">
        <v>90</v>
      </c>
      <c r="E9" s="287" t="s">
        <v>90</v>
      </c>
      <c r="F9" s="287" t="s">
        <v>90</v>
      </c>
      <c r="G9" s="288">
        <v>12.2</v>
      </c>
      <c r="H9" s="288">
        <v>187</v>
      </c>
      <c r="I9" s="288">
        <v>1533</v>
      </c>
      <c r="J9" s="288">
        <v>16</v>
      </c>
      <c r="K9" s="288">
        <v>166.4</v>
      </c>
      <c r="L9" s="288">
        <v>1080</v>
      </c>
      <c r="M9" s="226">
        <v>66</v>
      </c>
      <c r="N9" s="226">
        <v>1023</v>
      </c>
      <c r="O9" s="226">
        <v>1550</v>
      </c>
      <c r="P9" s="287" t="s">
        <v>90</v>
      </c>
      <c r="Q9" s="287" t="s">
        <v>90</v>
      </c>
      <c r="R9" s="287" t="s">
        <v>90</v>
      </c>
      <c r="S9" s="226" t="s">
        <v>91</v>
      </c>
      <c r="T9" s="226" t="s">
        <v>91</v>
      </c>
      <c r="U9" s="226" t="s">
        <v>91</v>
      </c>
      <c r="V9" s="226">
        <v>7</v>
      </c>
      <c r="W9" s="226">
        <v>89</v>
      </c>
      <c r="X9" s="289">
        <v>1029</v>
      </c>
      <c r="Y9" s="710">
        <v>2015</v>
      </c>
    </row>
    <row r="10" spans="1:25" s="280" customFormat="1" ht="24" customHeight="1">
      <c r="A10" s="136">
        <v>2016</v>
      </c>
      <c r="B10" s="71">
        <v>101</v>
      </c>
      <c r="C10" s="71">
        <v>1470</v>
      </c>
      <c r="D10" s="287" t="s">
        <v>90</v>
      </c>
      <c r="E10" s="287" t="s">
        <v>90</v>
      </c>
      <c r="F10" s="287" t="s">
        <v>90</v>
      </c>
      <c r="G10" s="288">
        <v>12.2</v>
      </c>
      <c r="H10" s="288">
        <v>210</v>
      </c>
      <c r="I10" s="288">
        <v>1721</v>
      </c>
      <c r="J10" s="288">
        <v>16</v>
      </c>
      <c r="K10" s="288">
        <v>164</v>
      </c>
      <c r="L10" s="288">
        <v>1062</v>
      </c>
      <c r="M10" s="226">
        <v>66.3</v>
      </c>
      <c r="N10" s="226">
        <v>1044</v>
      </c>
      <c r="O10" s="226">
        <v>1582</v>
      </c>
      <c r="P10" s="287" t="s">
        <v>90</v>
      </c>
      <c r="Q10" s="287" t="s">
        <v>90</v>
      </c>
      <c r="R10" s="287" t="s">
        <v>90</v>
      </c>
      <c r="S10" s="226" t="s">
        <v>91</v>
      </c>
      <c r="T10" s="226" t="s">
        <v>91</v>
      </c>
      <c r="U10" s="226" t="s">
        <v>91</v>
      </c>
      <c r="V10" s="226">
        <v>7.1</v>
      </c>
      <c r="W10" s="226">
        <v>52</v>
      </c>
      <c r="X10" s="289">
        <v>743</v>
      </c>
      <c r="Y10" s="710">
        <v>2016</v>
      </c>
    </row>
    <row r="11" spans="1:25" s="280" customFormat="1" ht="24" customHeight="1">
      <c r="A11" s="136">
        <v>2017</v>
      </c>
      <c r="B11" s="71">
        <v>98.8</v>
      </c>
      <c r="C11" s="71">
        <v>1185.5</v>
      </c>
      <c r="D11" s="71" t="s">
        <v>90</v>
      </c>
      <c r="E11" s="71" t="s">
        <v>90</v>
      </c>
      <c r="F11" s="71" t="s">
        <v>90</v>
      </c>
      <c r="G11" s="288">
        <v>10.7</v>
      </c>
      <c r="H11" s="288">
        <v>161.19999999999999</v>
      </c>
      <c r="I11" s="288">
        <v>1507</v>
      </c>
      <c r="J11" s="288">
        <v>12.3</v>
      </c>
      <c r="K11" s="288">
        <v>128.19999999999999</v>
      </c>
      <c r="L11" s="288">
        <v>1043</v>
      </c>
      <c r="M11" s="226">
        <v>62.2</v>
      </c>
      <c r="N11" s="226">
        <v>834.1</v>
      </c>
      <c r="O11" s="226">
        <v>1340.9</v>
      </c>
      <c r="P11" s="71" t="s">
        <v>90</v>
      </c>
      <c r="Q11" s="71" t="s">
        <v>90</v>
      </c>
      <c r="R11" s="71" t="s">
        <v>90</v>
      </c>
      <c r="S11" s="226" t="s">
        <v>91</v>
      </c>
      <c r="T11" s="226" t="s">
        <v>91</v>
      </c>
      <c r="U11" s="226" t="s">
        <v>91</v>
      </c>
      <c r="V11" s="226">
        <v>13.6</v>
      </c>
      <c r="W11" s="226">
        <v>62</v>
      </c>
      <c r="X11" s="289">
        <v>455.8</v>
      </c>
      <c r="Y11" s="710">
        <v>2017</v>
      </c>
    </row>
    <row r="12" spans="1:25" s="280" customFormat="1" ht="24" customHeight="1">
      <c r="A12" s="135">
        <v>2018</v>
      </c>
      <c r="B12" s="71">
        <v>102</v>
      </c>
      <c r="C12" s="71">
        <v>4533</v>
      </c>
      <c r="D12" s="71" t="s">
        <v>90</v>
      </c>
      <c r="E12" s="71" t="s">
        <v>90</v>
      </c>
      <c r="F12" s="71" t="s">
        <v>90</v>
      </c>
      <c r="G12" s="288">
        <v>11</v>
      </c>
      <c r="H12" s="288">
        <v>200</v>
      </c>
      <c r="I12" s="288">
        <v>1624</v>
      </c>
      <c r="J12" s="288">
        <v>14</v>
      </c>
      <c r="K12" s="288">
        <v>139</v>
      </c>
      <c r="L12" s="288">
        <v>1051</v>
      </c>
      <c r="M12" s="226">
        <v>64</v>
      </c>
      <c r="N12" s="226">
        <v>846</v>
      </c>
      <c r="O12" s="226">
        <v>1421</v>
      </c>
      <c r="P12" s="71" t="s">
        <v>90</v>
      </c>
      <c r="Q12" s="71" t="s">
        <v>90</v>
      </c>
      <c r="R12" s="71" t="s">
        <v>90</v>
      </c>
      <c r="S12" s="226" t="s">
        <v>91</v>
      </c>
      <c r="T12" s="226" t="s">
        <v>91</v>
      </c>
      <c r="U12" s="226" t="s">
        <v>91</v>
      </c>
      <c r="V12" s="226">
        <v>13</v>
      </c>
      <c r="W12" s="226">
        <v>61</v>
      </c>
      <c r="X12" s="289">
        <v>437</v>
      </c>
      <c r="Y12" s="548">
        <v>2018</v>
      </c>
    </row>
    <row r="13" spans="1:25" s="1079" customFormat="1" ht="24" customHeight="1">
      <c r="A13" s="713">
        <v>2019</v>
      </c>
      <c r="B13" s="702">
        <f>G13+J13+M13+V13</f>
        <v>99</v>
      </c>
      <c r="C13" s="702">
        <f>H13+K13+N13+W13</f>
        <v>1249</v>
      </c>
      <c r="D13" s="702" t="s">
        <v>91</v>
      </c>
      <c r="E13" s="702" t="s">
        <v>91</v>
      </c>
      <c r="F13" s="702" t="s">
        <v>91</v>
      </c>
      <c r="G13" s="731">
        <v>11</v>
      </c>
      <c r="H13" s="731">
        <v>209</v>
      </c>
      <c r="I13" s="731">
        <v>1647</v>
      </c>
      <c r="J13" s="731">
        <v>13</v>
      </c>
      <c r="K13" s="731">
        <v>130</v>
      </c>
      <c r="L13" s="731">
        <v>1042</v>
      </c>
      <c r="M13" s="732">
        <v>65</v>
      </c>
      <c r="N13" s="732">
        <v>850</v>
      </c>
      <c r="O13" s="732">
        <v>1387</v>
      </c>
      <c r="P13" s="702" t="s">
        <v>91</v>
      </c>
      <c r="Q13" s="702" t="s">
        <v>91</v>
      </c>
      <c r="R13" s="702" t="s">
        <v>91</v>
      </c>
      <c r="S13" s="732" t="s">
        <v>91</v>
      </c>
      <c r="T13" s="732" t="s">
        <v>91</v>
      </c>
      <c r="U13" s="732" t="s">
        <v>91</v>
      </c>
      <c r="V13" s="732">
        <v>10</v>
      </c>
      <c r="W13" s="732">
        <v>60</v>
      </c>
      <c r="X13" s="733">
        <v>427</v>
      </c>
      <c r="Y13" s="711">
        <v>2019</v>
      </c>
    </row>
    <row r="14" spans="1:25" s="151" customFormat="1" ht="12.75" customHeight="1">
      <c r="A14" s="641" t="s">
        <v>700</v>
      </c>
      <c r="B14" s="33"/>
      <c r="C14" s="198"/>
      <c r="D14" s="198"/>
      <c r="E14" s="198"/>
      <c r="F14" s="198"/>
      <c r="G14" s="290"/>
      <c r="H14" s="198"/>
      <c r="I14" s="198"/>
      <c r="J14" s="198"/>
      <c r="K14" s="198"/>
      <c r="L14" s="198"/>
      <c r="M14" s="198"/>
      <c r="N14" s="198"/>
      <c r="O14" s="198"/>
      <c r="P14" s="198"/>
      <c r="Q14" s="198"/>
      <c r="R14" s="198"/>
      <c r="S14" s="198"/>
      <c r="T14" s="198"/>
      <c r="U14" s="198"/>
      <c r="V14" s="198"/>
      <c r="W14" s="198"/>
      <c r="X14" s="198"/>
      <c r="Y14" s="78"/>
    </row>
    <row r="15" spans="1:25" s="170" customFormat="1" ht="22.5" customHeight="1">
      <c r="A15" s="165"/>
      <c r="B15" s="203"/>
      <c r="C15" s="204"/>
      <c r="D15" s="204"/>
      <c r="E15" s="204"/>
      <c r="F15" s="204"/>
      <c r="G15" s="202"/>
      <c r="H15" s="202"/>
      <c r="I15" s="202"/>
      <c r="J15" s="202"/>
      <c r="K15" s="202"/>
      <c r="L15" s="202"/>
      <c r="M15" s="205"/>
      <c r="N15" s="202"/>
      <c r="O15" s="202"/>
      <c r="P15" s="202"/>
      <c r="Q15" s="202"/>
      <c r="R15" s="202"/>
      <c r="S15" s="205"/>
      <c r="T15" s="205"/>
      <c r="U15" s="205"/>
      <c r="V15" s="205"/>
      <c r="W15" s="205"/>
      <c r="X15" s="205"/>
      <c r="Y15" s="169"/>
    </row>
    <row r="16" spans="1:25" ht="17.25" customHeight="1">
      <c r="S16" s="283"/>
      <c r="T16" s="283"/>
      <c r="U16" s="283"/>
      <c r="V16" s="283"/>
      <c r="X16" s="283"/>
    </row>
    <row r="17" spans="19:24" ht="18.75" customHeight="1">
      <c r="S17" s="283"/>
      <c r="T17" s="283"/>
      <c r="U17" s="283"/>
      <c r="V17" s="283"/>
      <c r="X17" s="283"/>
    </row>
    <row r="18" spans="19:24">
      <c r="S18" s="283"/>
      <c r="T18" s="283"/>
      <c r="U18" s="283"/>
      <c r="V18" s="283"/>
      <c r="X18" s="283"/>
    </row>
    <row r="19" spans="19:24">
      <c r="S19" s="283"/>
      <c r="T19" s="283"/>
      <c r="U19" s="283"/>
      <c r="V19" s="283"/>
      <c r="X19" s="283"/>
    </row>
    <row r="20" spans="19:24">
      <c r="S20" s="283"/>
      <c r="T20" s="283"/>
      <c r="U20" s="283"/>
      <c r="V20" s="283"/>
      <c r="X20" s="283"/>
    </row>
    <row r="21" spans="19:24">
      <c r="S21" s="283"/>
      <c r="T21" s="283"/>
      <c r="U21" s="283"/>
      <c r="V21" s="283"/>
      <c r="X21" s="283"/>
    </row>
    <row r="22" spans="19:24">
      <c r="S22" s="283"/>
      <c r="T22" s="283"/>
      <c r="U22" s="283"/>
      <c r="V22" s="283"/>
      <c r="X22" s="283"/>
    </row>
    <row r="23" spans="19:24">
      <c r="S23" s="283"/>
      <c r="T23" s="283"/>
      <c r="U23" s="283"/>
      <c r="V23" s="283"/>
      <c r="X23" s="283"/>
    </row>
    <row r="24" spans="19:24">
      <c r="S24" s="283"/>
      <c r="T24" s="283"/>
      <c r="U24" s="283"/>
      <c r="V24" s="283"/>
      <c r="X24" s="283"/>
    </row>
    <row r="25" spans="19:24">
      <c r="S25" s="283"/>
      <c r="T25" s="283"/>
      <c r="U25" s="283"/>
      <c r="V25" s="283"/>
      <c r="X25" s="283"/>
    </row>
    <row r="26" spans="19:24">
      <c r="S26" s="283"/>
      <c r="T26" s="283"/>
      <c r="U26" s="283"/>
      <c r="V26" s="283"/>
      <c r="X26" s="283"/>
    </row>
    <row r="27" spans="19:24">
      <c r="X27" s="283"/>
    </row>
    <row r="28" spans="19:24">
      <c r="X28" s="283"/>
    </row>
    <row r="29" spans="19:24">
      <c r="X29" s="283"/>
    </row>
    <row r="30" spans="19:24">
      <c r="X30" s="283"/>
    </row>
    <row r="31" spans="19:24">
      <c r="X31" s="283"/>
    </row>
    <row r="43" ht="6.75" customHeight="1"/>
  </sheetData>
  <mergeCells count="7">
    <mergeCell ref="A3:A6"/>
    <mergeCell ref="Y3:Y6"/>
    <mergeCell ref="N5:O5"/>
    <mergeCell ref="T5:U5"/>
    <mergeCell ref="W5:X5"/>
    <mergeCell ref="H5:I5"/>
    <mergeCell ref="K5:L5"/>
  </mergeCells>
  <phoneticPr fontId="3" type="noConversion"/>
  <printOptions gridLinesSet="0"/>
  <pageMargins left="0.79" right="0.7" top="1.2598425196850394" bottom="1.4960629921259843" header="0.82677165354330717" footer="0.51181102362204722"/>
  <pageSetup paperSize="9" scale="37" orientation="portrait" r:id="rId1"/>
  <headerFooter alignWithMargins="0">
    <oddHeader xml:space="preserve">&amp;L&amp;"돋움,보통"&amp;11   &amp;P&amp;R&amp;"돋움,보통"&amp;11&amp;P   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A19"/>
  <sheetViews>
    <sheetView view="pageBreakPreview" topLeftCell="L1" zoomScaleNormal="100" zoomScaleSheetLayoutView="100" workbookViewId="0">
      <selection activeCell="W27" sqref="W27"/>
    </sheetView>
  </sheetViews>
  <sheetFormatPr defaultColWidth="7" defaultRowHeight="17.25"/>
  <cols>
    <col min="1" max="1" width="10.75" style="93" customWidth="1"/>
    <col min="2" max="2" width="8.25" style="93" customWidth="1"/>
    <col min="3" max="3" width="8.375" style="93" customWidth="1"/>
    <col min="4" max="4" width="8.125" style="93" customWidth="1"/>
    <col min="5" max="6" width="7.75" style="93" customWidth="1"/>
    <col min="7" max="7" width="10.375" style="93" customWidth="1"/>
    <col min="8" max="8" width="8.25" style="285" customWidth="1"/>
    <col min="9" max="9" width="10.75" style="93" customWidth="1"/>
    <col min="10" max="15" width="11.625" style="93" customWidth="1"/>
    <col min="16" max="17" width="10.75" style="93" customWidth="1"/>
    <col min="18" max="21" width="17.375" style="93" customWidth="1"/>
    <col min="22" max="24" width="23.25" style="93" customWidth="1"/>
    <col min="25" max="25" width="10.75" style="93" customWidth="1"/>
    <col min="26" max="16384" width="7" style="93"/>
  </cols>
  <sheetData>
    <row r="1" spans="1:25" s="310" customFormat="1" ht="24.75" customHeight="1">
      <c r="A1" s="1240" t="s">
        <v>607</v>
      </c>
      <c r="B1" s="1240"/>
      <c r="C1" s="1240"/>
      <c r="D1" s="1240"/>
      <c r="E1" s="1240"/>
      <c r="F1" s="1240"/>
      <c r="G1" s="1240"/>
      <c r="H1" s="1240"/>
      <c r="I1" s="1240"/>
      <c r="J1" s="3" t="s">
        <v>101</v>
      </c>
      <c r="K1" s="3"/>
      <c r="L1" s="3"/>
      <c r="M1" s="3"/>
      <c r="N1" s="3"/>
      <c r="O1" s="3"/>
      <c r="P1" s="3"/>
      <c r="Q1" s="1240" t="s">
        <v>608</v>
      </c>
      <c r="R1" s="1240"/>
      <c r="S1" s="1240"/>
      <c r="T1" s="1240"/>
      <c r="U1" s="1240"/>
      <c r="V1" s="3" t="s">
        <v>776</v>
      </c>
      <c r="W1" s="3"/>
      <c r="X1" s="3"/>
      <c r="Y1" s="3"/>
    </row>
    <row r="2" spans="1:25" ht="24.75" customHeight="1" thickBot="1">
      <c r="A2" s="5" t="s">
        <v>31</v>
      </c>
      <c r="N2" s="311"/>
      <c r="O2" s="311"/>
      <c r="P2" s="309" t="s">
        <v>99</v>
      </c>
      <c r="Q2" s="5" t="s">
        <v>104</v>
      </c>
      <c r="W2" s="312"/>
      <c r="X2" s="313"/>
      <c r="Y2" s="313" t="s">
        <v>99</v>
      </c>
    </row>
    <row r="3" spans="1:25" s="314" customFormat="1" ht="19.5" customHeight="1" thickTop="1">
      <c r="A3" s="1244" t="s">
        <v>186</v>
      </c>
      <c r="B3" s="1048" t="s">
        <v>32</v>
      </c>
      <c r="C3" s="1048" t="s">
        <v>244</v>
      </c>
      <c r="D3" s="332" t="s">
        <v>245</v>
      </c>
      <c r="E3" s="333"/>
      <c r="F3" s="333"/>
      <c r="G3" s="332" t="s">
        <v>250</v>
      </c>
      <c r="H3" s="333"/>
      <c r="I3" s="872"/>
      <c r="J3" s="333" t="s">
        <v>251</v>
      </c>
      <c r="K3" s="333"/>
      <c r="L3" s="333"/>
      <c r="M3" s="333"/>
      <c r="N3" s="333"/>
      <c r="O3" s="334"/>
      <c r="P3" s="1241" t="s">
        <v>252</v>
      </c>
      <c r="Q3" s="1244" t="s">
        <v>253</v>
      </c>
      <c r="R3" s="332" t="s">
        <v>842</v>
      </c>
      <c r="S3" s="333"/>
      <c r="T3" s="335"/>
      <c r="U3" s="334"/>
      <c r="V3" s="333" t="s">
        <v>254</v>
      </c>
      <c r="W3" s="53"/>
      <c r="X3" s="91"/>
      <c r="Y3" s="1241" t="s">
        <v>252</v>
      </c>
    </row>
    <row r="4" spans="1:25" s="317" customFormat="1" ht="19.5" customHeight="1">
      <c r="A4" s="1245"/>
      <c r="B4" s="1041" t="s">
        <v>777</v>
      </c>
      <c r="C4" s="1151" t="s">
        <v>38</v>
      </c>
      <c r="D4" s="315" t="s">
        <v>3</v>
      </c>
      <c r="E4" s="315" t="s">
        <v>5</v>
      </c>
      <c r="F4" s="315" t="s">
        <v>255</v>
      </c>
      <c r="G4" s="315" t="s">
        <v>3</v>
      </c>
      <c r="H4" s="315" t="s">
        <v>33</v>
      </c>
      <c r="I4" s="315" t="s">
        <v>34</v>
      </c>
      <c r="J4" s="315" t="s">
        <v>35</v>
      </c>
      <c r="K4" s="315" t="s">
        <v>36</v>
      </c>
      <c r="L4" s="315" t="s">
        <v>37</v>
      </c>
      <c r="M4" s="315" t="s">
        <v>256</v>
      </c>
      <c r="N4" s="315" t="s">
        <v>257</v>
      </c>
      <c r="O4" s="315" t="s">
        <v>258</v>
      </c>
      <c r="P4" s="1242"/>
      <c r="Q4" s="1245"/>
      <c r="R4" s="315" t="s">
        <v>3</v>
      </c>
      <c r="S4" s="315" t="s">
        <v>83</v>
      </c>
      <c r="T4" s="315" t="s">
        <v>259</v>
      </c>
      <c r="U4" s="315" t="s">
        <v>84</v>
      </c>
      <c r="V4" s="316" t="s">
        <v>3</v>
      </c>
      <c r="W4" s="315" t="s">
        <v>85</v>
      </c>
      <c r="X4" s="315" t="s">
        <v>86</v>
      </c>
      <c r="Y4" s="1242"/>
    </row>
    <row r="5" spans="1:25" s="1085" customFormat="1" ht="19.5" customHeight="1">
      <c r="A5" s="1246"/>
      <c r="B5" s="1050" t="s">
        <v>778</v>
      </c>
      <c r="C5" s="1152"/>
      <c r="D5" s="318" t="s">
        <v>6</v>
      </c>
      <c r="E5" s="1042" t="s">
        <v>8</v>
      </c>
      <c r="F5" s="1042" t="s">
        <v>260</v>
      </c>
      <c r="G5" s="318" t="s">
        <v>6</v>
      </c>
      <c r="H5" s="1042" t="s">
        <v>39</v>
      </c>
      <c r="I5" s="319" t="s">
        <v>40</v>
      </c>
      <c r="J5" s="374" t="s">
        <v>41</v>
      </c>
      <c r="K5" s="318" t="s">
        <v>42</v>
      </c>
      <c r="L5" s="678" t="s">
        <v>43</v>
      </c>
      <c r="M5" s="678" t="s">
        <v>261</v>
      </c>
      <c r="N5" s="318" t="s">
        <v>262</v>
      </c>
      <c r="O5" s="678" t="s">
        <v>263</v>
      </c>
      <c r="P5" s="1243"/>
      <c r="Q5" s="1246"/>
      <c r="R5" s="318" t="s">
        <v>6</v>
      </c>
      <c r="S5" s="1042" t="s">
        <v>87</v>
      </c>
      <c r="T5" s="1042" t="s">
        <v>264</v>
      </c>
      <c r="U5" s="1042" t="s">
        <v>88</v>
      </c>
      <c r="V5" s="321" t="s">
        <v>6</v>
      </c>
      <c r="W5" s="318" t="s">
        <v>265</v>
      </c>
      <c r="X5" s="318" t="s">
        <v>89</v>
      </c>
      <c r="Y5" s="1243"/>
    </row>
    <row r="6" spans="1:25" s="507" customFormat="1" ht="19.5" customHeight="1">
      <c r="A6" s="674">
        <v>2013</v>
      </c>
      <c r="B6" s="22">
        <v>2</v>
      </c>
      <c r="C6" s="22">
        <v>2361</v>
      </c>
      <c r="D6" s="22">
        <v>182</v>
      </c>
      <c r="E6" s="22">
        <v>121</v>
      </c>
      <c r="F6" s="22">
        <v>61</v>
      </c>
      <c r="G6" s="22">
        <v>15777</v>
      </c>
      <c r="H6" s="22">
        <v>8379</v>
      </c>
      <c r="I6" s="22">
        <v>2885</v>
      </c>
      <c r="J6" s="22">
        <v>4463</v>
      </c>
      <c r="K6" s="22">
        <v>0</v>
      </c>
      <c r="L6" s="22">
        <v>0</v>
      </c>
      <c r="M6" s="22">
        <v>0</v>
      </c>
      <c r="N6" s="28">
        <v>0</v>
      </c>
      <c r="O6" s="667">
        <v>50</v>
      </c>
      <c r="P6" s="195">
        <v>2013</v>
      </c>
      <c r="Q6" s="674">
        <v>2013</v>
      </c>
      <c r="R6" s="22">
        <v>1392209</v>
      </c>
      <c r="S6" s="22">
        <v>1340636</v>
      </c>
      <c r="T6" s="22">
        <v>51573</v>
      </c>
      <c r="U6" s="22">
        <v>0</v>
      </c>
      <c r="V6" s="22">
        <v>1335995</v>
      </c>
      <c r="W6" s="22">
        <v>1195136</v>
      </c>
      <c r="X6" s="667">
        <v>140859</v>
      </c>
      <c r="Y6" s="195">
        <v>2013</v>
      </c>
    </row>
    <row r="7" spans="1:25" s="507" customFormat="1" ht="19.5" customHeight="1">
      <c r="A7" s="674">
        <v>2014</v>
      </c>
      <c r="B7" s="22">
        <v>2</v>
      </c>
      <c r="C7" s="22">
        <v>2347</v>
      </c>
      <c r="D7" s="22">
        <v>183</v>
      </c>
      <c r="E7" s="22">
        <v>119</v>
      </c>
      <c r="F7" s="22">
        <v>64</v>
      </c>
      <c r="G7" s="22">
        <v>14132</v>
      </c>
      <c r="H7" s="22">
        <v>7263</v>
      </c>
      <c r="I7" s="22">
        <v>2917</v>
      </c>
      <c r="J7" s="22">
        <v>3897</v>
      </c>
      <c r="K7" s="22">
        <v>0</v>
      </c>
      <c r="L7" s="22">
        <v>0</v>
      </c>
      <c r="M7" s="22">
        <v>0</v>
      </c>
      <c r="N7" s="22">
        <v>0</v>
      </c>
      <c r="O7" s="667">
        <v>55</v>
      </c>
      <c r="P7" s="195">
        <v>2014</v>
      </c>
      <c r="Q7" s="674">
        <v>2014</v>
      </c>
      <c r="R7" s="22">
        <v>1552962</v>
      </c>
      <c r="S7" s="22">
        <v>1498114</v>
      </c>
      <c r="T7" s="22">
        <v>54848</v>
      </c>
      <c r="U7" s="22">
        <v>0</v>
      </c>
      <c r="V7" s="22">
        <v>1545776</v>
      </c>
      <c r="W7" s="22">
        <v>1412140</v>
      </c>
      <c r="X7" s="667">
        <v>133636</v>
      </c>
      <c r="Y7" s="195">
        <v>2014</v>
      </c>
    </row>
    <row r="8" spans="1:25" s="507" customFormat="1" ht="19.5" customHeight="1">
      <c r="A8" s="674">
        <v>2015</v>
      </c>
      <c r="B8" s="22">
        <v>2</v>
      </c>
      <c r="C8" s="22">
        <v>2323</v>
      </c>
      <c r="D8" s="22">
        <v>183</v>
      </c>
      <c r="E8" s="22">
        <v>116</v>
      </c>
      <c r="F8" s="22">
        <v>67</v>
      </c>
      <c r="G8" s="22">
        <v>15930</v>
      </c>
      <c r="H8" s="22">
        <v>9162</v>
      </c>
      <c r="I8" s="22">
        <v>2980</v>
      </c>
      <c r="J8" s="22">
        <v>3725</v>
      </c>
      <c r="K8" s="22">
        <v>0</v>
      </c>
      <c r="L8" s="22">
        <v>0</v>
      </c>
      <c r="M8" s="22">
        <v>0</v>
      </c>
      <c r="N8" s="22">
        <v>0</v>
      </c>
      <c r="O8" s="667">
        <v>63</v>
      </c>
      <c r="P8" s="195">
        <v>2015</v>
      </c>
      <c r="Q8" s="674">
        <v>2015</v>
      </c>
      <c r="R8" s="22">
        <v>1683902</v>
      </c>
      <c r="S8" s="22">
        <v>1626517</v>
      </c>
      <c r="T8" s="22">
        <v>57385</v>
      </c>
      <c r="U8" s="22">
        <v>0</v>
      </c>
      <c r="V8" s="22">
        <v>1998734</v>
      </c>
      <c r="W8" s="22">
        <v>1837562</v>
      </c>
      <c r="X8" s="667">
        <v>161172</v>
      </c>
      <c r="Y8" s="195">
        <v>2015</v>
      </c>
    </row>
    <row r="9" spans="1:25" s="507" customFormat="1" ht="19.5" customHeight="1">
      <c r="A9" s="801">
        <v>2016</v>
      </c>
      <c r="B9" s="22">
        <v>2</v>
      </c>
      <c r="C9" s="22">
        <v>2251</v>
      </c>
      <c r="D9" s="22">
        <v>182</v>
      </c>
      <c r="E9" s="22">
        <v>0</v>
      </c>
      <c r="F9" s="22">
        <v>0</v>
      </c>
      <c r="G9" s="22">
        <v>16960</v>
      </c>
      <c r="H9" s="22">
        <v>10082</v>
      </c>
      <c r="I9" s="22">
        <v>3106</v>
      </c>
      <c r="J9" s="22">
        <v>3735</v>
      </c>
      <c r="K9" s="22">
        <v>0</v>
      </c>
      <c r="L9" s="22">
        <v>0</v>
      </c>
      <c r="M9" s="22">
        <v>0</v>
      </c>
      <c r="N9" s="22">
        <v>0</v>
      </c>
      <c r="O9" s="667">
        <v>36</v>
      </c>
      <c r="P9" s="195">
        <v>2016</v>
      </c>
      <c r="Q9" s="801">
        <v>2016</v>
      </c>
      <c r="R9" s="22">
        <v>1843558</v>
      </c>
      <c r="S9" s="22">
        <v>1781246</v>
      </c>
      <c r="T9" s="22">
        <v>62311</v>
      </c>
      <c r="U9" s="22">
        <v>0</v>
      </c>
      <c r="V9" s="22">
        <v>2317142</v>
      </c>
      <c r="W9" s="22">
        <v>2081877</v>
      </c>
      <c r="X9" s="667">
        <v>235265</v>
      </c>
      <c r="Y9" s="195">
        <v>2016</v>
      </c>
    </row>
    <row r="10" spans="1:25" s="507" customFormat="1" ht="19.5" customHeight="1">
      <c r="A10" s="828">
        <v>2017</v>
      </c>
      <c r="B10" s="22">
        <v>2</v>
      </c>
      <c r="C10" s="22">
        <v>2212</v>
      </c>
      <c r="D10" s="22">
        <v>177</v>
      </c>
      <c r="E10" s="22">
        <v>0</v>
      </c>
      <c r="F10" s="22">
        <v>0</v>
      </c>
      <c r="G10" s="22">
        <v>15562</v>
      </c>
      <c r="H10" s="22">
        <v>8848</v>
      </c>
      <c r="I10" s="22">
        <v>2954</v>
      </c>
      <c r="J10" s="22">
        <v>3716</v>
      </c>
      <c r="K10" s="22">
        <v>0</v>
      </c>
      <c r="L10" s="22">
        <v>0</v>
      </c>
      <c r="M10" s="22">
        <v>0</v>
      </c>
      <c r="N10" s="22">
        <v>0</v>
      </c>
      <c r="O10" s="667">
        <v>44</v>
      </c>
      <c r="P10" s="195">
        <v>2017</v>
      </c>
      <c r="Q10" s="828">
        <v>2017</v>
      </c>
      <c r="R10" s="22">
        <v>2369038</v>
      </c>
      <c r="S10" s="22">
        <v>2302661</v>
      </c>
      <c r="T10" s="22">
        <v>66377</v>
      </c>
      <c r="U10" s="22">
        <v>0</v>
      </c>
      <c r="V10" s="22">
        <v>2362159</v>
      </c>
      <c r="W10" s="22">
        <v>2067355</v>
      </c>
      <c r="X10" s="667">
        <v>294804</v>
      </c>
      <c r="Y10" s="195">
        <v>2017</v>
      </c>
    </row>
    <row r="11" spans="1:25" s="507" customFormat="1" ht="19.5" customHeight="1">
      <c r="A11" s="986">
        <v>2018</v>
      </c>
      <c r="B11" s="22">
        <v>2</v>
      </c>
      <c r="C11" s="22">
        <v>2179</v>
      </c>
      <c r="D11" s="22">
        <v>179</v>
      </c>
      <c r="E11" s="22">
        <v>0</v>
      </c>
      <c r="F11" s="22">
        <v>0</v>
      </c>
      <c r="G11" s="22">
        <v>17270</v>
      </c>
      <c r="H11" s="22">
        <v>10650</v>
      </c>
      <c r="I11" s="22">
        <v>2739</v>
      </c>
      <c r="J11" s="22">
        <v>3834</v>
      </c>
      <c r="K11" s="22">
        <v>0</v>
      </c>
      <c r="L11" s="22">
        <v>0</v>
      </c>
      <c r="M11" s="22">
        <v>0</v>
      </c>
      <c r="N11" s="22">
        <v>0</v>
      </c>
      <c r="O11" s="667">
        <v>47</v>
      </c>
      <c r="P11" s="195">
        <v>2018</v>
      </c>
      <c r="Q11" s="984">
        <v>2018</v>
      </c>
      <c r="R11" s="22">
        <v>2705488</v>
      </c>
      <c r="S11" s="22">
        <v>2619437</v>
      </c>
      <c r="T11" s="22">
        <v>86051</v>
      </c>
      <c r="U11" s="22">
        <v>0</v>
      </c>
      <c r="V11" s="22">
        <v>2376668</v>
      </c>
      <c r="W11" s="22">
        <v>2109397</v>
      </c>
      <c r="X11" s="667">
        <v>267271</v>
      </c>
      <c r="Y11" s="195">
        <v>2018</v>
      </c>
    </row>
    <row r="12" spans="1:25" s="1086" customFormat="1" ht="19.5" customHeight="1">
      <c r="A12" s="740">
        <v>2019</v>
      </c>
      <c r="B12" s="712">
        <v>2</v>
      </c>
      <c r="C12" s="712">
        <v>2104</v>
      </c>
      <c r="D12" s="712">
        <v>194</v>
      </c>
      <c r="E12" s="712" t="s">
        <v>827</v>
      </c>
      <c r="F12" s="712" t="s">
        <v>827</v>
      </c>
      <c r="G12" s="712">
        <v>17303</v>
      </c>
      <c r="H12" s="712">
        <v>9882</v>
      </c>
      <c r="I12" s="712">
        <v>3232</v>
      </c>
      <c r="J12" s="712">
        <v>4141</v>
      </c>
      <c r="K12" s="712" t="s">
        <v>827</v>
      </c>
      <c r="L12" s="712" t="s">
        <v>827</v>
      </c>
      <c r="M12" s="712" t="s">
        <v>827</v>
      </c>
      <c r="N12" s="712" t="s">
        <v>827</v>
      </c>
      <c r="O12" s="714">
        <v>48</v>
      </c>
      <c r="P12" s="741">
        <v>2019</v>
      </c>
      <c r="Q12" s="740">
        <v>2019</v>
      </c>
      <c r="R12" s="712">
        <v>3082514</v>
      </c>
      <c r="S12" s="712">
        <v>3013942</v>
      </c>
      <c r="T12" s="712">
        <v>68572</v>
      </c>
      <c r="U12" s="712" t="s">
        <v>827</v>
      </c>
      <c r="V12" s="712">
        <v>1876763</v>
      </c>
      <c r="W12" s="712">
        <v>1664292</v>
      </c>
      <c r="X12" s="714">
        <v>212471</v>
      </c>
      <c r="Y12" s="741">
        <v>2019</v>
      </c>
    </row>
    <row r="13" spans="1:25" s="635" customFormat="1" ht="19.5" customHeight="1">
      <c r="A13" s="735" t="s">
        <v>246</v>
      </c>
      <c r="B13" s="305">
        <v>1</v>
      </c>
      <c r="C13" s="305" t="s">
        <v>827</v>
      </c>
      <c r="D13" s="736">
        <v>97</v>
      </c>
      <c r="E13" s="305" t="s">
        <v>827</v>
      </c>
      <c r="F13" s="305" t="s">
        <v>827</v>
      </c>
      <c r="G13" s="737" t="s">
        <v>827</v>
      </c>
      <c r="H13" s="737" t="s">
        <v>827</v>
      </c>
      <c r="I13" s="737" t="s">
        <v>827</v>
      </c>
      <c r="J13" s="737" t="s">
        <v>827</v>
      </c>
      <c r="K13" s="737" t="s">
        <v>827</v>
      </c>
      <c r="L13" s="737" t="s">
        <v>827</v>
      </c>
      <c r="M13" s="737" t="s">
        <v>827</v>
      </c>
      <c r="N13" s="737" t="s">
        <v>827</v>
      </c>
      <c r="O13" s="737" t="s">
        <v>827</v>
      </c>
      <c r="P13" s="738" t="s">
        <v>44</v>
      </c>
      <c r="Q13" s="735" t="s">
        <v>247</v>
      </c>
      <c r="R13" s="304">
        <v>2436268</v>
      </c>
      <c r="S13" s="739">
        <v>2368129</v>
      </c>
      <c r="T13" s="305">
        <v>68139</v>
      </c>
      <c r="U13" s="305" t="s">
        <v>827</v>
      </c>
      <c r="V13" s="304">
        <v>1163817</v>
      </c>
      <c r="W13" s="305">
        <v>1016471</v>
      </c>
      <c r="X13" s="305">
        <v>147346</v>
      </c>
      <c r="Y13" s="738" t="s">
        <v>247</v>
      </c>
    </row>
    <row r="14" spans="1:25" s="322" customFormat="1" ht="19.5" customHeight="1">
      <c r="A14" s="336" t="s">
        <v>248</v>
      </c>
      <c r="B14" s="338">
        <v>1</v>
      </c>
      <c r="C14" s="338">
        <v>2104</v>
      </c>
      <c r="D14" s="339">
        <v>97</v>
      </c>
      <c r="E14" s="338" t="s">
        <v>827</v>
      </c>
      <c r="F14" s="338" t="s">
        <v>827</v>
      </c>
      <c r="G14" s="340">
        <v>17303</v>
      </c>
      <c r="H14" s="338">
        <v>9882</v>
      </c>
      <c r="I14" s="338">
        <v>3232</v>
      </c>
      <c r="J14" s="338">
        <v>4141</v>
      </c>
      <c r="K14" s="338" t="s">
        <v>827</v>
      </c>
      <c r="L14" s="338" t="s">
        <v>827</v>
      </c>
      <c r="M14" s="338" t="s">
        <v>827</v>
      </c>
      <c r="N14" s="338" t="s">
        <v>827</v>
      </c>
      <c r="O14" s="338">
        <v>48</v>
      </c>
      <c r="P14" s="337" t="s">
        <v>45</v>
      </c>
      <c r="Q14" s="336" t="s">
        <v>45</v>
      </c>
      <c r="R14" s="341">
        <v>646246</v>
      </c>
      <c r="S14" s="342">
        <v>645813</v>
      </c>
      <c r="T14" s="338">
        <v>433</v>
      </c>
      <c r="U14" s="338" t="s">
        <v>827</v>
      </c>
      <c r="V14" s="341">
        <v>712946</v>
      </c>
      <c r="W14" s="338">
        <v>647821</v>
      </c>
      <c r="X14" s="338">
        <v>65125</v>
      </c>
      <c r="Y14" s="337" t="s">
        <v>45</v>
      </c>
    </row>
    <row r="15" spans="1:25" ht="12.75" customHeight="1">
      <c r="A15" s="294" t="s">
        <v>46</v>
      </c>
      <c r="B15" s="323"/>
      <c r="C15" s="323"/>
      <c r="D15" s="323"/>
      <c r="E15" s="323"/>
      <c r="F15" s="323"/>
      <c r="G15" s="323"/>
      <c r="H15" s="324"/>
      <c r="I15" s="323"/>
      <c r="J15" s="323"/>
      <c r="K15" s="323"/>
      <c r="L15" s="323"/>
      <c r="M15" s="323"/>
      <c r="N15" s="323"/>
      <c r="O15" s="325"/>
      <c r="Q15" s="294" t="s">
        <v>46</v>
      </c>
      <c r="R15" s="33"/>
      <c r="S15" s="323"/>
      <c r="T15" s="323"/>
      <c r="U15" s="323"/>
      <c r="V15" s="323"/>
      <c r="W15" s="326"/>
    </row>
    <row r="16" spans="1:25" ht="8.25" customHeight="1"/>
    <row r="17" spans="1:27" ht="12" customHeight="1">
      <c r="B17" s="327"/>
      <c r="C17" s="327"/>
      <c r="D17" s="327"/>
      <c r="J17" s="328"/>
      <c r="K17" s="328"/>
      <c r="L17" s="328"/>
      <c r="M17" s="328"/>
      <c r="N17" s="328"/>
      <c r="O17" s="328"/>
      <c r="P17" s="328"/>
      <c r="Q17" s="329"/>
      <c r="R17" s="330"/>
      <c r="S17" s="329"/>
      <c r="Z17" s="328"/>
      <c r="AA17" s="328"/>
    </row>
    <row r="18" spans="1:27" ht="20.25" customHeight="1">
      <c r="B18" s="331"/>
    </row>
    <row r="19" spans="1:27">
      <c r="A19" s="93" t="s">
        <v>249</v>
      </c>
    </row>
  </sheetData>
  <mergeCells count="7">
    <mergeCell ref="A1:I1"/>
    <mergeCell ref="Q1:U1"/>
    <mergeCell ref="Y3:Y5"/>
    <mergeCell ref="C4:C5"/>
    <mergeCell ref="A3:A5"/>
    <mergeCell ref="P3:P5"/>
    <mergeCell ref="Q3:Q5"/>
  </mergeCells>
  <phoneticPr fontId="3" type="noConversion"/>
  <pageMargins left="0.9055118110236221" right="0.9055118110236221" top="1.2598425196850394" bottom="1.4960629921259843" header="0.82677165354330717" footer="0.51181102362204722"/>
  <pageSetup paperSize="9" scale="48" orientation="portrait" r:id="rId1"/>
  <headerFooter alignWithMargins="0"/>
  <colBreaks count="1" manualBreakCount="1">
    <brk id="16" max="14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V47"/>
  <sheetViews>
    <sheetView view="pageBreakPreview" zoomScaleNormal="100" zoomScaleSheetLayoutView="100" workbookViewId="0">
      <selection activeCell="U20" sqref="U20"/>
    </sheetView>
  </sheetViews>
  <sheetFormatPr defaultRowHeight="12"/>
  <cols>
    <col min="1" max="1" width="9.375" style="36" customWidth="1"/>
    <col min="2" max="2" width="9.125" style="36" customWidth="1"/>
    <col min="3" max="3" width="7.25" style="36" bestFit="1" customWidth="1"/>
    <col min="4" max="4" width="6.625" style="36" customWidth="1"/>
    <col min="5" max="5" width="5.75" style="36" customWidth="1"/>
    <col min="6" max="6" width="7" style="36" bestFit="1" customWidth="1"/>
    <col min="7" max="7" width="5.75" style="36" customWidth="1"/>
    <col min="8" max="8" width="8.5" style="36" customWidth="1"/>
    <col min="9" max="10" width="6.625" style="36" customWidth="1"/>
    <col min="11" max="11" width="8.875" style="40" customWidth="1"/>
    <col min="12" max="14" width="7.375" style="40" customWidth="1"/>
    <col min="15" max="15" width="6.375" style="36" customWidth="1"/>
    <col min="16" max="16" width="6.75" style="36" customWidth="1"/>
    <col min="17" max="17" width="6.125" style="36" customWidth="1"/>
    <col min="18" max="18" width="6.25" style="36" customWidth="1"/>
    <col min="19" max="19" width="6.5" style="36" customWidth="1"/>
    <col min="20" max="20" width="7.25" style="36" customWidth="1"/>
    <col min="21" max="21" width="9.375" style="36" customWidth="1"/>
    <col min="22" max="22" width="8.125" style="5" customWidth="1"/>
    <col min="23" max="16384" width="9" style="5"/>
  </cols>
  <sheetData>
    <row r="1" spans="1:22" s="4" customFormat="1" ht="24.95" customHeight="1">
      <c r="A1" s="284" t="s">
        <v>725</v>
      </c>
      <c r="B1" s="284"/>
      <c r="C1" s="284"/>
      <c r="D1" s="284"/>
      <c r="E1" s="284"/>
      <c r="F1" s="284"/>
      <c r="G1" s="284"/>
      <c r="H1" s="284"/>
      <c r="I1" s="284"/>
      <c r="J1" s="284"/>
      <c r="K1" s="1" t="s">
        <v>100</v>
      </c>
      <c r="L1" s="284"/>
      <c r="M1" s="284"/>
      <c r="N1" s="284"/>
      <c r="O1" s="284"/>
      <c r="P1" s="54"/>
      <c r="Q1" s="54"/>
      <c r="R1" s="54"/>
      <c r="S1" s="54"/>
      <c r="T1" s="54"/>
      <c r="U1" s="54"/>
    </row>
    <row r="2" spans="1:22" s="286" customFormat="1" ht="24.95" customHeight="1" thickBot="1">
      <c r="A2" s="294" t="s">
        <v>47</v>
      </c>
      <c r="B2" s="294"/>
      <c r="C2" s="292"/>
      <c r="D2" s="292"/>
      <c r="E2" s="292"/>
      <c r="F2" s="292"/>
      <c r="G2" s="292"/>
      <c r="H2" s="292"/>
      <c r="I2" s="292"/>
      <c r="J2" s="292"/>
      <c r="K2" s="343"/>
      <c r="L2" s="343"/>
      <c r="M2" s="343"/>
      <c r="N2" s="343"/>
      <c r="O2" s="344"/>
      <c r="P2" s="345"/>
      <c r="Q2" s="345"/>
      <c r="R2" s="345"/>
      <c r="S2" s="345"/>
      <c r="T2" s="345"/>
      <c r="U2" s="7" t="s">
        <v>48</v>
      </c>
    </row>
    <row r="3" spans="1:22" s="8" customFormat="1" ht="19.5" customHeight="1" thickTop="1">
      <c r="A3" s="1134" t="s">
        <v>2</v>
      </c>
      <c r="B3" s="1259" t="s">
        <v>820</v>
      </c>
      <c r="C3" s="1248" t="s">
        <v>143</v>
      </c>
      <c r="D3" s="1137" t="s">
        <v>266</v>
      </c>
      <c r="E3" s="1251"/>
      <c r="F3" s="1251"/>
      <c r="G3" s="1252"/>
      <c r="H3" s="364" t="s">
        <v>144</v>
      </c>
      <c r="I3" s="1250" t="s">
        <v>267</v>
      </c>
      <c r="J3" s="1251"/>
      <c r="K3" s="975" t="s">
        <v>554</v>
      </c>
      <c r="L3" s="1137" t="s">
        <v>268</v>
      </c>
      <c r="M3" s="1260"/>
      <c r="N3" s="1134"/>
      <c r="O3" s="1250" t="s">
        <v>269</v>
      </c>
      <c r="P3" s="1251"/>
      <c r="Q3" s="1251"/>
      <c r="R3" s="1252"/>
      <c r="S3" s="1248" t="s">
        <v>145</v>
      </c>
      <c r="T3" s="50" t="s">
        <v>146</v>
      </c>
      <c r="U3" s="1137" t="s">
        <v>69</v>
      </c>
    </row>
    <row r="4" spans="1:22" s="8" customFormat="1" ht="19.5" customHeight="1">
      <c r="A4" s="1135"/>
      <c r="B4" s="1149"/>
      <c r="C4" s="1249"/>
      <c r="D4" s="1149" t="s">
        <v>118</v>
      </c>
      <c r="E4" s="1247" t="s">
        <v>147</v>
      </c>
      <c r="F4" s="1247" t="s">
        <v>148</v>
      </c>
      <c r="G4" s="1247" t="s">
        <v>149</v>
      </c>
      <c r="H4" s="306" t="s">
        <v>150</v>
      </c>
      <c r="I4" s="1247" t="s">
        <v>118</v>
      </c>
      <c r="J4" s="1247" t="s">
        <v>151</v>
      </c>
      <c r="K4" s="1247" t="s">
        <v>152</v>
      </c>
      <c r="L4" s="1247" t="s">
        <v>118</v>
      </c>
      <c r="M4" s="1238" t="s">
        <v>151</v>
      </c>
      <c r="N4" s="1247" t="s">
        <v>152</v>
      </c>
      <c r="O4" s="1247" t="s">
        <v>118</v>
      </c>
      <c r="P4" s="1247" t="s">
        <v>153</v>
      </c>
      <c r="Q4" s="1247" t="s">
        <v>154</v>
      </c>
      <c r="R4" s="1247" t="s">
        <v>155</v>
      </c>
      <c r="S4" s="1249"/>
      <c r="T4" s="301" t="s">
        <v>156</v>
      </c>
      <c r="U4" s="1138"/>
    </row>
    <row r="5" spans="1:22" s="8" customFormat="1" ht="19.5" customHeight="1">
      <c r="A5" s="1135"/>
      <c r="B5" s="1149"/>
      <c r="C5" s="1249"/>
      <c r="D5" s="1149"/>
      <c r="E5" s="1149"/>
      <c r="F5" s="1149"/>
      <c r="G5" s="1149"/>
      <c r="H5" s="306" t="s">
        <v>270</v>
      </c>
      <c r="I5" s="1149"/>
      <c r="J5" s="1149"/>
      <c r="K5" s="1149"/>
      <c r="L5" s="1149"/>
      <c r="M5" s="1138"/>
      <c r="N5" s="1149"/>
      <c r="O5" s="1149"/>
      <c r="P5" s="1149"/>
      <c r="Q5" s="1149"/>
      <c r="R5" s="1149"/>
      <c r="S5" s="1249"/>
      <c r="T5" s="301" t="s">
        <v>157</v>
      </c>
      <c r="U5" s="1138"/>
    </row>
    <row r="6" spans="1:22" s="8" customFormat="1" ht="19.5" customHeight="1">
      <c r="A6" s="1135"/>
      <c r="B6" s="1149" t="s">
        <v>119</v>
      </c>
      <c r="C6" s="43" t="s">
        <v>49</v>
      </c>
      <c r="D6" s="1149" t="s">
        <v>119</v>
      </c>
      <c r="E6" s="1149" t="s">
        <v>158</v>
      </c>
      <c r="F6" s="1253" t="s">
        <v>159</v>
      </c>
      <c r="G6" s="1149" t="s">
        <v>160</v>
      </c>
      <c r="H6" s="346" t="s">
        <v>161</v>
      </c>
      <c r="I6" s="1149" t="s">
        <v>119</v>
      </c>
      <c r="J6" s="1149" t="s">
        <v>162</v>
      </c>
      <c r="K6" s="1253" t="s">
        <v>163</v>
      </c>
      <c r="L6" s="1149" t="s">
        <v>119</v>
      </c>
      <c r="M6" s="1138" t="s">
        <v>162</v>
      </c>
      <c r="N6" s="1253" t="s">
        <v>821</v>
      </c>
      <c r="O6" s="1253" t="s">
        <v>119</v>
      </c>
      <c r="P6" s="1255" t="s">
        <v>164</v>
      </c>
      <c r="Q6" s="1257" t="s">
        <v>165</v>
      </c>
      <c r="R6" s="1255" t="s">
        <v>166</v>
      </c>
      <c r="S6" s="306" t="s">
        <v>167</v>
      </c>
      <c r="T6" s="306" t="s">
        <v>168</v>
      </c>
      <c r="U6" s="1138"/>
    </row>
    <row r="7" spans="1:22" s="8" customFormat="1" ht="19.5" customHeight="1">
      <c r="A7" s="1136"/>
      <c r="B7" s="1150"/>
      <c r="C7" s="68" t="s">
        <v>50</v>
      </c>
      <c r="D7" s="1150"/>
      <c r="E7" s="1150"/>
      <c r="F7" s="1254"/>
      <c r="G7" s="1150"/>
      <c r="H7" s="347" t="s">
        <v>169</v>
      </c>
      <c r="I7" s="1150"/>
      <c r="J7" s="1150"/>
      <c r="K7" s="1254"/>
      <c r="L7" s="1150"/>
      <c r="M7" s="1139"/>
      <c r="N7" s="1254"/>
      <c r="O7" s="1254"/>
      <c r="P7" s="1256"/>
      <c r="Q7" s="1258"/>
      <c r="R7" s="1256"/>
      <c r="S7" s="348" t="s">
        <v>170</v>
      </c>
      <c r="T7" s="348" t="s">
        <v>171</v>
      </c>
      <c r="U7" s="1139"/>
      <c r="V7" s="8" t="s">
        <v>51</v>
      </c>
    </row>
    <row r="8" spans="1:22" s="352" customFormat="1" ht="24" customHeight="1">
      <c r="A8" s="136">
        <v>2013</v>
      </c>
      <c r="B8" s="349">
        <v>2215</v>
      </c>
      <c r="C8" s="350">
        <v>808</v>
      </c>
      <c r="D8" s="349">
        <v>438</v>
      </c>
      <c r="E8" s="351">
        <v>149</v>
      </c>
      <c r="F8" s="350">
        <v>229</v>
      </c>
      <c r="G8" s="350">
        <v>60</v>
      </c>
      <c r="H8" s="350">
        <v>3</v>
      </c>
      <c r="I8" s="349">
        <v>299</v>
      </c>
      <c r="J8" s="351">
        <v>110</v>
      </c>
      <c r="K8" s="351">
        <v>189</v>
      </c>
      <c r="L8" s="351">
        <v>205</v>
      </c>
      <c r="M8" s="351">
        <v>197</v>
      </c>
      <c r="N8" s="351">
        <v>8</v>
      </c>
      <c r="O8" s="349">
        <v>189</v>
      </c>
      <c r="P8" s="351">
        <v>48</v>
      </c>
      <c r="Q8" s="351">
        <v>106</v>
      </c>
      <c r="R8" s="351">
        <v>35</v>
      </c>
      <c r="S8" s="351">
        <v>143</v>
      </c>
      <c r="T8" s="742">
        <v>130</v>
      </c>
      <c r="U8" s="710">
        <v>2013</v>
      </c>
    </row>
    <row r="9" spans="1:22" s="352" customFormat="1" ht="24" customHeight="1">
      <c r="A9" s="136">
        <v>2014</v>
      </c>
      <c r="B9" s="349">
        <v>2187</v>
      </c>
      <c r="C9" s="350">
        <v>780</v>
      </c>
      <c r="D9" s="349">
        <v>418</v>
      </c>
      <c r="E9" s="351">
        <v>150</v>
      </c>
      <c r="F9" s="350">
        <v>220</v>
      </c>
      <c r="G9" s="350">
        <v>48</v>
      </c>
      <c r="H9" s="350">
        <v>0</v>
      </c>
      <c r="I9" s="349">
        <v>280</v>
      </c>
      <c r="J9" s="351">
        <v>122</v>
      </c>
      <c r="K9" s="351">
        <v>158</v>
      </c>
      <c r="L9" s="351">
        <v>255</v>
      </c>
      <c r="M9" s="351">
        <v>225</v>
      </c>
      <c r="N9" s="351">
        <v>30</v>
      </c>
      <c r="O9" s="349">
        <v>166</v>
      </c>
      <c r="P9" s="351">
        <v>35</v>
      </c>
      <c r="Q9" s="351">
        <v>110</v>
      </c>
      <c r="R9" s="351">
        <v>21</v>
      </c>
      <c r="S9" s="351">
        <v>128</v>
      </c>
      <c r="T9" s="742">
        <v>160</v>
      </c>
      <c r="U9" s="710">
        <v>2014</v>
      </c>
    </row>
    <row r="10" spans="1:22" s="352" customFormat="1" ht="24" customHeight="1">
      <c r="A10" s="136">
        <v>2015</v>
      </c>
      <c r="B10" s="349">
        <v>2277</v>
      </c>
      <c r="C10" s="350">
        <v>834</v>
      </c>
      <c r="D10" s="349">
        <v>411</v>
      </c>
      <c r="E10" s="351">
        <v>150</v>
      </c>
      <c r="F10" s="350">
        <v>213</v>
      </c>
      <c r="G10" s="350">
        <v>48</v>
      </c>
      <c r="H10" s="350">
        <v>5</v>
      </c>
      <c r="I10" s="349">
        <v>269</v>
      </c>
      <c r="J10" s="351">
        <v>111</v>
      </c>
      <c r="K10" s="351">
        <v>158</v>
      </c>
      <c r="L10" s="351">
        <v>323</v>
      </c>
      <c r="M10" s="351">
        <v>293</v>
      </c>
      <c r="N10" s="351">
        <v>30</v>
      </c>
      <c r="O10" s="349">
        <v>166</v>
      </c>
      <c r="P10" s="351">
        <v>35</v>
      </c>
      <c r="Q10" s="351">
        <v>110</v>
      </c>
      <c r="R10" s="351">
        <v>21</v>
      </c>
      <c r="S10" s="351">
        <v>128</v>
      </c>
      <c r="T10" s="742">
        <v>141</v>
      </c>
      <c r="U10" s="710">
        <v>2015</v>
      </c>
    </row>
    <row r="11" spans="1:22" s="352" customFormat="1" ht="24" customHeight="1">
      <c r="A11" s="136">
        <v>2016</v>
      </c>
      <c r="B11" s="349">
        <v>2346</v>
      </c>
      <c r="C11" s="350">
        <v>847</v>
      </c>
      <c r="D11" s="349">
        <v>425</v>
      </c>
      <c r="E11" s="351">
        <v>153</v>
      </c>
      <c r="F11" s="350">
        <v>224</v>
      </c>
      <c r="G11" s="350">
        <v>48</v>
      </c>
      <c r="H11" s="350">
        <v>5</v>
      </c>
      <c r="I11" s="349">
        <v>283</v>
      </c>
      <c r="J11" s="351">
        <v>121</v>
      </c>
      <c r="K11" s="351">
        <v>162</v>
      </c>
      <c r="L11" s="351">
        <v>345</v>
      </c>
      <c r="M11" s="351">
        <v>309</v>
      </c>
      <c r="N11" s="351">
        <v>36</v>
      </c>
      <c r="O11" s="349">
        <v>169</v>
      </c>
      <c r="P11" s="351">
        <v>35</v>
      </c>
      <c r="Q11" s="351">
        <v>112</v>
      </c>
      <c r="R11" s="351">
        <v>22</v>
      </c>
      <c r="S11" s="351">
        <v>128</v>
      </c>
      <c r="T11" s="742">
        <v>144</v>
      </c>
      <c r="U11" s="710">
        <v>2016</v>
      </c>
    </row>
    <row r="12" spans="1:22" s="352" customFormat="1" ht="24" customHeight="1">
      <c r="A12" s="136">
        <v>2017</v>
      </c>
      <c r="B12" s="349">
        <v>2318</v>
      </c>
      <c r="C12" s="350">
        <v>845</v>
      </c>
      <c r="D12" s="349">
        <v>435</v>
      </c>
      <c r="E12" s="351">
        <v>140</v>
      </c>
      <c r="F12" s="350">
        <v>234</v>
      </c>
      <c r="G12" s="350">
        <v>61</v>
      </c>
      <c r="H12" s="350">
        <v>3</v>
      </c>
      <c r="I12" s="349">
        <v>277</v>
      </c>
      <c r="J12" s="351">
        <v>129</v>
      </c>
      <c r="K12" s="351">
        <v>148</v>
      </c>
      <c r="L12" s="351">
        <v>315</v>
      </c>
      <c r="M12" s="351">
        <v>282</v>
      </c>
      <c r="N12" s="351">
        <v>33</v>
      </c>
      <c r="O12" s="349">
        <v>158</v>
      </c>
      <c r="P12" s="351">
        <v>34</v>
      </c>
      <c r="Q12" s="351">
        <v>102</v>
      </c>
      <c r="R12" s="351">
        <v>22</v>
      </c>
      <c r="S12" s="351">
        <v>147</v>
      </c>
      <c r="T12" s="742">
        <v>138</v>
      </c>
      <c r="U12" s="710">
        <v>2017</v>
      </c>
    </row>
    <row r="13" spans="1:22" s="352" customFormat="1" ht="24" customHeight="1">
      <c r="A13" s="135">
        <v>2018</v>
      </c>
      <c r="B13" s="349">
        <v>1913</v>
      </c>
      <c r="C13" s="350">
        <v>689</v>
      </c>
      <c r="D13" s="349">
        <v>368</v>
      </c>
      <c r="E13" s="351">
        <v>127</v>
      </c>
      <c r="F13" s="350">
        <v>182</v>
      </c>
      <c r="G13" s="350">
        <v>59</v>
      </c>
      <c r="H13" s="350">
        <v>4</v>
      </c>
      <c r="I13" s="349">
        <v>217</v>
      </c>
      <c r="J13" s="351">
        <v>109</v>
      </c>
      <c r="K13" s="351">
        <v>108</v>
      </c>
      <c r="L13" s="351">
        <v>390</v>
      </c>
      <c r="M13" s="351">
        <v>381</v>
      </c>
      <c r="N13" s="351">
        <v>9</v>
      </c>
      <c r="O13" s="349">
        <v>65</v>
      </c>
      <c r="P13" s="351">
        <v>2</v>
      </c>
      <c r="Q13" s="351">
        <v>28</v>
      </c>
      <c r="R13" s="351">
        <v>35</v>
      </c>
      <c r="S13" s="351">
        <v>109</v>
      </c>
      <c r="T13" s="742">
        <v>71</v>
      </c>
      <c r="U13" s="548">
        <v>2018</v>
      </c>
    </row>
    <row r="14" spans="1:22" s="1087" customFormat="1" ht="24" customHeight="1">
      <c r="A14" s="713">
        <v>2019</v>
      </c>
      <c r="B14" s="1088">
        <v>2153</v>
      </c>
      <c r="C14" s="1089">
        <v>701</v>
      </c>
      <c r="D14" s="1088">
        <v>424</v>
      </c>
      <c r="E14" s="1090">
        <v>150</v>
      </c>
      <c r="F14" s="1089">
        <v>208</v>
      </c>
      <c r="G14" s="1089">
        <v>66</v>
      </c>
      <c r="H14" s="1089">
        <v>6</v>
      </c>
      <c r="I14" s="1088">
        <v>230</v>
      </c>
      <c r="J14" s="1090">
        <v>113</v>
      </c>
      <c r="K14" s="1090">
        <v>117</v>
      </c>
      <c r="L14" s="1090">
        <v>473</v>
      </c>
      <c r="M14" s="1090">
        <v>446</v>
      </c>
      <c r="N14" s="1090">
        <v>27</v>
      </c>
      <c r="O14" s="1088">
        <v>77</v>
      </c>
      <c r="P14" s="1090">
        <v>3</v>
      </c>
      <c r="Q14" s="1090">
        <v>34</v>
      </c>
      <c r="R14" s="1090">
        <v>40</v>
      </c>
      <c r="S14" s="1090">
        <v>137</v>
      </c>
      <c r="T14" s="1091">
        <v>105</v>
      </c>
      <c r="U14" s="711">
        <v>2019</v>
      </c>
    </row>
    <row r="15" spans="1:22" s="35" customFormat="1" ht="12.75" customHeight="1">
      <c r="A15" s="641" t="s">
        <v>701</v>
      </c>
      <c r="B15" s="25"/>
      <c r="C15" s="244"/>
      <c r="D15" s="244"/>
      <c r="E15" s="244"/>
      <c r="F15" s="244"/>
      <c r="G15" s="244"/>
      <c r="H15" s="244"/>
      <c r="I15" s="244"/>
      <c r="J15" s="244"/>
      <c r="K15" s="353"/>
      <c r="L15" s="353"/>
      <c r="M15" s="353"/>
      <c r="N15" s="353"/>
      <c r="O15" s="140"/>
      <c r="P15" s="140"/>
      <c r="Q15" s="140"/>
      <c r="R15" s="140"/>
      <c r="S15" s="140"/>
      <c r="T15" s="140"/>
      <c r="U15" s="140"/>
    </row>
    <row r="16" spans="1:22" s="35" customFormat="1">
      <c r="A16" s="140"/>
      <c r="B16" s="354"/>
      <c r="C16" s="354"/>
      <c r="D16" s="354"/>
      <c r="E16" s="354"/>
      <c r="F16" s="354"/>
      <c r="G16" s="354"/>
      <c r="H16" s="354"/>
      <c r="I16" s="354"/>
      <c r="J16" s="354"/>
      <c r="K16" s="355"/>
      <c r="L16" s="355"/>
      <c r="M16" s="355"/>
      <c r="N16" s="355"/>
      <c r="O16" s="140"/>
      <c r="P16" s="140"/>
      <c r="Q16" s="140"/>
      <c r="R16" s="140"/>
      <c r="S16" s="140"/>
      <c r="T16" s="140"/>
      <c r="U16" s="140"/>
    </row>
    <row r="17" spans="1:21" s="35" customFormat="1" ht="14.25" customHeight="1">
      <c r="A17" s="140"/>
      <c r="B17" s="327"/>
      <c r="C17" s="354"/>
      <c r="D17" s="354"/>
      <c r="E17" s="354"/>
      <c r="F17" s="354"/>
      <c r="G17" s="354"/>
      <c r="H17" s="354"/>
      <c r="I17" s="354"/>
      <c r="J17" s="354"/>
      <c r="K17" s="355"/>
      <c r="L17" s="355"/>
      <c r="M17" s="355"/>
      <c r="N17" s="355"/>
      <c r="O17" s="140"/>
      <c r="P17" s="140"/>
      <c r="Q17" s="140"/>
      <c r="R17" s="140"/>
      <c r="S17" s="140"/>
      <c r="T17" s="140"/>
      <c r="U17" s="140"/>
    </row>
    <row r="18" spans="1:21" s="35" customFormat="1" ht="14.25" customHeight="1">
      <c r="A18" s="140"/>
      <c r="B18" s="354"/>
      <c r="C18" s="354"/>
      <c r="D18" s="354"/>
      <c r="E18" s="354"/>
      <c r="F18" s="354"/>
      <c r="G18" s="354"/>
      <c r="H18" s="354"/>
      <c r="I18" s="354"/>
      <c r="J18" s="354"/>
      <c r="K18" s="355"/>
      <c r="L18" s="355"/>
      <c r="M18" s="355"/>
      <c r="N18" s="355"/>
      <c r="O18" s="140"/>
      <c r="P18" s="140"/>
      <c r="Q18" s="140"/>
      <c r="R18" s="140"/>
      <c r="S18" s="140"/>
      <c r="T18" s="140"/>
      <c r="U18" s="140"/>
    </row>
    <row r="19" spans="1:21" s="360" customFormat="1" ht="25.5" customHeight="1">
      <c r="A19" s="356"/>
      <c r="B19" s="357"/>
      <c r="C19" s="357"/>
      <c r="D19" s="357"/>
      <c r="E19" s="357"/>
      <c r="F19" s="357"/>
      <c r="G19" s="357"/>
      <c r="H19" s="357"/>
      <c r="I19" s="357"/>
      <c r="J19" s="357"/>
      <c r="K19" s="358"/>
      <c r="L19" s="358"/>
      <c r="M19" s="358"/>
      <c r="N19" s="358"/>
      <c r="O19" s="359"/>
      <c r="P19" s="359"/>
      <c r="Q19" s="359"/>
      <c r="R19" s="359"/>
      <c r="S19" s="359"/>
      <c r="T19" s="359"/>
      <c r="U19" s="359"/>
    </row>
    <row r="20" spans="1:21" s="35" customFormat="1">
      <c r="A20" s="140"/>
      <c r="B20" s="354"/>
      <c r="C20" s="354"/>
      <c r="D20" s="354"/>
      <c r="E20" s="354"/>
      <c r="F20" s="354"/>
      <c r="G20" s="354"/>
      <c r="H20" s="354"/>
      <c r="I20" s="354"/>
      <c r="J20" s="354"/>
      <c r="K20" s="355"/>
      <c r="L20" s="355"/>
      <c r="M20" s="355"/>
      <c r="N20" s="355"/>
      <c r="O20" s="140"/>
      <c r="P20" s="140"/>
      <c r="Q20" s="140"/>
      <c r="R20" s="140"/>
      <c r="S20" s="140"/>
      <c r="T20" s="140"/>
      <c r="U20" s="140"/>
    </row>
    <row r="21" spans="1:21" s="35" customFormat="1" ht="9" customHeight="1">
      <c r="A21" s="295"/>
      <c r="B21" s="140"/>
      <c r="C21" s="140"/>
      <c r="D21" s="140"/>
      <c r="E21" s="140"/>
      <c r="F21" s="140"/>
      <c r="G21" s="140"/>
      <c r="H21" s="140"/>
      <c r="I21" s="140"/>
      <c r="J21" s="140"/>
      <c r="K21" s="361"/>
      <c r="L21" s="361"/>
      <c r="M21" s="361"/>
      <c r="N21" s="361"/>
      <c r="O21" s="140"/>
      <c r="P21" s="140"/>
      <c r="Q21" s="140"/>
      <c r="R21" s="140"/>
      <c r="S21" s="140"/>
      <c r="T21" s="140"/>
      <c r="U21" s="140"/>
    </row>
    <row r="22" spans="1:21" s="35" customFormat="1" ht="13.5">
      <c r="A22" s="362"/>
      <c r="B22" s="140"/>
      <c r="C22" s="140"/>
      <c r="D22" s="140"/>
      <c r="E22" s="140"/>
      <c r="F22" s="140"/>
      <c r="G22" s="140"/>
      <c r="H22" s="140"/>
      <c r="I22" s="140"/>
      <c r="J22" s="140"/>
      <c r="K22" s="361"/>
      <c r="L22" s="361"/>
      <c r="M22" s="361"/>
      <c r="N22" s="361"/>
      <c r="O22" s="140"/>
      <c r="P22" s="140"/>
      <c r="Q22" s="140"/>
      <c r="R22" s="140"/>
      <c r="S22" s="140"/>
      <c r="T22" s="140"/>
      <c r="U22" s="140"/>
    </row>
    <row r="23" spans="1:21" s="35" customFormat="1" ht="13.5">
      <c r="A23" s="363"/>
      <c r="B23" s="140"/>
      <c r="C23" s="140"/>
      <c r="D23" s="140"/>
      <c r="E23" s="140"/>
      <c r="F23" s="140"/>
      <c r="G23" s="140"/>
      <c r="H23" s="140"/>
      <c r="I23" s="140"/>
      <c r="J23" s="140"/>
      <c r="K23" s="361"/>
      <c r="L23" s="361"/>
      <c r="M23" s="361"/>
      <c r="N23" s="361"/>
      <c r="O23" s="140"/>
      <c r="P23" s="140"/>
      <c r="Q23" s="140"/>
      <c r="R23" s="140"/>
      <c r="S23" s="140"/>
      <c r="T23" s="140"/>
      <c r="U23" s="140"/>
    </row>
    <row r="47" hidden="1"/>
  </sheetData>
  <mergeCells count="38">
    <mergeCell ref="L3:N3"/>
    <mergeCell ref="L4:L5"/>
    <mergeCell ref="M4:M5"/>
    <mergeCell ref="M6:M7"/>
    <mergeCell ref="N4:N5"/>
    <mergeCell ref="N6:N7"/>
    <mergeCell ref="A3:A7"/>
    <mergeCell ref="U3:U7"/>
    <mergeCell ref="B3:B5"/>
    <mergeCell ref="B6:B7"/>
    <mergeCell ref="C3:C5"/>
    <mergeCell ref="D4:D5"/>
    <mergeCell ref="D6:D7"/>
    <mergeCell ref="D3:G3"/>
    <mergeCell ref="E4:E5"/>
    <mergeCell ref="F4:F5"/>
    <mergeCell ref="G4:G5"/>
    <mergeCell ref="E6:E7"/>
    <mergeCell ref="F6:F7"/>
    <mergeCell ref="G6:G7"/>
    <mergeCell ref="L6:L7"/>
    <mergeCell ref="I3:J3"/>
    <mergeCell ref="J4:J5"/>
    <mergeCell ref="I4:I5"/>
    <mergeCell ref="I6:I7"/>
    <mergeCell ref="J6:J7"/>
    <mergeCell ref="S3:S5"/>
    <mergeCell ref="O3:R3"/>
    <mergeCell ref="Q4:Q5"/>
    <mergeCell ref="K4:K5"/>
    <mergeCell ref="K6:K7"/>
    <mergeCell ref="P4:P5"/>
    <mergeCell ref="P6:P7"/>
    <mergeCell ref="Q6:Q7"/>
    <mergeCell ref="R4:R5"/>
    <mergeCell ref="R6:R7"/>
    <mergeCell ref="O6:O7"/>
    <mergeCell ref="O4:O5"/>
  </mergeCells>
  <phoneticPr fontId="3" type="noConversion"/>
  <printOptions gridLinesSet="0"/>
  <pageMargins left="0.9055118110236221" right="0.9055118110236221" top="1.2598425196850394" bottom="1.4960629921259843" header="0.82677165354330717" footer="0.51181102362204722"/>
  <pageSetup paperSize="9" scale="48" orientation="portrait" r:id="rId1"/>
  <headerFooter alignWithMargins="0">
    <oddHeader xml:space="preserve">&amp;L&amp;"돋움,보통"&amp;11   &amp;P&amp;R&amp;"돋움,보통"&amp;11&amp;P   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F21"/>
  <sheetViews>
    <sheetView view="pageBreakPreview" zoomScaleNormal="100" zoomScaleSheetLayoutView="100" workbookViewId="0">
      <selection activeCell="AE23" sqref="A22:AE23"/>
    </sheetView>
  </sheetViews>
  <sheetFormatPr defaultRowHeight="17.25"/>
  <cols>
    <col min="1" max="1" width="8.875" style="36" customWidth="1"/>
    <col min="2" max="2" width="11.75" style="93" customWidth="1"/>
    <col min="3" max="9" width="11.75" style="5" customWidth="1"/>
    <col min="10" max="10" width="8.875" style="93" customWidth="1"/>
    <col min="11" max="11" width="8.875" style="5" customWidth="1"/>
    <col min="12" max="12" width="11.75" style="5" customWidth="1"/>
    <col min="13" max="14" width="11.75" style="6" customWidth="1"/>
    <col min="15" max="15" width="11.75" style="373" customWidth="1"/>
    <col min="16" max="17" width="8.875" style="36" customWidth="1"/>
    <col min="18" max="18" width="8.875" style="93" customWidth="1"/>
    <col min="19" max="19" width="8.875" style="5" customWidth="1"/>
    <col min="20" max="20" width="8.875" style="93" customWidth="1"/>
    <col min="21" max="21" width="8.875" style="5" customWidth="1"/>
    <col min="22" max="22" width="8.875" style="93" customWidth="1"/>
    <col min="23" max="23" width="8.875" style="5" customWidth="1"/>
    <col min="24" max="24" width="8.875" style="93" customWidth="1"/>
    <col min="25" max="25" width="8.875" style="5" customWidth="1"/>
    <col min="26" max="26" width="8.875" style="93" customWidth="1"/>
    <col min="27" max="27" width="8.875" style="5" customWidth="1"/>
    <col min="28" max="28" width="8.875" style="93" customWidth="1"/>
    <col min="29" max="29" width="8.875" style="5" customWidth="1"/>
    <col min="30" max="30" width="8.875" style="93" customWidth="1"/>
    <col min="31" max="31" width="8.875" style="5" customWidth="1"/>
    <col min="32" max="32" width="11.25" style="36" customWidth="1"/>
    <col min="33" max="16384" width="9" style="5"/>
  </cols>
  <sheetData>
    <row r="1" spans="1:32" s="4" customFormat="1" ht="24.95" customHeight="1">
      <c r="A1" s="1240" t="s">
        <v>726</v>
      </c>
      <c r="B1" s="1240"/>
      <c r="C1" s="1240"/>
      <c r="D1" s="1240"/>
      <c r="E1" s="1240"/>
      <c r="F1" s="1240"/>
      <c r="G1" s="1240"/>
      <c r="H1" s="1261" t="s">
        <v>779</v>
      </c>
      <c r="I1" s="1261"/>
      <c r="J1" s="1261"/>
      <c r="K1" s="1261"/>
      <c r="L1" s="1261"/>
      <c r="M1" s="1261"/>
      <c r="N1" s="1261"/>
      <c r="O1" s="1261"/>
      <c r="P1" s="1261"/>
      <c r="Q1" s="1240" t="s">
        <v>727</v>
      </c>
      <c r="R1" s="1262"/>
      <c r="S1" s="1262"/>
      <c r="T1" s="1262"/>
      <c r="U1" s="1262"/>
      <c r="V1" s="1262"/>
      <c r="W1" s="1262"/>
      <c r="X1" s="1262"/>
      <c r="Y1" s="1261" t="s">
        <v>783</v>
      </c>
      <c r="Z1" s="1262"/>
      <c r="AA1" s="1262"/>
      <c r="AB1" s="1262"/>
      <c r="AC1" s="1262"/>
      <c r="AD1" s="1262"/>
      <c r="AE1" s="1262"/>
      <c r="AF1" s="1262"/>
    </row>
    <row r="2" spans="1:32" s="286" customFormat="1" ht="24.95" customHeight="1" thickBot="1">
      <c r="A2" s="294" t="s">
        <v>781</v>
      </c>
      <c r="B2" s="876"/>
      <c r="C2" s="871"/>
      <c r="D2" s="871"/>
      <c r="E2" s="871"/>
      <c r="F2" s="871"/>
      <c r="G2" s="871"/>
      <c r="H2" s="871"/>
      <c r="I2" s="871"/>
      <c r="J2" s="876"/>
      <c r="M2" s="365"/>
      <c r="N2" s="365"/>
      <c r="O2" s="366"/>
      <c r="P2" s="7" t="s">
        <v>780</v>
      </c>
      <c r="Q2" s="294" t="s">
        <v>781</v>
      </c>
      <c r="R2" s="285"/>
      <c r="T2" s="285"/>
      <c r="V2" s="285"/>
      <c r="X2" s="285"/>
      <c r="Z2" s="285"/>
      <c r="AB2" s="285"/>
      <c r="AD2" s="285"/>
      <c r="AF2" s="7" t="s">
        <v>780</v>
      </c>
    </row>
    <row r="3" spans="1:32" s="8" customFormat="1" ht="19.5" customHeight="1" thickTop="1">
      <c r="A3" s="1134" t="s">
        <v>2</v>
      </c>
      <c r="B3" s="1092" t="s">
        <v>609</v>
      </c>
      <c r="C3" s="1093"/>
      <c r="D3" s="1092" t="s">
        <v>610</v>
      </c>
      <c r="E3" s="1093"/>
      <c r="F3" s="1092" t="s">
        <v>611</v>
      </c>
      <c r="G3" s="1093"/>
      <c r="H3" s="1265" t="s">
        <v>612</v>
      </c>
      <c r="I3" s="1266"/>
      <c r="J3" s="1094" t="s">
        <v>619</v>
      </c>
      <c r="K3" s="91"/>
      <c r="L3" s="53" t="s">
        <v>613</v>
      </c>
      <c r="M3" s="188"/>
      <c r="N3" s="1140" t="s">
        <v>782</v>
      </c>
      <c r="O3" s="1264"/>
      <c r="P3" s="1137" t="s">
        <v>68</v>
      </c>
      <c r="Q3" s="1134" t="s">
        <v>2</v>
      </c>
      <c r="R3" s="53" t="s">
        <v>172</v>
      </c>
      <c r="S3" s="91"/>
      <c r="T3" s="53" t="s">
        <v>173</v>
      </c>
      <c r="U3" s="91"/>
      <c r="V3" s="53" t="s">
        <v>174</v>
      </c>
      <c r="W3" s="91"/>
      <c r="X3" s="53" t="s">
        <v>175</v>
      </c>
      <c r="Y3" s="91"/>
      <c r="Z3" s="53" t="s">
        <v>176</v>
      </c>
      <c r="AA3" s="91"/>
      <c r="AB3" s="53" t="s">
        <v>177</v>
      </c>
      <c r="AC3" s="91"/>
      <c r="AD3" s="53" t="s">
        <v>614</v>
      </c>
      <c r="AE3" s="91"/>
      <c r="AF3" s="1137" t="s">
        <v>68</v>
      </c>
    </row>
    <row r="4" spans="1:32" s="8" customFormat="1" ht="19.5" customHeight="1">
      <c r="A4" s="1135"/>
      <c r="B4" s="131" t="s">
        <v>53</v>
      </c>
      <c r="C4" s="62"/>
      <c r="D4" s="61" t="s">
        <v>54</v>
      </c>
      <c r="E4" s="62"/>
      <c r="F4" s="61" t="s">
        <v>55</v>
      </c>
      <c r="G4" s="62"/>
      <c r="H4" s="1139" t="s">
        <v>56</v>
      </c>
      <c r="I4" s="1263"/>
      <c r="J4" s="131" t="s">
        <v>182</v>
      </c>
      <c r="K4" s="62"/>
      <c r="L4" s="61" t="s">
        <v>57</v>
      </c>
      <c r="M4" s="18"/>
      <c r="N4" s="60" t="s">
        <v>58</v>
      </c>
      <c r="O4" s="60"/>
      <c r="P4" s="1138"/>
      <c r="Q4" s="1135"/>
      <c r="R4" s="131" t="s">
        <v>178</v>
      </c>
      <c r="S4" s="62"/>
      <c r="T4" s="131" t="s">
        <v>179</v>
      </c>
      <c r="U4" s="62"/>
      <c r="V4" s="131" t="s">
        <v>180</v>
      </c>
      <c r="W4" s="62"/>
      <c r="X4" s="131" t="s">
        <v>181</v>
      </c>
      <c r="Y4" s="62"/>
      <c r="Z4" s="131" t="s">
        <v>183</v>
      </c>
      <c r="AA4" s="62"/>
      <c r="AB4" s="1139" t="s">
        <v>784</v>
      </c>
      <c r="AC4" s="1263"/>
      <c r="AD4" s="1139" t="s">
        <v>785</v>
      </c>
      <c r="AE4" s="1157"/>
      <c r="AF4" s="1138"/>
    </row>
    <row r="5" spans="1:32" s="8" customFormat="1" ht="19.5" customHeight="1">
      <c r="A5" s="1135"/>
      <c r="B5" s="367" t="s">
        <v>184</v>
      </c>
      <c r="C5" s="368" t="s">
        <v>59</v>
      </c>
      <c r="D5" s="367" t="s">
        <v>184</v>
      </c>
      <c r="E5" s="368" t="s">
        <v>59</v>
      </c>
      <c r="F5" s="367" t="s">
        <v>184</v>
      </c>
      <c r="G5" s="174" t="s">
        <v>59</v>
      </c>
      <c r="H5" s="367" t="s">
        <v>184</v>
      </c>
      <c r="I5" s="1034" t="s">
        <v>59</v>
      </c>
      <c r="J5" s="367" t="s">
        <v>185</v>
      </c>
      <c r="K5" s="368" t="s">
        <v>59</v>
      </c>
      <c r="L5" s="367" t="s">
        <v>184</v>
      </c>
      <c r="M5" s="15" t="s">
        <v>59</v>
      </c>
      <c r="N5" s="367" t="s">
        <v>184</v>
      </c>
      <c r="O5" s="44" t="s">
        <v>59</v>
      </c>
      <c r="P5" s="1138"/>
      <c r="Q5" s="1135"/>
      <c r="R5" s="367" t="s">
        <v>185</v>
      </c>
      <c r="S5" s="368" t="s">
        <v>59</v>
      </c>
      <c r="T5" s="367" t="s">
        <v>185</v>
      </c>
      <c r="U5" s="368" t="s">
        <v>59</v>
      </c>
      <c r="V5" s="367" t="s">
        <v>185</v>
      </c>
      <c r="W5" s="368" t="s">
        <v>59</v>
      </c>
      <c r="X5" s="367" t="s">
        <v>185</v>
      </c>
      <c r="Y5" s="368" t="s">
        <v>59</v>
      </c>
      <c r="Z5" s="367" t="s">
        <v>185</v>
      </c>
      <c r="AA5" s="368" t="s">
        <v>59</v>
      </c>
      <c r="AB5" s="367" t="s">
        <v>185</v>
      </c>
      <c r="AC5" s="368" t="s">
        <v>59</v>
      </c>
      <c r="AD5" s="367" t="s">
        <v>185</v>
      </c>
      <c r="AE5" s="368" t="s">
        <v>786</v>
      </c>
      <c r="AF5" s="1138"/>
    </row>
    <row r="6" spans="1:32" s="1057" customFormat="1" ht="27.75" customHeight="1">
      <c r="A6" s="1136"/>
      <c r="B6" s="302" t="s">
        <v>60</v>
      </c>
      <c r="C6" s="62" t="s">
        <v>61</v>
      </c>
      <c r="D6" s="302" t="s">
        <v>60</v>
      </c>
      <c r="E6" s="62" t="s">
        <v>61</v>
      </c>
      <c r="F6" s="302" t="s">
        <v>60</v>
      </c>
      <c r="G6" s="62" t="s">
        <v>61</v>
      </c>
      <c r="H6" s="302" t="s">
        <v>60</v>
      </c>
      <c r="I6" s="1035" t="s">
        <v>61</v>
      </c>
      <c r="J6" s="374" t="s">
        <v>271</v>
      </c>
      <c r="K6" s="62" t="s">
        <v>61</v>
      </c>
      <c r="L6" s="302" t="s">
        <v>60</v>
      </c>
      <c r="M6" s="18" t="s">
        <v>61</v>
      </c>
      <c r="N6" s="17" t="s">
        <v>60</v>
      </c>
      <c r="O6" s="60" t="s">
        <v>61</v>
      </c>
      <c r="P6" s="1139"/>
      <c r="Q6" s="1136"/>
      <c r="R6" s="374" t="s">
        <v>271</v>
      </c>
      <c r="S6" s="62" t="s">
        <v>61</v>
      </c>
      <c r="T6" s="374" t="s">
        <v>271</v>
      </c>
      <c r="U6" s="62" t="s">
        <v>61</v>
      </c>
      <c r="V6" s="374" t="s">
        <v>271</v>
      </c>
      <c r="W6" s="62" t="s">
        <v>61</v>
      </c>
      <c r="X6" s="374" t="s">
        <v>271</v>
      </c>
      <c r="Y6" s="62" t="s">
        <v>61</v>
      </c>
      <c r="Z6" s="374" t="s">
        <v>271</v>
      </c>
      <c r="AA6" s="62" t="s">
        <v>61</v>
      </c>
      <c r="AB6" s="374" t="s">
        <v>271</v>
      </c>
      <c r="AC6" s="62" t="s">
        <v>61</v>
      </c>
      <c r="AD6" s="678" t="s">
        <v>271</v>
      </c>
      <c r="AE6" s="320"/>
      <c r="AF6" s="1139"/>
    </row>
    <row r="7" spans="1:32" s="369" customFormat="1" ht="24" customHeight="1">
      <c r="A7" s="136">
        <v>2013</v>
      </c>
      <c r="B7" s="243">
        <v>169</v>
      </c>
      <c r="C7" s="243">
        <v>2874</v>
      </c>
      <c r="D7" s="243">
        <v>3</v>
      </c>
      <c r="E7" s="243">
        <v>205</v>
      </c>
      <c r="F7" s="243">
        <v>25</v>
      </c>
      <c r="G7" s="243">
        <v>3370</v>
      </c>
      <c r="H7" s="243">
        <v>16</v>
      </c>
      <c r="I7" s="243">
        <v>16640</v>
      </c>
      <c r="J7" s="71">
        <v>3</v>
      </c>
      <c r="K7" s="71">
        <v>280</v>
      </c>
      <c r="L7" s="243">
        <v>8</v>
      </c>
      <c r="M7" s="243">
        <v>128</v>
      </c>
      <c r="N7" s="243">
        <v>5</v>
      </c>
      <c r="O7" s="722">
        <v>140</v>
      </c>
      <c r="P7" s="195">
        <v>2013</v>
      </c>
      <c r="Q7" s="136">
        <v>2013</v>
      </c>
      <c r="R7" s="676">
        <v>0</v>
      </c>
      <c r="S7" s="676">
        <v>0</v>
      </c>
      <c r="T7" s="392">
        <v>10</v>
      </c>
      <c r="U7" s="392">
        <v>215</v>
      </c>
      <c r="V7" s="392">
        <v>1</v>
      </c>
      <c r="W7" s="392">
        <v>300</v>
      </c>
      <c r="X7" s="392">
        <v>32</v>
      </c>
      <c r="Y7" s="392">
        <v>3135</v>
      </c>
      <c r="Z7" s="71">
        <v>2</v>
      </c>
      <c r="AA7" s="71">
        <v>800</v>
      </c>
      <c r="AB7" s="71">
        <v>0</v>
      </c>
      <c r="AC7" s="71">
        <v>0</v>
      </c>
      <c r="AD7" s="71">
        <v>19</v>
      </c>
      <c r="AE7" s="393">
        <v>2700</v>
      </c>
      <c r="AF7" s="195">
        <v>2013</v>
      </c>
    </row>
    <row r="8" spans="1:32" s="369" customFormat="1" ht="24" customHeight="1">
      <c r="A8" s="136">
        <v>2014</v>
      </c>
      <c r="B8" s="243">
        <v>213</v>
      </c>
      <c r="C8" s="243">
        <v>2692</v>
      </c>
      <c r="D8" s="243">
        <v>3</v>
      </c>
      <c r="E8" s="243">
        <v>205</v>
      </c>
      <c r="F8" s="243">
        <v>17</v>
      </c>
      <c r="G8" s="243">
        <v>2491</v>
      </c>
      <c r="H8" s="243">
        <v>17</v>
      </c>
      <c r="I8" s="243">
        <v>10000</v>
      </c>
      <c r="J8" s="71">
        <v>4</v>
      </c>
      <c r="K8" s="71">
        <v>290</v>
      </c>
      <c r="L8" s="243">
        <v>7</v>
      </c>
      <c r="M8" s="243">
        <v>126</v>
      </c>
      <c r="N8" s="243">
        <v>7</v>
      </c>
      <c r="O8" s="722">
        <v>213</v>
      </c>
      <c r="P8" s="195">
        <v>2014</v>
      </c>
      <c r="Q8" s="136">
        <v>2014</v>
      </c>
      <c r="R8" s="676">
        <v>0</v>
      </c>
      <c r="S8" s="676">
        <v>0</v>
      </c>
      <c r="T8" s="392">
        <v>8</v>
      </c>
      <c r="U8" s="392">
        <v>165</v>
      </c>
      <c r="V8" s="392">
        <v>1</v>
      </c>
      <c r="W8" s="392">
        <v>80</v>
      </c>
      <c r="X8" s="392">
        <v>33</v>
      </c>
      <c r="Y8" s="392">
        <v>1391</v>
      </c>
      <c r="Z8" s="71">
        <v>2</v>
      </c>
      <c r="AA8" s="71">
        <v>240</v>
      </c>
      <c r="AB8" s="71">
        <v>0</v>
      </c>
      <c r="AC8" s="71">
        <v>0</v>
      </c>
      <c r="AD8" s="71">
        <v>20</v>
      </c>
      <c r="AE8" s="393">
        <v>2830</v>
      </c>
      <c r="AF8" s="195">
        <v>2014</v>
      </c>
    </row>
    <row r="9" spans="1:32" s="369" customFormat="1" ht="24" customHeight="1">
      <c r="A9" s="136">
        <v>2015</v>
      </c>
      <c r="B9" s="243">
        <v>170</v>
      </c>
      <c r="C9" s="243">
        <v>2560</v>
      </c>
      <c r="D9" s="243">
        <v>2</v>
      </c>
      <c r="E9" s="243">
        <v>163</v>
      </c>
      <c r="F9" s="243">
        <v>14</v>
      </c>
      <c r="G9" s="243">
        <v>2684</v>
      </c>
      <c r="H9" s="243">
        <v>21</v>
      </c>
      <c r="I9" s="243">
        <v>3850</v>
      </c>
      <c r="J9" s="71">
        <v>3</v>
      </c>
      <c r="K9" s="71">
        <v>60</v>
      </c>
      <c r="L9" s="243">
        <v>7</v>
      </c>
      <c r="M9" s="243">
        <v>119</v>
      </c>
      <c r="N9" s="243">
        <v>7</v>
      </c>
      <c r="O9" s="722">
        <v>213</v>
      </c>
      <c r="P9" s="195">
        <v>2015</v>
      </c>
      <c r="Q9" s="136">
        <v>2015</v>
      </c>
      <c r="R9" s="676">
        <v>0</v>
      </c>
      <c r="S9" s="676">
        <v>0</v>
      </c>
      <c r="T9" s="392">
        <v>6</v>
      </c>
      <c r="U9" s="392">
        <v>114</v>
      </c>
      <c r="V9" s="392">
        <v>1</v>
      </c>
      <c r="W9" s="392">
        <v>80</v>
      </c>
      <c r="X9" s="392">
        <v>57</v>
      </c>
      <c r="Y9" s="392">
        <v>2158</v>
      </c>
      <c r="Z9" s="71">
        <v>3</v>
      </c>
      <c r="AA9" s="71">
        <v>195</v>
      </c>
      <c r="AB9" s="71">
        <v>2</v>
      </c>
      <c r="AC9" s="71">
        <v>20</v>
      </c>
      <c r="AD9" s="71">
        <v>24</v>
      </c>
      <c r="AE9" s="393">
        <v>3320</v>
      </c>
      <c r="AF9" s="195">
        <v>2015</v>
      </c>
    </row>
    <row r="10" spans="1:32" s="369" customFormat="1" ht="24" customHeight="1">
      <c r="A10" s="136">
        <v>2016</v>
      </c>
      <c r="B10" s="243">
        <v>175</v>
      </c>
      <c r="C10" s="243">
        <v>2586</v>
      </c>
      <c r="D10" s="243">
        <v>2</v>
      </c>
      <c r="E10" s="243">
        <v>165</v>
      </c>
      <c r="F10" s="243">
        <v>16</v>
      </c>
      <c r="G10" s="243">
        <v>2483</v>
      </c>
      <c r="H10" s="243">
        <v>83</v>
      </c>
      <c r="I10" s="243">
        <v>9775</v>
      </c>
      <c r="J10" s="71">
        <v>10</v>
      </c>
      <c r="K10" s="71">
        <v>184</v>
      </c>
      <c r="L10" s="243">
        <v>6</v>
      </c>
      <c r="M10" s="243">
        <v>88</v>
      </c>
      <c r="N10" s="243">
        <v>25</v>
      </c>
      <c r="O10" s="722">
        <v>467</v>
      </c>
      <c r="P10" s="195">
        <v>2016</v>
      </c>
      <c r="Q10" s="136">
        <v>2016</v>
      </c>
      <c r="R10" s="803">
        <v>0</v>
      </c>
      <c r="S10" s="803">
        <v>0</v>
      </c>
      <c r="T10" s="392">
        <v>7</v>
      </c>
      <c r="U10" s="392">
        <v>181</v>
      </c>
      <c r="V10" s="392">
        <v>3</v>
      </c>
      <c r="W10" s="392">
        <v>54</v>
      </c>
      <c r="X10" s="392">
        <v>51</v>
      </c>
      <c r="Y10" s="392">
        <v>1438</v>
      </c>
      <c r="Z10" s="71">
        <v>4</v>
      </c>
      <c r="AA10" s="71">
        <v>51</v>
      </c>
      <c r="AB10" s="71">
        <v>4</v>
      </c>
      <c r="AC10" s="71">
        <v>18</v>
      </c>
      <c r="AD10" s="71">
        <v>30</v>
      </c>
      <c r="AE10" s="393">
        <v>3868</v>
      </c>
      <c r="AF10" s="195">
        <v>2016</v>
      </c>
    </row>
    <row r="11" spans="1:32" s="369" customFormat="1" ht="24" customHeight="1">
      <c r="A11" s="136">
        <v>2017</v>
      </c>
      <c r="B11" s="243">
        <v>152</v>
      </c>
      <c r="C11" s="243">
        <v>2278</v>
      </c>
      <c r="D11" s="243">
        <v>2</v>
      </c>
      <c r="E11" s="243">
        <v>166</v>
      </c>
      <c r="F11" s="243">
        <v>9</v>
      </c>
      <c r="G11" s="243">
        <v>2306</v>
      </c>
      <c r="H11" s="243">
        <v>67</v>
      </c>
      <c r="I11" s="243">
        <v>4235</v>
      </c>
      <c r="J11" s="71">
        <v>15</v>
      </c>
      <c r="K11" s="71">
        <v>163</v>
      </c>
      <c r="L11" s="243">
        <v>7</v>
      </c>
      <c r="M11" s="243">
        <v>90</v>
      </c>
      <c r="N11" s="243">
        <v>23</v>
      </c>
      <c r="O11" s="722">
        <v>321</v>
      </c>
      <c r="P11" s="195">
        <v>2017</v>
      </c>
      <c r="Q11" s="136">
        <v>2017</v>
      </c>
      <c r="R11" s="803">
        <v>0</v>
      </c>
      <c r="S11" s="803">
        <v>0</v>
      </c>
      <c r="T11" s="392">
        <v>7</v>
      </c>
      <c r="U11" s="392">
        <v>123</v>
      </c>
      <c r="V11" s="392">
        <v>5</v>
      </c>
      <c r="W11" s="392">
        <v>119</v>
      </c>
      <c r="X11" s="392">
        <v>50</v>
      </c>
      <c r="Y11" s="392">
        <v>1350</v>
      </c>
      <c r="Z11" s="71">
        <v>2</v>
      </c>
      <c r="AA11" s="71">
        <v>7</v>
      </c>
      <c r="AB11" s="71">
        <v>5</v>
      </c>
      <c r="AC11" s="71">
        <v>20</v>
      </c>
      <c r="AD11" s="71">
        <v>33</v>
      </c>
      <c r="AE11" s="393">
        <v>4160</v>
      </c>
      <c r="AF11" s="195">
        <v>2017</v>
      </c>
    </row>
    <row r="12" spans="1:32" s="369" customFormat="1" ht="24" customHeight="1">
      <c r="A12" s="135">
        <v>2018</v>
      </c>
      <c r="B12" s="243">
        <v>121</v>
      </c>
      <c r="C12" s="243">
        <v>1942</v>
      </c>
      <c r="D12" s="243">
        <v>1</v>
      </c>
      <c r="E12" s="243">
        <v>53</v>
      </c>
      <c r="F12" s="243">
        <v>10</v>
      </c>
      <c r="G12" s="243">
        <v>2457</v>
      </c>
      <c r="H12" s="243">
        <v>88</v>
      </c>
      <c r="I12" s="243">
        <v>5114</v>
      </c>
      <c r="J12" s="71">
        <v>4</v>
      </c>
      <c r="K12" s="71">
        <v>139</v>
      </c>
      <c r="L12" s="243">
        <v>6</v>
      </c>
      <c r="M12" s="243">
        <v>88</v>
      </c>
      <c r="N12" s="243">
        <v>24</v>
      </c>
      <c r="O12" s="722">
        <v>395</v>
      </c>
      <c r="P12" s="194">
        <v>2018</v>
      </c>
      <c r="Q12" s="135">
        <v>2018</v>
      </c>
      <c r="R12" s="803">
        <v>0</v>
      </c>
      <c r="S12" s="803">
        <v>0</v>
      </c>
      <c r="T12" s="392">
        <v>7</v>
      </c>
      <c r="U12" s="392">
        <v>131</v>
      </c>
      <c r="V12" s="392">
        <v>5</v>
      </c>
      <c r="W12" s="392">
        <v>118</v>
      </c>
      <c r="X12" s="392">
        <v>50</v>
      </c>
      <c r="Y12" s="392">
        <v>1689</v>
      </c>
      <c r="Z12" s="71">
        <v>3</v>
      </c>
      <c r="AA12" s="71">
        <v>5</v>
      </c>
      <c r="AB12" s="71">
        <v>7</v>
      </c>
      <c r="AC12" s="71">
        <v>19</v>
      </c>
      <c r="AD12" s="71">
        <v>42</v>
      </c>
      <c r="AE12" s="393">
        <v>4558</v>
      </c>
      <c r="AF12" s="194">
        <v>2018</v>
      </c>
    </row>
    <row r="13" spans="1:32" s="303" customFormat="1" ht="24" customHeight="1">
      <c r="A13" s="713">
        <v>2019</v>
      </c>
      <c r="B13" s="743">
        <v>215</v>
      </c>
      <c r="C13" s="743">
        <v>2058</v>
      </c>
      <c r="D13" s="743">
        <v>1</v>
      </c>
      <c r="E13" s="743">
        <v>26</v>
      </c>
      <c r="F13" s="743">
        <v>3</v>
      </c>
      <c r="G13" s="743">
        <v>1551</v>
      </c>
      <c r="H13" s="743">
        <v>136</v>
      </c>
      <c r="I13" s="743">
        <v>6084</v>
      </c>
      <c r="J13" s="702">
        <v>6</v>
      </c>
      <c r="K13" s="702">
        <v>75</v>
      </c>
      <c r="L13" s="743">
        <v>3</v>
      </c>
      <c r="M13" s="743">
        <v>32</v>
      </c>
      <c r="N13" s="743">
        <v>41</v>
      </c>
      <c r="O13" s="746">
        <v>981</v>
      </c>
      <c r="P13" s="719">
        <v>2019</v>
      </c>
      <c r="Q13" s="713">
        <v>2019</v>
      </c>
      <c r="R13" s="744">
        <v>0</v>
      </c>
      <c r="S13" s="744">
        <v>0</v>
      </c>
      <c r="T13" s="745">
        <v>12</v>
      </c>
      <c r="U13" s="745">
        <v>170</v>
      </c>
      <c r="V13" s="745">
        <v>8</v>
      </c>
      <c r="W13" s="745">
        <v>266</v>
      </c>
      <c r="X13" s="745">
        <v>10</v>
      </c>
      <c r="Y13" s="745">
        <v>985</v>
      </c>
      <c r="Z13" s="702">
        <v>4</v>
      </c>
      <c r="AA13" s="702">
        <v>7</v>
      </c>
      <c r="AB13" s="702">
        <v>8</v>
      </c>
      <c r="AC13" s="702">
        <v>30</v>
      </c>
      <c r="AD13" s="702">
        <v>49</v>
      </c>
      <c r="AE13" s="747">
        <v>3788</v>
      </c>
      <c r="AF13" s="719">
        <v>2019</v>
      </c>
    </row>
    <row r="14" spans="1:32" s="35" customFormat="1" ht="12.6" customHeight="1">
      <c r="A14" s="877" t="s">
        <v>716</v>
      </c>
      <c r="B14" s="310"/>
      <c r="J14" s="310"/>
      <c r="M14" s="198"/>
      <c r="N14" s="370"/>
      <c r="O14" s="245"/>
      <c r="P14" s="140"/>
      <c r="Q14" s="877" t="s">
        <v>717</v>
      </c>
      <c r="R14" s="310"/>
      <c r="T14" s="310"/>
      <c r="V14" s="310"/>
      <c r="X14" s="310"/>
      <c r="Z14" s="310"/>
      <c r="AB14" s="310"/>
      <c r="AD14" s="310"/>
      <c r="AF14" s="140"/>
    </row>
    <row r="15" spans="1:32" s="35" customFormat="1" ht="12.6" customHeight="1">
      <c r="A15" s="877" t="s">
        <v>615</v>
      </c>
      <c r="B15" s="372"/>
      <c r="J15" s="310"/>
      <c r="M15" s="198"/>
      <c r="N15" s="198"/>
      <c r="O15" s="33"/>
      <c r="P15" s="140"/>
      <c r="Q15" s="877" t="s">
        <v>617</v>
      </c>
      <c r="R15" s="310"/>
      <c r="T15" s="310"/>
      <c r="V15" s="310"/>
      <c r="X15" s="310"/>
      <c r="Z15" s="310"/>
      <c r="AB15" s="310"/>
      <c r="AD15" s="310"/>
      <c r="AF15" s="140"/>
    </row>
    <row r="16" spans="1:32" s="35" customFormat="1" ht="12.6" customHeight="1">
      <c r="A16" s="878" t="s">
        <v>616</v>
      </c>
      <c r="B16" s="372"/>
      <c r="J16" s="310"/>
      <c r="M16" s="198"/>
      <c r="N16" s="198"/>
      <c r="O16" s="33"/>
      <c r="P16" s="140"/>
      <c r="Q16" s="878" t="s">
        <v>618</v>
      </c>
      <c r="R16" s="310"/>
      <c r="T16" s="310"/>
      <c r="V16" s="310"/>
      <c r="X16" s="310"/>
      <c r="Z16" s="310"/>
      <c r="AB16" s="310"/>
      <c r="AD16" s="310"/>
      <c r="AF16" s="140"/>
    </row>
    <row r="17" spans="1:32" s="35" customFormat="1" ht="12.6" customHeight="1">
      <c r="A17" s="641" t="s">
        <v>703</v>
      </c>
      <c r="B17" s="372"/>
      <c r="J17" s="310"/>
      <c r="M17" s="1268"/>
      <c r="N17" s="1268"/>
      <c r="O17" s="1268"/>
      <c r="P17" s="140"/>
      <c r="Q17" s="641" t="s">
        <v>703</v>
      </c>
      <c r="R17" s="310"/>
      <c r="T17" s="310"/>
      <c r="V17" s="310"/>
      <c r="X17" s="310"/>
      <c r="Z17" s="310"/>
      <c r="AB17" s="310"/>
      <c r="AD17" s="310"/>
      <c r="AF17" s="140"/>
    </row>
    <row r="18" spans="1:32" s="35" customFormat="1">
      <c r="A18" s="371"/>
      <c r="B18" s="372"/>
      <c r="C18" s="1267"/>
      <c r="D18" s="1267"/>
      <c r="E18" s="1267"/>
      <c r="F18" s="1267"/>
      <c r="G18" s="1267"/>
      <c r="J18" s="310"/>
      <c r="M18" s="198"/>
      <c r="N18" s="198"/>
      <c r="O18" s="33"/>
      <c r="P18" s="140"/>
      <c r="Q18" s="296"/>
      <c r="R18" s="310"/>
      <c r="T18" s="310"/>
      <c r="V18" s="310"/>
      <c r="X18" s="310"/>
      <c r="Z18" s="310"/>
      <c r="AB18" s="310"/>
      <c r="AD18" s="310"/>
      <c r="AF18" s="140"/>
    </row>
    <row r="19" spans="1:32">
      <c r="A19" s="295"/>
    </row>
    <row r="20" spans="1:32">
      <c r="A20" s="296"/>
    </row>
    <row r="21" spans="1:32">
      <c r="A21" s="296"/>
    </row>
  </sheetData>
  <mergeCells count="15">
    <mergeCell ref="C18:G18"/>
    <mergeCell ref="M17:O17"/>
    <mergeCell ref="AF3:AF6"/>
    <mergeCell ref="A3:A6"/>
    <mergeCell ref="P3:P6"/>
    <mergeCell ref="A1:G1"/>
    <mergeCell ref="Q3:Q6"/>
    <mergeCell ref="N3:O3"/>
    <mergeCell ref="H3:I3"/>
    <mergeCell ref="H4:I4"/>
    <mergeCell ref="Y1:AF1"/>
    <mergeCell ref="Q1:X1"/>
    <mergeCell ref="AB4:AC4"/>
    <mergeCell ref="AD4:AE4"/>
    <mergeCell ref="H1:P1"/>
  </mergeCells>
  <phoneticPr fontId="3" type="noConversion"/>
  <printOptions gridLinesSet="0"/>
  <pageMargins left="0.69" right="0.9055118110236221" top="1.2598425196850394" bottom="1.4960629921259843" header="0.82677165354330717" footer="0.51181102362204722"/>
  <pageSetup paperSize="9" scale="44" orientation="portrait" r:id="rId1"/>
  <headerFooter alignWithMargins="0">
    <oddHeader xml:space="preserve">&amp;L&amp;"돋움,보통"&amp;11   &amp;P&amp;R&amp;"돋움,보통"&amp;11&amp;P   </oddHeader>
  </headerFooter>
  <colBreaks count="1" manualBreakCount="1">
    <brk id="16" max="16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view="pageBreakPreview" zoomScaleNormal="100" zoomScaleSheetLayoutView="100" workbookViewId="0">
      <selection activeCell="H23" sqref="H23"/>
    </sheetView>
  </sheetViews>
  <sheetFormatPr defaultRowHeight="17.25"/>
  <cols>
    <col min="1" max="1" width="8.5" style="897" customWidth="1"/>
    <col min="2" max="2" width="12.75" style="879" bestFit="1" customWidth="1"/>
    <col min="3" max="3" width="10.25" style="898" customWidth="1"/>
    <col min="4" max="4" width="12.75" style="879" customWidth="1"/>
    <col min="5" max="5" width="10.625" style="898" customWidth="1"/>
    <col min="6" max="6" width="9.625" style="898" customWidth="1"/>
    <col min="7" max="7" width="10.5" style="898" customWidth="1"/>
    <col min="8" max="8" width="12.75" style="898" bestFit="1" customWidth="1"/>
    <col min="9" max="9" width="9.5" style="898" bestFit="1" customWidth="1"/>
    <col min="10" max="10" width="11.25" style="898" customWidth="1"/>
    <col min="11" max="11" width="11.5" style="898" customWidth="1"/>
    <col min="12" max="12" width="12.625" style="898" customWidth="1"/>
    <col min="13" max="13" width="12.25" style="898" bestFit="1" customWidth="1"/>
    <col min="14" max="16384" width="9" style="898"/>
  </cols>
  <sheetData>
    <row r="1" spans="1:14" s="880" customFormat="1" ht="33.75" customHeight="1">
      <c r="A1" s="1269" t="s">
        <v>728</v>
      </c>
      <c r="B1" s="1269"/>
      <c r="C1" s="1269"/>
      <c r="D1" s="1269"/>
      <c r="E1" s="1269"/>
      <c r="F1" s="1269"/>
      <c r="G1" s="1269"/>
      <c r="H1" s="1269" t="s">
        <v>843</v>
      </c>
      <c r="I1" s="1269"/>
      <c r="J1" s="1269"/>
      <c r="K1" s="1269"/>
      <c r="L1" s="1269"/>
      <c r="M1" s="1269"/>
      <c r="N1" s="1269"/>
    </row>
    <row r="2" spans="1:14" s="883" customFormat="1" ht="15.75" customHeight="1">
      <c r="A2" s="881" t="s">
        <v>620</v>
      </c>
      <c r="B2" s="882"/>
      <c r="D2" s="884"/>
      <c r="H2" s="882"/>
      <c r="J2" s="884"/>
      <c r="N2" s="885" t="s">
        <v>844</v>
      </c>
    </row>
    <row r="3" spans="1:14" s="855" customFormat="1" ht="15.95" customHeight="1">
      <c r="A3" s="1270" t="s">
        <v>2</v>
      </c>
      <c r="B3" s="886" t="s">
        <v>621</v>
      </c>
      <c r="C3" s="902" t="s">
        <v>622</v>
      </c>
      <c r="D3" s="887" t="s">
        <v>623</v>
      </c>
      <c r="E3" s="856" t="s">
        <v>624</v>
      </c>
      <c r="F3" s="856" t="s">
        <v>625</v>
      </c>
      <c r="G3" s="856" t="s">
        <v>626</v>
      </c>
      <c r="H3" s="856" t="s">
        <v>627</v>
      </c>
      <c r="I3" s="902" t="s">
        <v>628</v>
      </c>
      <c r="J3" s="856" t="s">
        <v>629</v>
      </c>
      <c r="K3" s="856" t="s">
        <v>630</v>
      </c>
      <c r="L3" s="856" t="s">
        <v>631</v>
      </c>
      <c r="M3" s="899" t="s">
        <v>632</v>
      </c>
      <c r="N3" s="1273" t="s">
        <v>69</v>
      </c>
    </row>
    <row r="4" spans="1:14" s="842" customFormat="1" ht="15.95" customHeight="1">
      <c r="A4" s="1271"/>
      <c r="B4" s="860" t="s">
        <v>633</v>
      </c>
      <c r="C4" s="903" t="s">
        <v>634</v>
      </c>
      <c r="D4" s="901" t="s">
        <v>635</v>
      </c>
      <c r="E4" s="888" t="s">
        <v>636</v>
      </c>
      <c r="F4" s="888" t="s">
        <v>637</v>
      </c>
      <c r="G4" s="888" t="s">
        <v>638</v>
      </c>
      <c r="H4" s="888" t="s">
        <v>639</v>
      </c>
      <c r="I4" s="903" t="s">
        <v>640</v>
      </c>
      <c r="J4" s="889" t="s">
        <v>641</v>
      </c>
      <c r="K4" s="888" t="s">
        <v>642</v>
      </c>
      <c r="L4" s="888" t="s">
        <v>643</v>
      </c>
      <c r="M4" s="841"/>
      <c r="N4" s="1274"/>
    </row>
    <row r="5" spans="1:14" s="842" customFormat="1" ht="15.95" customHeight="1">
      <c r="A5" s="1272"/>
      <c r="B5" s="891" t="s">
        <v>644</v>
      </c>
      <c r="C5" s="904" t="s">
        <v>645</v>
      </c>
      <c r="D5" s="853"/>
      <c r="E5" s="892" t="s">
        <v>646</v>
      </c>
      <c r="F5" s="890"/>
      <c r="G5" s="890"/>
      <c r="H5" s="892" t="s">
        <v>647</v>
      </c>
      <c r="I5" s="904" t="s">
        <v>644</v>
      </c>
      <c r="J5" s="890" t="s">
        <v>648</v>
      </c>
      <c r="K5" s="892" t="s">
        <v>649</v>
      </c>
      <c r="L5" s="850" t="s">
        <v>650</v>
      </c>
      <c r="M5" s="849" t="s">
        <v>651</v>
      </c>
      <c r="N5" s="1275"/>
    </row>
    <row r="6" spans="1:14" s="893" customFormat="1" ht="22.5" customHeight="1">
      <c r="A6" s="136">
        <v>2013</v>
      </c>
      <c r="B6" s="1122" t="s">
        <v>652</v>
      </c>
      <c r="C6" s="1122" t="s">
        <v>90</v>
      </c>
      <c r="D6" s="1122" t="s">
        <v>90</v>
      </c>
      <c r="E6" s="1122" t="s">
        <v>90</v>
      </c>
      <c r="F6" s="1122" t="s">
        <v>90</v>
      </c>
      <c r="G6" s="1122" t="s">
        <v>90</v>
      </c>
      <c r="H6" s="1122" t="s">
        <v>90</v>
      </c>
      <c r="I6" s="1122" t="s">
        <v>90</v>
      </c>
      <c r="J6" s="1122" t="s">
        <v>90</v>
      </c>
      <c r="K6" s="1122" t="s">
        <v>90</v>
      </c>
      <c r="L6" s="1122" t="s">
        <v>90</v>
      </c>
      <c r="M6" s="1123" t="s">
        <v>90</v>
      </c>
      <c r="N6" s="710">
        <v>2013</v>
      </c>
    </row>
    <row r="7" spans="1:14" s="893" customFormat="1" ht="22.5" customHeight="1">
      <c r="A7" s="136">
        <v>2014</v>
      </c>
      <c r="B7" s="1122" t="s">
        <v>90</v>
      </c>
      <c r="C7" s="1122" t="s">
        <v>90</v>
      </c>
      <c r="D7" s="1122" t="s">
        <v>90</v>
      </c>
      <c r="E7" s="1122" t="s">
        <v>90</v>
      </c>
      <c r="F7" s="1122" t="s">
        <v>90</v>
      </c>
      <c r="G7" s="1122" t="s">
        <v>90</v>
      </c>
      <c r="H7" s="1122" t="s">
        <v>90</v>
      </c>
      <c r="I7" s="1122">
        <v>1</v>
      </c>
      <c r="J7" s="1122" t="s">
        <v>90</v>
      </c>
      <c r="K7" s="1122" t="s">
        <v>90</v>
      </c>
      <c r="L7" s="1122" t="s">
        <v>90</v>
      </c>
      <c r="M7" s="1123" t="s">
        <v>90</v>
      </c>
      <c r="N7" s="710">
        <v>2014</v>
      </c>
    </row>
    <row r="8" spans="1:14" s="893" customFormat="1" ht="22.5" customHeight="1">
      <c r="A8" s="136">
        <v>2015</v>
      </c>
      <c r="B8" s="1122" t="s">
        <v>90</v>
      </c>
      <c r="C8" s="1122" t="s">
        <v>652</v>
      </c>
      <c r="D8" s="1122" t="s">
        <v>652</v>
      </c>
      <c r="E8" s="1122" t="s">
        <v>652</v>
      </c>
      <c r="F8" s="1122" t="s">
        <v>652</v>
      </c>
      <c r="G8" s="1122" t="s">
        <v>652</v>
      </c>
      <c r="H8" s="1122" t="s">
        <v>652</v>
      </c>
      <c r="I8" s="1122" t="s">
        <v>652</v>
      </c>
      <c r="J8" s="1122" t="s">
        <v>652</v>
      </c>
      <c r="K8" s="1122" t="s">
        <v>652</v>
      </c>
      <c r="L8" s="1122" t="s">
        <v>652</v>
      </c>
      <c r="M8" s="1123" t="s">
        <v>90</v>
      </c>
      <c r="N8" s="710">
        <v>2015</v>
      </c>
    </row>
    <row r="9" spans="1:14" s="893" customFormat="1" ht="22.5" customHeight="1">
      <c r="A9" s="136">
        <v>2016</v>
      </c>
      <c r="B9" s="1122" t="s">
        <v>652</v>
      </c>
      <c r="C9" s="1122" t="s">
        <v>90</v>
      </c>
      <c r="D9" s="1122" t="s">
        <v>90</v>
      </c>
      <c r="E9" s="1122" t="s">
        <v>90</v>
      </c>
      <c r="F9" s="1122" t="s">
        <v>90</v>
      </c>
      <c r="G9" s="1122" t="s">
        <v>90</v>
      </c>
      <c r="H9" s="1122" t="s">
        <v>90</v>
      </c>
      <c r="I9" s="1122" t="s">
        <v>90</v>
      </c>
      <c r="J9" s="1122" t="s">
        <v>90</v>
      </c>
      <c r="K9" s="1122" t="s">
        <v>90</v>
      </c>
      <c r="L9" s="1122" t="s">
        <v>90</v>
      </c>
      <c r="M9" s="1123" t="s">
        <v>90</v>
      </c>
      <c r="N9" s="710">
        <v>2016</v>
      </c>
    </row>
    <row r="10" spans="1:14" s="893" customFormat="1" ht="22.5" customHeight="1">
      <c r="A10" s="135">
        <v>2017</v>
      </c>
      <c r="B10" s="1122" t="s">
        <v>90</v>
      </c>
      <c r="C10" s="1122" t="s">
        <v>653</v>
      </c>
      <c r="D10" s="1122" t="s">
        <v>653</v>
      </c>
      <c r="E10" s="1122" t="s">
        <v>653</v>
      </c>
      <c r="F10" s="1122" t="s">
        <v>653</v>
      </c>
      <c r="G10" s="1122">
        <v>1</v>
      </c>
      <c r="H10" s="1122" t="s">
        <v>653</v>
      </c>
      <c r="I10" s="1122" t="s">
        <v>653</v>
      </c>
      <c r="J10" s="1122" t="s">
        <v>653</v>
      </c>
      <c r="K10" s="1122" t="s">
        <v>653</v>
      </c>
      <c r="L10" s="1122" t="s">
        <v>653</v>
      </c>
      <c r="M10" s="1123" t="s">
        <v>90</v>
      </c>
      <c r="N10" s="548">
        <v>2017</v>
      </c>
    </row>
    <row r="11" spans="1:14" s="893" customFormat="1" ht="22.5" customHeight="1">
      <c r="A11" s="996">
        <v>2018</v>
      </c>
      <c r="B11" s="1122" t="s">
        <v>866</v>
      </c>
      <c r="C11" s="1122" t="s">
        <v>866</v>
      </c>
      <c r="D11" s="1122" t="s">
        <v>866</v>
      </c>
      <c r="E11" s="1122" t="s">
        <v>866</v>
      </c>
      <c r="F11" s="1122" t="s">
        <v>866</v>
      </c>
      <c r="G11" s="905">
        <v>1</v>
      </c>
      <c r="H11" s="1122" t="s">
        <v>90</v>
      </c>
      <c r="I11" s="1122" t="s">
        <v>90</v>
      </c>
      <c r="J11" s="1122" t="s">
        <v>90</v>
      </c>
      <c r="K11" s="1122" t="s">
        <v>90</v>
      </c>
      <c r="L11" s="1122" t="s">
        <v>90</v>
      </c>
      <c r="M11" s="906">
        <v>1</v>
      </c>
      <c r="N11" s="997">
        <v>2018</v>
      </c>
    </row>
    <row r="12" spans="1:14" s="893" customFormat="1" ht="22.5" customHeight="1">
      <c r="A12" s="900">
        <v>2019</v>
      </c>
      <c r="B12" s="1124" t="s">
        <v>866</v>
      </c>
      <c r="C12" s="1125" t="s">
        <v>866</v>
      </c>
      <c r="D12" s="1125" t="s">
        <v>866</v>
      </c>
      <c r="E12" s="1125" t="s">
        <v>866</v>
      </c>
      <c r="F12" s="964">
        <v>1</v>
      </c>
      <c r="G12" s="1125" t="s">
        <v>90</v>
      </c>
      <c r="H12" s="1125" t="s">
        <v>90</v>
      </c>
      <c r="I12" s="1125" t="s">
        <v>90</v>
      </c>
      <c r="J12" s="1125" t="s">
        <v>90</v>
      </c>
      <c r="K12" s="1125" t="s">
        <v>90</v>
      </c>
      <c r="L12" s="1125" t="s">
        <v>90</v>
      </c>
      <c r="M12" s="1126" t="s">
        <v>90</v>
      </c>
      <c r="N12" s="1095">
        <v>2019</v>
      </c>
    </row>
    <row r="13" spans="1:14" s="895" customFormat="1" ht="19.5" customHeight="1">
      <c r="A13" s="967" t="s">
        <v>704</v>
      </c>
      <c r="B13" s="894"/>
      <c r="D13" s="894"/>
      <c r="F13" s="875"/>
      <c r="G13" s="875"/>
      <c r="H13" s="894"/>
      <c r="J13" s="894"/>
      <c r="L13" s="875"/>
      <c r="M13" s="875"/>
      <c r="N13" s="896"/>
    </row>
  </sheetData>
  <mergeCells count="4">
    <mergeCell ref="A1:G1"/>
    <mergeCell ref="H1:N1"/>
    <mergeCell ref="A3:A5"/>
    <mergeCell ref="N3:N5"/>
  </mergeCells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view="pageBreakPreview" zoomScaleNormal="100" zoomScaleSheetLayoutView="100" workbookViewId="0">
      <selection activeCell="G26" sqref="G26"/>
    </sheetView>
  </sheetViews>
  <sheetFormatPr defaultColWidth="10.375" defaultRowHeight="17.25"/>
  <cols>
    <col min="1" max="1" width="9.125" style="36" customWidth="1"/>
    <col min="2" max="2" width="8.375" style="93" customWidth="1"/>
    <col min="3" max="4" width="6" style="93" customWidth="1"/>
    <col min="5" max="5" width="10.125" style="93" customWidth="1"/>
    <col min="6" max="7" width="11.875" style="5" customWidth="1"/>
    <col min="8" max="8" width="14" style="5" customWidth="1"/>
    <col min="9" max="12" width="17" style="5" customWidth="1"/>
    <col min="13" max="13" width="9.125" style="36" customWidth="1"/>
    <col min="14" max="16384" width="10.375" style="5"/>
  </cols>
  <sheetData>
    <row r="1" spans="1:13" s="4" customFormat="1" ht="24.95" customHeight="1">
      <c r="A1" s="1240" t="s">
        <v>729</v>
      </c>
      <c r="B1" s="1240"/>
      <c r="C1" s="1240"/>
      <c r="D1" s="1240"/>
      <c r="E1" s="1240"/>
      <c r="F1" s="1240"/>
      <c r="G1" s="1240"/>
      <c r="H1" s="1240"/>
      <c r="I1" s="284" t="s">
        <v>272</v>
      </c>
      <c r="J1" s="54"/>
      <c r="K1" s="284"/>
      <c r="L1" s="54"/>
      <c r="M1" s="54"/>
    </row>
    <row r="2" spans="1:13" s="286" customFormat="1" ht="24.95" customHeight="1" thickBot="1">
      <c r="A2" s="294" t="s">
        <v>273</v>
      </c>
      <c r="B2" s="285"/>
      <c r="C2" s="285"/>
      <c r="D2" s="285"/>
      <c r="E2" s="285"/>
      <c r="M2" s="7" t="s">
        <v>274</v>
      </c>
    </row>
    <row r="3" spans="1:13" s="375" customFormat="1" ht="19.5" customHeight="1" thickTop="1">
      <c r="A3" s="1276" t="s">
        <v>2</v>
      </c>
      <c r="B3" s="1162" t="s">
        <v>275</v>
      </c>
      <c r="C3" s="1279"/>
      <c r="D3" s="1280"/>
      <c r="E3" s="1281" t="s">
        <v>276</v>
      </c>
      <c r="F3" s="1279"/>
      <c r="G3" s="1279"/>
      <c r="H3" s="1279"/>
      <c r="I3" s="1279" t="s">
        <v>277</v>
      </c>
      <c r="J3" s="1279"/>
      <c r="K3" s="1279"/>
      <c r="L3" s="1280"/>
      <c r="M3" s="1162" t="s">
        <v>69</v>
      </c>
    </row>
    <row r="4" spans="1:13" s="375" customFormat="1" ht="19.5" customHeight="1">
      <c r="A4" s="1277"/>
      <c r="B4" s="402" t="s">
        <v>278</v>
      </c>
      <c r="C4" s="403" t="s">
        <v>195</v>
      </c>
      <c r="D4" s="404" t="s">
        <v>196</v>
      </c>
      <c r="E4" s="402" t="s">
        <v>278</v>
      </c>
      <c r="F4" s="403" t="s">
        <v>279</v>
      </c>
      <c r="G4" s="404" t="s">
        <v>280</v>
      </c>
      <c r="H4" s="403" t="s">
        <v>845</v>
      </c>
      <c r="I4" s="404" t="s">
        <v>281</v>
      </c>
      <c r="J4" s="403" t="s">
        <v>282</v>
      </c>
      <c r="K4" s="403" t="s">
        <v>283</v>
      </c>
      <c r="L4" s="403" t="s">
        <v>52</v>
      </c>
      <c r="M4" s="1163"/>
    </row>
    <row r="5" spans="1:13" s="375" customFormat="1" ht="19.5" customHeight="1">
      <c r="A5" s="1278"/>
      <c r="B5" s="405" t="s">
        <v>119</v>
      </c>
      <c r="C5" s="405" t="s">
        <v>284</v>
      </c>
      <c r="D5" s="406" t="s">
        <v>285</v>
      </c>
      <c r="E5" s="405" t="s">
        <v>286</v>
      </c>
      <c r="F5" s="1010" t="s">
        <v>787</v>
      </c>
      <c r="G5" s="406" t="s">
        <v>287</v>
      </c>
      <c r="H5" s="405" t="s">
        <v>288</v>
      </c>
      <c r="I5" s="406" t="s">
        <v>289</v>
      </c>
      <c r="J5" s="405" t="s">
        <v>290</v>
      </c>
      <c r="K5" s="405" t="s">
        <v>291</v>
      </c>
      <c r="L5" s="405" t="s">
        <v>292</v>
      </c>
      <c r="M5" s="1164"/>
    </row>
    <row r="6" spans="1:13" s="352" customFormat="1" ht="24" customHeight="1">
      <c r="A6" s="136">
        <v>2013</v>
      </c>
      <c r="B6" s="22">
        <v>40</v>
      </c>
      <c r="C6" s="676">
        <v>33</v>
      </c>
      <c r="D6" s="676">
        <v>7</v>
      </c>
      <c r="E6" s="22">
        <v>40</v>
      </c>
      <c r="F6" s="407">
        <v>0</v>
      </c>
      <c r="G6" s="407">
        <v>7</v>
      </c>
      <c r="H6" s="407">
        <v>1</v>
      </c>
      <c r="I6" s="407">
        <v>25</v>
      </c>
      <c r="J6" s="407">
        <v>0</v>
      </c>
      <c r="K6" s="407">
        <v>0</v>
      </c>
      <c r="L6" s="753">
        <v>8</v>
      </c>
      <c r="M6" s="710">
        <v>2013</v>
      </c>
    </row>
    <row r="7" spans="1:13" s="352" customFormat="1" ht="24" customHeight="1">
      <c r="A7" s="136">
        <v>2014</v>
      </c>
      <c r="B7" s="22">
        <v>42</v>
      </c>
      <c r="C7" s="676">
        <v>34</v>
      </c>
      <c r="D7" s="676">
        <v>8</v>
      </c>
      <c r="E7" s="676">
        <v>42</v>
      </c>
      <c r="F7" s="407">
        <v>0</v>
      </c>
      <c r="G7" s="407">
        <v>8</v>
      </c>
      <c r="H7" s="407">
        <v>1</v>
      </c>
      <c r="I7" s="407">
        <v>24</v>
      </c>
      <c r="J7" s="407">
        <v>0</v>
      </c>
      <c r="K7" s="407">
        <v>0</v>
      </c>
      <c r="L7" s="753">
        <v>10</v>
      </c>
      <c r="M7" s="710">
        <v>2014</v>
      </c>
    </row>
    <row r="8" spans="1:13" s="352" customFormat="1" ht="24" customHeight="1">
      <c r="A8" s="136">
        <v>2015</v>
      </c>
      <c r="B8" s="22">
        <v>42</v>
      </c>
      <c r="C8" s="676">
        <v>35</v>
      </c>
      <c r="D8" s="676">
        <v>7</v>
      </c>
      <c r="E8" s="676">
        <v>42</v>
      </c>
      <c r="F8" s="407">
        <v>0</v>
      </c>
      <c r="G8" s="407">
        <v>9</v>
      </c>
      <c r="H8" s="407">
        <v>1</v>
      </c>
      <c r="I8" s="407">
        <v>25</v>
      </c>
      <c r="J8" s="407">
        <v>0</v>
      </c>
      <c r="K8" s="407">
        <v>0</v>
      </c>
      <c r="L8" s="753">
        <v>8</v>
      </c>
      <c r="M8" s="710">
        <v>2015</v>
      </c>
    </row>
    <row r="9" spans="1:13" s="352" customFormat="1" ht="24" customHeight="1">
      <c r="A9" s="136">
        <v>2016</v>
      </c>
      <c r="B9" s="22">
        <v>44</v>
      </c>
      <c r="C9" s="803">
        <v>35</v>
      </c>
      <c r="D9" s="803">
        <v>9</v>
      </c>
      <c r="E9" s="803">
        <v>44</v>
      </c>
      <c r="F9" s="407">
        <v>0</v>
      </c>
      <c r="G9" s="407">
        <v>9</v>
      </c>
      <c r="H9" s="407">
        <v>1</v>
      </c>
      <c r="I9" s="407">
        <v>26</v>
      </c>
      <c r="J9" s="407">
        <v>0</v>
      </c>
      <c r="K9" s="407">
        <v>0</v>
      </c>
      <c r="L9" s="753">
        <v>9</v>
      </c>
      <c r="M9" s="710">
        <v>2016</v>
      </c>
    </row>
    <row r="10" spans="1:13" s="352" customFormat="1" ht="24" customHeight="1">
      <c r="A10" s="136">
        <v>2017</v>
      </c>
      <c r="B10" s="22">
        <v>59</v>
      </c>
      <c r="C10" s="803">
        <v>51</v>
      </c>
      <c r="D10" s="803">
        <v>8</v>
      </c>
      <c r="E10" s="803">
        <v>59</v>
      </c>
      <c r="F10" s="407">
        <v>1</v>
      </c>
      <c r="G10" s="407">
        <v>1</v>
      </c>
      <c r="H10" s="407">
        <v>1</v>
      </c>
      <c r="I10" s="407">
        <v>30</v>
      </c>
      <c r="J10" s="407">
        <v>0</v>
      </c>
      <c r="K10" s="407">
        <v>7</v>
      </c>
      <c r="L10" s="753">
        <v>20</v>
      </c>
      <c r="M10" s="710">
        <v>2017</v>
      </c>
    </row>
    <row r="11" spans="1:13" s="352" customFormat="1" ht="24" customHeight="1">
      <c r="A11" s="999">
        <v>2018</v>
      </c>
      <c r="B11" s="1000">
        <v>49</v>
      </c>
      <c r="C11" s="1001">
        <v>43</v>
      </c>
      <c r="D11" s="1001">
        <v>6</v>
      </c>
      <c r="E11" s="1001">
        <v>49</v>
      </c>
      <c r="F11" s="1002">
        <v>1</v>
      </c>
      <c r="G11" s="1002">
        <v>6</v>
      </c>
      <c r="H11" s="1002">
        <v>1</v>
      </c>
      <c r="I11" s="1002">
        <v>33</v>
      </c>
      <c r="J11" s="1002">
        <v>0</v>
      </c>
      <c r="K11" s="1002">
        <v>0</v>
      </c>
      <c r="L11" s="1003">
        <v>9</v>
      </c>
      <c r="M11" s="998">
        <v>2018</v>
      </c>
    </row>
    <row r="12" spans="1:13" s="1096" customFormat="1" ht="24" customHeight="1">
      <c r="A12" s="962">
        <v>2019</v>
      </c>
      <c r="B12" s="966">
        <v>79</v>
      </c>
      <c r="C12" s="965">
        <v>68</v>
      </c>
      <c r="D12" s="965">
        <v>11</v>
      </c>
      <c r="E12" s="965">
        <v>79</v>
      </c>
      <c r="F12" s="1021">
        <v>2</v>
      </c>
      <c r="G12" s="1021">
        <v>9</v>
      </c>
      <c r="H12" s="1021">
        <v>1</v>
      </c>
      <c r="I12" s="1021">
        <v>46</v>
      </c>
      <c r="J12" s="1021" t="s">
        <v>823</v>
      </c>
      <c r="K12" s="1021" t="s">
        <v>823</v>
      </c>
      <c r="L12" s="1022">
        <v>22</v>
      </c>
      <c r="M12" s="963">
        <v>2019</v>
      </c>
    </row>
    <row r="13" spans="1:13" s="35" customFormat="1" ht="12.75" customHeight="1">
      <c r="A13" s="408" t="s">
        <v>846</v>
      </c>
      <c r="B13" s="310"/>
      <c r="C13" s="310"/>
      <c r="D13" s="310"/>
      <c r="E13" s="310"/>
      <c r="I13" s="137"/>
      <c r="J13" s="137"/>
      <c r="K13" s="137"/>
      <c r="L13" s="137"/>
      <c r="M13" s="140"/>
    </row>
    <row r="14" spans="1:13" s="35" customFormat="1" ht="12.75" customHeight="1">
      <c r="A14" s="408" t="s">
        <v>293</v>
      </c>
      <c r="B14" s="310"/>
      <c r="C14" s="310"/>
      <c r="D14" s="310"/>
      <c r="E14" s="310"/>
      <c r="I14" s="137"/>
      <c r="J14" s="137"/>
      <c r="K14" s="137"/>
      <c r="L14" s="137"/>
      <c r="M14" s="140"/>
    </row>
    <row r="15" spans="1:13" s="35" customFormat="1" ht="12.75" customHeight="1">
      <c r="A15" s="641" t="s">
        <v>705</v>
      </c>
      <c r="B15" s="409"/>
      <c r="C15" s="310"/>
      <c r="D15" s="310"/>
      <c r="E15" s="310"/>
      <c r="I15" s="355"/>
      <c r="J15" s="137"/>
      <c r="K15" s="137"/>
      <c r="L15" s="355"/>
      <c r="M15" s="140"/>
    </row>
    <row r="16" spans="1:13" s="35" customFormat="1">
      <c r="A16" s="140"/>
      <c r="B16" s="410"/>
      <c r="C16" s="411"/>
      <c r="D16" s="411"/>
      <c r="E16" s="411"/>
      <c r="F16" s="412"/>
      <c r="M16" s="140"/>
    </row>
    <row r="17" spans="1:13" s="35" customFormat="1">
      <c r="A17" s="140"/>
      <c r="B17" s="310"/>
      <c r="C17" s="310"/>
      <c r="D17" s="310"/>
      <c r="E17" s="310"/>
      <c r="M17" s="140"/>
    </row>
    <row r="18" spans="1:13" s="35" customFormat="1">
      <c r="A18" s="140"/>
      <c r="B18" s="310"/>
      <c r="C18" s="411"/>
      <c r="D18" s="310"/>
      <c r="E18" s="310"/>
      <c r="M18" s="140"/>
    </row>
    <row r="19" spans="1:13" s="35" customFormat="1">
      <c r="A19" s="140"/>
      <c r="B19" s="310"/>
      <c r="C19" s="310"/>
      <c r="D19" s="310"/>
      <c r="E19" s="310"/>
      <c r="M19" s="140"/>
    </row>
    <row r="20" spans="1:13" s="35" customFormat="1">
      <c r="A20" s="140"/>
      <c r="B20" s="310"/>
      <c r="C20" s="310"/>
      <c r="D20" s="310"/>
      <c r="E20" s="310"/>
      <c r="M20" s="140"/>
    </row>
    <row r="21" spans="1:13" s="35" customFormat="1">
      <c r="A21" s="140"/>
      <c r="B21" s="310"/>
      <c r="C21" s="310"/>
      <c r="D21" s="310"/>
      <c r="E21" s="310"/>
      <c r="M21" s="140"/>
    </row>
    <row r="22" spans="1:13" s="35" customFormat="1">
      <c r="A22" s="140"/>
      <c r="B22" s="310"/>
      <c r="C22" s="310"/>
      <c r="D22" s="310"/>
      <c r="E22" s="310"/>
      <c r="M22" s="140"/>
    </row>
    <row r="23" spans="1:13">
      <c r="A23" s="140"/>
    </row>
  </sheetData>
  <mergeCells count="6">
    <mergeCell ref="M3:M5"/>
    <mergeCell ref="A1:H1"/>
    <mergeCell ref="A3:A5"/>
    <mergeCell ref="B3:D3"/>
    <mergeCell ref="E3:H3"/>
    <mergeCell ref="I3:L3"/>
  </mergeCells>
  <phoneticPr fontId="3" type="noConversion"/>
  <pageMargins left="0.9" right="0.9" top="1.25" bottom="0.75" header="0.84" footer="0.3"/>
  <pageSetup paperSize="9" scale="5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view="pageBreakPreview" zoomScaleNormal="100" zoomScaleSheetLayoutView="100" workbookViewId="0">
      <selection activeCell="J10" sqref="J10"/>
    </sheetView>
  </sheetViews>
  <sheetFormatPr defaultRowHeight="17.25"/>
  <cols>
    <col min="1" max="1" width="9.25" style="93" customWidth="1"/>
    <col min="2" max="10" width="8.875" style="93" customWidth="1"/>
    <col min="11" max="11" width="11.125" style="93" customWidth="1"/>
    <col min="12" max="13" width="8.625" style="93" customWidth="1"/>
    <col min="14" max="14" width="9.25" style="93" customWidth="1"/>
    <col min="15" max="20" width="8.625" style="93" customWidth="1"/>
    <col min="21" max="21" width="9.25" style="93" customWidth="1"/>
    <col min="22" max="16384" width="9" style="93"/>
  </cols>
  <sheetData>
    <row r="1" spans="1:21" ht="44.25" customHeight="1">
      <c r="A1" s="1240" t="s">
        <v>730</v>
      </c>
      <c r="B1" s="1240"/>
      <c r="C1" s="1240"/>
      <c r="D1" s="1240"/>
      <c r="E1" s="1240"/>
      <c r="F1" s="1240"/>
      <c r="G1" s="1240"/>
      <c r="H1" s="1240"/>
      <c r="I1" s="1240"/>
      <c r="J1" s="1240"/>
      <c r="K1" s="1261" t="s">
        <v>824</v>
      </c>
      <c r="L1" s="1261"/>
      <c r="M1" s="1261"/>
      <c r="N1" s="1261"/>
      <c r="O1" s="1261"/>
      <c r="P1" s="1261"/>
      <c r="Q1" s="1261"/>
      <c r="R1" s="1261"/>
      <c r="S1" s="1261"/>
      <c r="T1" s="1261"/>
      <c r="U1" s="1261"/>
    </row>
    <row r="2" spans="1:21" ht="24.95" customHeight="1" thickBot="1">
      <c r="A2" s="294" t="s">
        <v>294</v>
      </c>
      <c r="B2" s="285"/>
      <c r="C2" s="285"/>
      <c r="D2" s="285"/>
      <c r="E2" s="285"/>
      <c r="F2" s="285"/>
      <c r="G2" s="286"/>
      <c r="H2" s="286"/>
      <c r="I2" s="285"/>
      <c r="J2" s="286"/>
      <c r="K2" s="286"/>
      <c r="L2" s="286"/>
      <c r="M2" s="286"/>
      <c r="N2" s="286"/>
      <c r="O2" s="286"/>
      <c r="P2" s="286"/>
      <c r="Q2" s="286"/>
      <c r="R2" s="286"/>
      <c r="S2" s="286"/>
      <c r="T2" s="286"/>
      <c r="U2" s="7" t="s">
        <v>825</v>
      </c>
    </row>
    <row r="3" spans="1:21" ht="19.5" customHeight="1" thickTop="1">
      <c r="A3" s="1289" t="s">
        <v>2</v>
      </c>
      <c r="B3" s="1291" t="s">
        <v>295</v>
      </c>
      <c r="C3" s="1291" t="s">
        <v>296</v>
      </c>
      <c r="D3" s="1291" t="s">
        <v>297</v>
      </c>
      <c r="E3" s="1162" t="s">
        <v>298</v>
      </c>
      <c r="F3" s="1281"/>
      <c r="G3" s="1281"/>
      <c r="H3" s="1276"/>
      <c r="I3" s="1293" t="s">
        <v>718</v>
      </c>
      <c r="J3" s="1295" t="s">
        <v>299</v>
      </c>
      <c r="K3" s="1295" t="s">
        <v>300</v>
      </c>
      <c r="L3" s="979" t="s">
        <v>301</v>
      </c>
      <c r="M3" s="413"/>
      <c r="N3" s="413"/>
      <c r="O3" s="413"/>
      <c r="P3" s="414"/>
      <c r="Q3" s="414"/>
      <c r="R3" s="414"/>
      <c r="S3" s="1282" t="s">
        <v>719</v>
      </c>
      <c r="T3" s="1024" t="s">
        <v>826</v>
      </c>
      <c r="U3" s="1284" t="s">
        <v>68</v>
      </c>
    </row>
    <row r="4" spans="1:21" ht="19.5" customHeight="1">
      <c r="A4" s="1290"/>
      <c r="B4" s="1292"/>
      <c r="C4" s="1292"/>
      <c r="D4" s="1292"/>
      <c r="E4" s="1164" t="s">
        <v>302</v>
      </c>
      <c r="F4" s="1298"/>
      <c r="G4" s="1298"/>
      <c r="H4" s="1278"/>
      <c r="I4" s="1294"/>
      <c r="J4" s="1296"/>
      <c r="K4" s="1297"/>
      <c r="L4" s="1286" t="s">
        <v>303</v>
      </c>
      <c r="M4" s="1287"/>
      <c r="N4" s="1287"/>
      <c r="O4" s="1287"/>
      <c r="P4" s="1287"/>
      <c r="Q4" s="1287"/>
      <c r="R4" s="1288"/>
      <c r="S4" s="1283"/>
      <c r="T4" s="1025" t="s">
        <v>848</v>
      </c>
      <c r="U4" s="1285"/>
    </row>
    <row r="5" spans="1:21" ht="35.25" customHeight="1">
      <c r="A5" s="1290"/>
      <c r="B5" s="1292"/>
      <c r="C5" s="1292"/>
      <c r="D5" s="1292"/>
      <c r="E5" s="415" t="s">
        <v>304</v>
      </c>
      <c r="F5" s="416" t="s">
        <v>305</v>
      </c>
      <c r="G5" s="415" t="s">
        <v>306</v>
      </c>
      <c r="H5" s="403" t="s">
        <v>307</v>
      </c>
      <c r="I5" s="1294"/>
      <c r="J5" s="1296"/>
      <c r="K5" s="1297"/>
      <c r="L5" s="417" t="s">
        <v>304</v>
      </c>
      <c r="M5" s="418" t="s">
        <v>308</v>
      </c>
      <c r="N5" s="978" t="s">
        <v>720</v>
      </c>
      <c r="O5" s="416" t="s">
        <v>309</v>
      </c>
      <c r="P5" s="419" t="s">
        <v>310</v>
      </c>
      <c r="Q5" s="419" t="s">
        <v>311</v>
      </c>
      <c r="R5" s="419" t="s">
        <v>721</v>
      </c>
      <c r="S5" s="1283"/>
      <c r="T5" s="1023"/>
      <c r="U5" s="1285"/>
    </row>
    <row r="6" spans="1:21" s="285" customFormat="1" ht="59.25" customHeight="1">
      <c r="A6" s="1288"/>
      <c r="B6" s="1054" t="s">
        <v>6</v>
      </c>
      <c r="C6" s="420" t="s">
        <v>312</v>
      </c>
      <c r="D6" s="420" t="s">
        <v>313</v>
      </c>
      <c r="E6" s="421" t="s">
        <v>314</v>
      </c>
      <c r="F6" s="420" t="s">
        <v>315</v>
      </c>
      <c r="G6" s="420" t="s">
        <v>316</v>
      </c>
      <c r="H6" s="422" t="s">
        <v>317</v>
      </c>
      <c r="I6" s="422" t="s">
        <v>318</v>
      </c>
      <c r="J6" s="423" t="s">
        <v>319</v>
      </c>
      <c r="K6" s="423" t="s">
        <v>320</v>
      </c>
      <c r="L6" s="421" t="s">
        <v>314</v>
      </c>
      <c r="M6" s="424" t="s">
        <v>321</v>
      </c>
      <c r="N6" s="424" t="s">
        <v>322</v>
      </c>
      <c r="O6" s="420" t="s">
        <v>323</v>
      </c>
      <c r="P6" s="422" t="s">
        <v>324</v>
      </c>
      <c r="Q6" s="422" t="s">
        <v>325</v>
      </c>
      <c r="R6" s="425" t="s">
        <v>326</v>
      </c>
      <c r="S6" s="426" t="s">
        <v>327</v>
      </c>
      <c r="T6" s="425"/>
      <c r="U6" s="1286"/>
    </row>
    <row r="7" spans="1:21" s="121" customFormat="1" ht="24" customHeight="1">
      <c r="A7" s="136">
        <v>2013</v>
      </c>
      <c r="B7" s="22">
        <v>478</v>
      </c>
      <c r="C7" s="803" t="s">
        <v>62</v>
      </c>
      <c r="D7" s="803" t="s">
        <v>62</v>
      </c>
      <c r="E7" s="803">
        <v>24</v>
      </c>
      <c r="F7" s="803">
        <v>23</v>
      </c>
      <c r="G7" s="803">
        <v>1</v>
      </c>
      <c r="H7" s="803" t="s">
        <v>62</v>
      </c>
      <c r="I7" s="803">
        <v>31</v>
      </c>
      <c r="J7" s="803">
        <v>4</v>
      </c>
      <c r="K7" s="803">
        <v>10</v>
      </c>
      <c r="L7" s="803">
        <v>440</v>
      </c>
      <c r="M7" s="803">
        <v>331</v>
      </c>
      <c r="N7" s="803">
        <v>5</v>
      </c>
      <c r="O7" s="803">
        <v>56</v>
      </c>
      <c r="P7" s="803">
        <v>17</v>
      </c>
      <c r="Q7" s="803">
        <v>20</v>
      </c>
      <c r="R7" s="803">
        <v>11</v>
      </c>
      <c r="S7" s="1127" t="s">
        <v>62</v>
      </c>
      <c r="T7" s="1102" t="s">
        <v>828</v>
      </c>
      <c r="U7" s="1097">
        <v>2013</v>
      </c>
    </row>
    <row r="8" spans="1:21" s="121" customFormat="1" ht="24" customHeight="1">
      <c r="A8" s="136">
        <v>2014</v>
      </c>
      <c r="B8" s="22">
        <v>563</v>
      </c>
      <c r="C8" s="803">
        <v>0</v>
      </c>
      <c r="D8" s="803">
        <v>0</v>
      </c>
      <c r="E8" s="803">
        <v>25</v>
      </c>
      <c r="F8" s="803">
        <v>24</v>
      </c>
      <c r="G8" s="803">
        <v>1</v>
      </c>
      <c r="H8" s="803">
        <v>0</v>
      </c>
      <c r="I8" s="803">
        <v>37</v>
      </c>
      <c r="J8" s="803">
        <v>7</v>
      </c>
      <c r="K8" s="803">
        <v>14</v>
      </c>
      <c r="L8" s="803">
        <v>443</v>
      </c>
      <c r="M8" s="803">
        <v>272</v>
      </c>
      <c r="N8" s="803">
        <v>9</v>
      </c>
      <c r="O8" s="803">
        <v>95</v>
      </c>
      <c r="P8" s="803">
        <v>33</v>
      </c>
      <c r="Q8" s="803">
        <v>20</v>
      </c>
      <c r="R8" s="803">
        <v>14</v>
      </c>
      <c r="S8" s="803">
        <v>37</v>
      </c>
      <c r="T8" s="804" t="s">
        <v>828</v>
      </c>
      <c r="U8" s="1098">
        <v>2014</v>
      </c>
    </row>
    <row r="9" spans="1:21" s="121" customFormat="1" ht="24" customHeight="1">
      <c r="A9" s="136">
        <v>2015</v>
      </c>
      <c r="B9" s="22">
        <v>561</v>
      </c>
      <c r="C9" s="676">
        <v>0</v>
      </c>
      <c r="D9" s="676">
        <v>0</v>
      </c>
      <c r="E9" s="676">
        <v>27</v>
      </c>
      <c r="F9" s="676">
        <v>27</v>
      </c>
      <c r="G9" s="676">
        <v>0</v>
      </c>
      <c r="H9" s="676">
        <v>0</v>
      </c>
      <c r="I9" s="676">
        <v>41</v>
      </c>
      <c r="J9" s="676">
        <v>6</v>
      </c>
      <c r="K9" s="676">
        <v>16</v>
      </c>
      <c r="L9" s="676">
        <v>416</v>
      </c>
      <c r="M9" s="676">
        <v>294</v>
      </c>
      <c r="N9" s="676">
        <v>9</v>
      </c>
      <c r="O9" s="676">
        <v>57</v>
      </c>
      <c r="P9" s="676">
        <v>37</v>
      </c>
      <c r="Q9" s="676">
        <v>0</v>
      </c>
      <c r="R9" s="676">
        <v>19</v>
      </c>
      <c r="S9" s="803">
        <v>55</v>
      </c>
      <c r="T9" s="804" t="s">
        <v>828</v>
      </c>
      <c r="U9" s="1098">
        <v>2015</v>
      </c>
    </row>
    <row r="10" spans="1:21" s="121" customFormat="1" ht="24" customHeight="1">
      <c r="A10" s="136">
        <v>2016</v>
      </c>
      <c r="B10" s="22">
        <v>629</v>
      </c>
      <c r="C10" s="803">
        <v>0</v>
      </c>
      <c r="D10" s="803">
        <v>0</v>
      </c>
      <c r="E10" s="803">
        <v>32</v>
      </c>
      <c r="F10" s="803">
        <v>32</v>
      </c>
      <c r="G10" s="803">
        <v>0</v>
      </c>
      <c r="H10" s="803">
        <v>0</v>
      </c>
      <c r="I10" s="803">
        <v>44</v>
      </c>
      <c r="J10" s="803">
        <v>6</v>
      </c>
      <c r="K10" s="803">
        <v>16</v>
      </c>
      <c r="L10" s="803">
        <v>452</v>
      </c>
      <c r="M10" s="803">
        <v>311</v>
      </c>
      <c r="N10" s="803">
        <v>11</v>
      </c>
      <c r="O10" s="803">
        <v>57</v>
      </c>
      <c r="P10" s="803">
        <v>45</v>
      </c>
      <c r="Q10" s="803">
        <v>0</v>
      </c>
      <c r="R10" s="803">
        <v>28</v>
      </c>
      <c r="S10" s="803">
        <v>79</v>
      </c>
      <c r="T10" s="804" t="s">
        <v>828</v>
      </c>
      <c r="U10" s="1098">
        <v>2016</v>
      </c>
    </row>
    <row r="11" spans="1:21" s="121" customFormat="1" ht="24" customHeight="1">
      <c r="A11" s="136">
        <v>2017</v>
      </c>
      <c r="B11" s="22">
        <v>665</v>
      </c>
      <c r="C11" s="803" t="s">
        <v>80</v>
      </c>
      <c r="D11" s="803" t="s">
        <v>80</v>
      </c>
      <c r="E11" s="803">
        <v>38</v>
      </c>
      <c r="F11" s="803">
        <v>38</v>
      </c>
      <c r="G11" s="803" t="s">
        <v>80</v>
      </c>
      <c r="H11" s="803" t="s">
        <v>80</v>
      </c>
      <c r="I11" s="803">
        <v>45</v>
      </c>
      <c r="J11" s="803">
        <v>6</v>
      </c>
      <c r="K11" s="803">
        <v>16</v>
      </c>
      <c r="L11" s="803">
        <v>467</v>
      </c>
      <c r="M11" s="803">
        <v>320</v>
      </c>
      <c r="N11" s="803">
        <v>13</v>
      </c>
      <c r="O11" s="803">
        <v>57</v>
      </c>
      <c r="P11" s="803">
        <v>49</v>
      </c>
      <c r="Q11" s="803">
        <v>0</v>
      </c>
      <c r="R11" s="803">
        <v>28</v>
      </c>
      <c r="S11" s="803">
        <v>93</v>
      </c>
      <c r="T11" s="804" t="s">
        <v>828</v>
      </c>
      <c r="U11" s="1098">
        <v>2017</v>
      </c>
    </row>
    <row r="12" spans="1:21" s="121" customFormat="1" ht="24" customHeight="1">
      <c r="A12" s="999">
        <v>2018</v>
      </c>
      <c r="B12" s="1004">
        <v>723</v>
      </c>
      <c r="C12" s="1005">
        <v>0</v>
      </c>
      <c r="D12" s="1005">
        <v>0</v>
      </c>
      <c r="E12" s="1005">
        <v>47</v>
      </c>
      <c r="F12" s="1005">
        <v>47</v>
      </c>
      <c r="G12" s="1005">
        <v>0</v>
      </c>
      <c r="H12" s="1005">
        <v>0</v>
      </c>
      <c r="I12" s="1005">
        <v>62</v>
      </c>
      <c r="J12" s="1005">
        <v>6</v>
      </c>
      <c r="K12" s="1005">
        <v>17</v>
      </c>
      <c r="L12" s="1005">
        <v>473</v>
      </c>
      <c r="M12" s="1005">
        <v>303</v>
      </c>
      <c r="N12" s="1005">
        <v>19</v>
      </c>
      <c r="O12" s="1005">
        <v>57</v>
      </c>
      <c r="P12" s="1005">
        <v>63</v>
      </c>
      <c r="Q12" s="1005">
        <v>0</v>
      </c>
      <c r="R12" s="1005">
        <v>31</v>
      </c>
      <c r="S12" s="1005">
        <v>118</v>
      </c>
      <c r="T12" s="1103" t="s">
        <v>829</v>
      </c>
      <c r="U12" s="1099">
        <v>2018</v>
      </c>
    </row>
    <row r="13" spans="1:21" s="1101" customFormat="1" ht="24" customHeight="1">
      <c r="A13" s="962">
        <v>2019</v>
      </c>
      <c r="B13" s="1027">
        <v>766</v>
      </c>
      <c r="C13" s="1021" t="s">
        <v>829</v>
      </c>
      <c r="D13" s="1021" t="s">
        <v>829</v>
      </c>
      <c r="E13" s="977">
        <v>50</v>
      </c>
      <c r="F13" s="977">
        <v>50</v>
      </c>
      <c r="G13" s="1021" t="s">
        <v>829</v>
      </c>
      <c r="H13" s="1021" t="s">
        <v>829</v>
      </c>
      <c r="I13" s="977">
        <v>64</v>
      </c>
      <c r="J13" s="977">
        <v>5</v>
      </c>
      <c r="K13" s="977">
        <v>19</v>
      </c>
      <c r="L13" s="977">
        <v>495</v>
      </c>
      <c r="M13" s="977">
        <v>308</v>
      </c>
      <c r="N13" s="977">
        <v>21</v>
      </c>
      <c r="O13" s="977">
        <v>58</v>
      </c>
      <c r="P13" s="977">
        <v>67</v>
      </c>
      <c r="Q13" s="977">
        <v>8</v>
      </c>
      <c r="R13" s="977">
        <v>33</v>
      </c>
      <c r="S13" s="977">
        <v>131</v>
      </c>
      <c r="T13" s="1028">
        <v>2</v>
      </c>
      <c r="U13" s="1100">
        <v>2019</v>
      </c>
    </row>
    <row r="14" spans="1:21" s="230" customFormat="1" ht="12.75" customHeight="1">
      <c r="A14" s="427" t="s">
        <v>328</v>
      </c>
      <c r="B14" s="28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428"/>
    </row>
    <row r="15" spans="1:21" s="230" customFormat="1" ht="12.75" customHeight="1">
      <c r="A15" s="427" t="s">
        <v>329</v>
      </c>
      <c r="B15" s="28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428"/>
    </row>
    <row r="16" spans="1:21" s="230" customFormat="1" ht="12.75" customHeight="1">
      <c r="A16" s="427" t="s">
        <v>330</v>
      </c>
      <c r="B16" s="2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428"/>
    </row>
    <row r="17" spans="1:21" s="230" customFormat="1" ht="12.75" customHeight="1">
      <c r="A17" s="427" t="s">
        <v>847</v>
      </c>
      <c r="B17" s="28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428"/>
    </row>
    <row r="18" spans="1:21" s="230" customFormat="1" ht="12.75" customHeight="1">
      <c r="A18" s="427" t="s">
        <v>849</v>
      </c>
      <c r="B18" s="28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428"/>
    </row>
    <row r="19" spans="1:21" s="230" customFormat="1" ht="12.75" customHeight="1">
      <c r="A19" s="291" t="s">
        <v>706</v>
      </c>
      <c r="B19" s="429"/>
      <c r="C19" s="429"/>
      <c r="D19" s="429"/>
      <c r="E19" s="429"/>
      <c r="F19" s="429"/>
      <c r="G19" s="430"/>
      <c r="H19" s="137"/>
      <c r="I19" s="429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431"/>
    </row>
    <row r="20" spans="1:21">
      <c r="A20" s="376"/>
      <c r="B20" s="310"/>
      <c r="C20" s="310"/>
      <c r="D20" s="310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140"/>
    </row>
    <row r="21" spans="1:21">
      <c r="A21" s="296"/>
      <c r="B21" s="310"/>
      <c r="C21" s="310"/>
      <c r="D21" s="310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140"/>
    </row>
    <row r="22" spans="1:21">
      <c r="A22" s="140"/>
      <c r="B22" s="310"/>
      <c r="C22" s="310"/>
      <c r="D22" s="310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140"/>
    </row>
    <row r="23" spans="1:21">
      <c r="A23" s="140"/>
      <c r="B23" s="310"/>
      <c r="C23" s="310"/>
      <c r="D23" s="310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140"/>
    </row>
    <row r="24" spans="1:21">
      <c r="A24" s="140"/>
      <c r="B24" s="310"/>
      <c r="C24" s="310"/>
      <c r="D24" s="310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140"/>
    </row>
    <row r="25" spans="1:21">
      <c r="A25" s="140"/>
      <c r="B25" s="310"/>
      <c r="C25" s="310"/>
      <c r="D25" s="310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140"/>
    </row>
    <row r="26" spans="1:21">
      <c r="A26" s="140"/>
      <c r="B26" s="310"/>
      <c r="C26" s="310"/>
      <c r="D26" s="310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140"/>
    </row>
    <row r="27" spans="1:21">
      <c r="A27" s="140"/>
      <c r="B27" s="310"/>
      <c r="C27" s="310"/>
      <c r="D27" s="310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140"/>
    </row>
    <row r="28" spans="1:21">
      <c r="A28" s="140"/>
      <c r="B28" s="310"/>
      <c r="C28" s="310"/>
      <c r="D28" s="310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140"/>
    </row>
    <row r="29" spans="1:21">
      <c r="A29" s="140"/>
    </row>
  </sheetData>
  <mergeCells count="14">
    <mergeCell ref="S3:S5"/>
    <mergeCell ref="U3:U6"/>
    <mergeCell ref="L4:R4"/>
    <mergeCell ref="A1:J1"/>
    <mergeCell ref="K1:U1"/>
    <mergeCell ref="A3:A6"/>
    <mergeCell ref="B3:B5"/>
    <mergeCell ref="C3:C5"/>
    <mergeCell ref="D3:D5"/>
    <mergeCell ref="E3:H3"/>
    <mergeCell ref="I3:I5"/>
    <mergeCell ref="J3:J5"/>
    <mergeCell ref="K3:K5"/>
    <mergeCell ref="E4:H4"/>
  </mergeCells>
  <phoneticPr fontId="3" type="noConversion"/>
  <pageMargins left="0.53" right="0.43" top="1.2598425196850394" bottom="1.4960629921259843" header="0.82677165354330717" footer="0.51181102362204722"/>
  <pageSetup paperSize="9" scale="46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showGridLines="0" showRowColHeaders="0" showZeros="0" showOutlineSymbols="0" defaultGridColor="0" topLeftCell="B16384" colorId="23" workbookViewId="0"/>
  </sheetViews>
  <sheetFormatPr defaultColWidth="10" defaultRowHeight="14.25"/>
  <sheetData/>
  <phoneticPr fontId="3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view="pageBreakPreview" zoomScaleNormal="100" zoomScaleSheetLayoutView="100" workbookViewId="0">
      <selection activeCell="I26" sqref="I26"/>
    </sheetView>
  </sheetViews>
  <sheetFormatPr defaultColWidth="10.125" defaultRowHeight="17.25"/>
  <cols>
    <col min="1" max="1" width="9.125" style="36" customWidth="1"/>
    <col min="2" max="3" width="8.5" style="93" customWidth="1"/>
    <col min="4" max="4" width="8.5" style="438" customWidth="1"/>
    <col min="5" max="8" width="8.5" style="93" customWidth="1"/>
    <col min="9" max="9" width="8.5" style="438" customWidth="1"/>
    <col min="10" max="17" width="8.5" style="294" customWidth="1"/>
    <col min="18" max="18" width="9.125" style="93" customWidth="1"/>
    <col min="19" max="16384" width="10.125" style="5"/>
  </cols>
  <sheetData>
    <row r="1" spans="1:18" s="4" customFormat="1" ht="24.95" customHeight="1">
      <c r="A1" s="1240" t="s">
        <v>731</v>
      </c>
      <c r="B1" s="1240"/>
      <c r="C1" s="1240"/>
      <c r="D1" s="1240"/>
      <c r="E1" s="1240"/>
      <c r="F1" s="1240"/>
      <c r="G1" s="1240"/>
      <c r="H1" s="1240"/>
      <c r="I1" s="1240"/>
      <c r="J1" s="284" t="s">
        <v>788</v>
      </c>
      <c r="K1" s="54"/>
      <c r="L1" s="54"/>
      <c r="M1" s="54"/>
      <c r="N1" s="54"/>
      <c r="O1" s="54"/>
      <c r="P1" s="54"/>
      <c r="Q1" s="54"/>
      <c r="R1" s="54"/>
    </row>
    <row r="2" spans="1:18" s="286" customFormat="1" ht="24.95" customHeight="1" thickBot="1">
      <c r="A2" s="294"/>
      <c r="B2" s="285"/>
      <c r="C2" s="285"/>
      <c r="I2" s="285"/>
      <c r="R2" s="7"/>
    </row>
    <row r="3" spans="1:18" s="432" customFormat="1" ht="18.75" customHeight="1" thickTop="1">
      <c r="A3" s="1134" t="s">
        <v>2</v>
      </c>
      <c r="B3" s="90" t="s">
        <v>856</v>
      </c>
      <c r="C3" s="377" t="s">
        <v>855</v>
      </c>
      <c r="D3" s="974" t="s">
        <v>722</v>
      </c>
      <c r="E3" s="400" t="s">
        <v>331</v>
      </c>
      <c r="F3" s="399" t="s">
        <v>332</v>
      </c>
      <c r="G3" s="397" t="s">
        <v>333</v>
      </c>
      <c r="H3" s="399" t="s">
        <v>850</v>
      </c>
      <c r="I3" s="377" t="s">
        <v>334</v>
      </c>
      <c r="J3" s="397" t="s">
        <v>335</v>
      </c>
      <c r="K3" s="397" t="s">
        <v>336</v>
      </c>
      <c r="L3" s="397" t="s">
        <v>337</v>
      </c>
      <c r="M3" s="53" t="s">
        <v>338</v>
      </c>
      <c r="N3" s="397" t="s">
        <v>339</v>
      </c>
      <c r="O3" s="91" t="s">
        <v>340</v>
      </c>
      <c r="P3" s="973" t="s">
        <v>854</v>
      </c>
      <c r="Q3" s="973" t="s">
        <v>857</v>
      </c>
      <c r="R3" s="1137" t="s">
        <v>69</v>
      </c>
    </row>
    <row r="4" spans="1:18" s="432" customFormat="1" ht="15" customHeight="1">
      <c r="A4" s="1135"/>
      <c r="B4" s="439" t="s">
        <v>341</v>
      </c>
      <c r="C4" s="300" t="s">
        <v>789</v>
      </c>
      <c r="D4" s="976" t="s">
        <v>342</v>
      </c>
      <c r="E4" s="396" t="s">
        <v>343</v>
      </c>
      <c r="F4" s="8" t="s">
        <v>344</v>
      </c>
      <c r="G4" s="396" t="s">
        <v>344</v>
      </c>
      <c r="H4" s="8" t="s">
        <v>344</v>
      </c>
      <c r="I4" s="300" t="s">
        <v>345</v>
      </c>
      <c r="J4" s="300" t="s">
        <v>344</v>
      </c>
      <c r="K4" s="396" t="s">
        <v>341</v>
      </c>
      <c r="L4" s="396" t="s">
        <v>346</v>
      </c>
      <c r="M4" s="65" t="s">
        <v>344</v>
      </c>
      <c r="N4" s="396" t="s">
        <v>347</v>
      </c>
      <c r="O4" s="174" t="s">
        <v>344</v>
      </c>
      <c r="P4" s="971" t="s">
        <v>348</v>
      </c>
      <c r="Q4" s="971" t="s">
        <v>349</v>
      </c>
      <c r="R4" s="1138"/>
    </row>
    <row r="5" spans="1:18" s="432" customFormat="1" ht="15" customHeight="1">
      <c r="A5" s="1135"/>
      <c r="B5" s="1149" t="s">
        <v>350</v>
      </c>
      <c r="C5" s="1149" t="s">
        <v>351</v>
      </c>
      <c r="D5" s="1045" t="s">
        <v>352</v>
      </c>
      <c r="E5" s="1049" t="s">
        <v>723</v>
      </c>
      <c r="F5" s="1057" t="s">
        <v>353</v>
      </c>
      <c r="G5" s="1039" t="s">
        <v>351</v>
      </c>
      <c r="H5" s="1057" t="s">
        <v>354</v>
      </c>
      <c r="I5" s="1149" t="s">
        <v>355</v>
      </c>
      <c r="J5" s="300" t="s">
        <v>356</v>
      </c>
      <c r="K5" s="1039" t="s">
        <v>357</v>
      </c>
      <c r="L5" s="1039" t="s">
        <v>358</v>
      </c>
      <c r="M5" s="1292" t="s">
        <v>359</v>
      </c>
      <c r="N5" s="1052" t="s">
        <v>360</v>
      </c>
      <c r="O5" s="1149" t="s">
        <v>361</v>
      </c>
      <c r="P5" s="1011" t="s">
        <v>790</v>
      </c>
      <c r="Q5" s="1149" t="s">
        <v>362</v>
      </c>
      <c r="R5" s="1138"/>
    </row>
    <row r="6" spans="1:18" s="1104" customFormat="1" ht="15" customHeight="1">
      <c r="A6" s="1136"/>
      <c r="B6" s="1150"/>
      <c r="C6" s="1150"/>
      <c r="D6" s="1036" t="s">
        <v>363</v>
      </c>
      <c r="E6" s="1040" t="s">
        <v>364</v>
      </c>
      <c r="F6" s="1058" t="s">
        <v>365</v>
      </c>
      <c r="G6" s="1040" t="s">
        <v>366</v>
      </c>
      <c r="H6" s="1058" t="s">
        <v>367</v>
      </c>
      <c r="I6" s="1150"/>
      <c r="J6" s="1040" t="s">
        <v>368</v>
      </c>
      <c r="K6" s="1040" t="s">
        <v>369</v>
      </c>
      <c r="L6" s="1040" t="s">
        <v>370</v>
      </c>
      <c r="M6" s="1299"/>
      <c r="N6" s="1040" t="s">
        <v>371</v>
      </c>
      <c r="O6" s="1150"/>
      <c r="P6" s="1012" t="s">
        <v>791</v>
      </c>
      <c r="Q6" s="1150"/>
      <c r="R6" s="1139"/>
    </row>
    <row r="7" spans="1:18" s="49" customFormat="1" ht="24" customHeight="1">
      <c r="A7" s="136">
        <v>2013</v>
      </c>
      <c r="B7" s="22">
        <v>5010</v>
      </c>
      <c r="C7" s="440">
        <v>0</v>
      </c>
      <c r="D7" s="22">
        <v>0</v>
      </c>
      <c r="E7" s="441">
        <v>3332.0850923118619</v>
      </c>
      <c r="F7" s="442">
        <v>6372</v>
      </c>
      <c r="G7" s="440">
        <v>0</v>
      </c>
      <c r="H7" s="443">
        <v>917</v>
      </c>
      <c r="I7" s="22">
        <v>0</v>
      </c>
      <c r="J7" s="441">
        <v>0</v>
      </c>
      <c r="K7" s="441">
        <v>0</v>
      </c>
      <c r="L7" s="441">
        <v>0</v>
      </c>
      <c r="M7" s="440">
        <v>7115</v>
      </c>
      <c r="N7" s="441">
        <v>7850</v>
      </c>
      <c r="O7" s="441">
        <v>0</v>
      </c>
      <c r="P7" s="441">
        <v>0</v>
      </c>
      <c r="Q7" s="757">
        <v>0</v>
      </c>
      <c r="R7" s="710">
        <v>2013</v>
      </c>
    </row>
    <row r="8" spans="1:18" s="49" customFormat="1" ht="24" customHeight="1">
      <c r="A8" s="136">
        <v>2014</v>
      </c>
      <c r="B8" s="22" t="s">
        <v>90</v>
      </c>
      <c r="C8" s="440">
        <v>0</v>
      </c>
      <c r="D8" s="22">
        <v>0</v>
      </c>
      <c r="E8" s="441">
        <v>13090</v>
      </c>
      <c r="F8" s="442">
        <v>1938</v>
      </c>
      <c r="G8" s="440">
        <v>0</v>
      </c>
      <c r="H8" s="443">
        <v>159</v>
      </c>
      <c r="I8" s="22">
        <v>0</v>
      </c>
      <c r="J8" s="441">
        <v>0</v>
      </c>
      <c r="K8" s="441">
        <v>0</v>
      </c>
      <c r="L8" s="441">
        <v>0</v>
      </c>
      <c r="M8" s="440">
        <v>12806</v>
      </c>
      <c r="N8" s="441">
        <v>2040</v>
      </c>
      <c r="O8" s="441">
        <v>0</v>
      </c>
      <c r="P8" s="441">
        <v>0</v>
      </c>
      <c r="Q8" s="757">
        <v>0</v>
      </c>
      <c r="R8" s="710">
        <v>2014</v>
      </c>
    </row>
    <row r="9" spans="1:18" s="49" customFormat="1" ht="24" customHeight="1">
      <c r="A9" s="136">
        <v>2015</v>
      </c>
      <c r="B9" s="22">
        <v>0</v>
      </c>
      <c r="C9" s="440">
        <v>0</v>
      </c>
      <c r="D9" s="22">
        <v>0</v>
      </c>
      <c r="E9" s="441">
        <v>8615</v>
      </c>
      <c r="F9" s="442">
        <v>2190</v>
      </c>
      <c r="G9" s="440">
        <v>0</v>
      </c>
      <c r="H9" s="22" t="s">
        <v>589</v>
      </c>
      <c r="I9" s="22">
        <v>0</v>
      </c>
      <c r="J9" s="441">
        <v>0</v>
      </c>
      <c r="K9" s="441">
        <v>0</v>
      </c>
      <c r="L9" s="441">
        <v>0</v>
      </c>
      <c r="M9" s="440">
        <v>808</v>
      </c>
      <c r="N9" s="441">
        <v>6160</v>
      </c>
      <c r="O9" s="441">
        <v>0</v>
      </c>
      <c r="P9" s="441">
        <v>0</v>
      </c>
      <c r="Q9" s="757">
        <v>0</v>
      </c>
      <c r="R9" s="710">
        <v>2015</v>
      </c>
    </row>
    <row r="10" spans="1:18" s="49" customFormat="1" ht="24" customHeight="1">
      <c r="A10" s="136">
        <v>2016</v>
      </c>
      <c r="B10" s="22">
        <v>0</v>
      </c>
      <c r="C10" s="440">
        <v>0</v>
      </c>
      <c r="D10" s="22">
        <v>0</v>
      </c>
      <c r="E10" s="441">
        <v>5822</v>
      </c>
      <c r="F10" s="442">
        <v>645</v>
      </c>
      <c r="G10" s="440">
        <v>0</v>
      </c>
      <c r="H10" s="22">
        <v>25</v>
      </c>
      <c r="I10" s="22">
        <v>0</v>
      </c>
      <c r="J10" s="441">
        <v>0</v>
      </c>
      <c r="K10" s="441">
        <v>0</v>
      </c>
      <c r="L10" s="441">
        <v>0</v>
      </c>
      <c r="M10" s="440">
        <v>2247</v>
      </c>
      <c r="N10" s="441">
        <v>4850</v>
      </c>
      <c r="O10" s="808">
        <v>0</v>
      </c>
      <c r="P10" s="441">
        <v>0</v>
      </c>
      <c r="Q10" s="757">
        <v>0</v>
      </c>
      <c r="R10" s="710">
        <v>2016</v>
      </c>
    </row>
    <row r="11" spans="1:18" s="49" customFormat="1" ht="24" customHeight="1">
      <c r="A11" s="136">
        <v>2017</v>
      </c>
      <c r="B11" s="22">
        <v>0</v>
      </c>
      <c r="C11" s="440">
        <v>0</v>
      </c>
      <c r="D11" s="22">
        <v>0</v>
      </c>
      <c r="E11" s="441">
        <v>6441</v>
      </c>
      <c r="F11" s="442">
        <v>1010</v>
      </c>
      <c r="G11" s="440">
        <v>0</v>
      </c>
      <c r="H11" s="22">
        <v>85</v>
      </c>
      <c r="I11" s="22">
        <v>0</v>
      </c>
      <c r="J11" s="441">
        <v>0</v>
      </c>
      <c r="K11" s="441">
        <v>0</v>
      </c>
      <c r="L11" s="441">
        <v>0</v>
      </c>
      <c r="M11" s="440">
        <v>2668</v>
      </c>
      <c r="N11" s="441">
        <v>1200</v>
      </c>
      <c r="O11" s="808">
        <v>0</v>
      </c>
      <c r="P11" s="441">
        <v>0</v>
      </c>
      <c r="Q11" s="757">
        <v>0</v>
      </c>
      <c r="R11" s="710">
        <v>2017</v>
      </c>
    </row>
    <row r="12" spans="1:18" s="49" customFormat="1" ht="24" customHeight="1">
      <c r="A12" s="135">
        <v>2018</v>
      </c>
      <c r="B12" s="22">
        <v>0</v>
      </c>
      <c r="C12" s="440">
        <v>0</v>
      </c>
      <c r="D12" s="22">
        <v>0</v>
      </c>
      <c r="E12" s="441">
        <v>4478</v>
      </c>
      <c r="F12" s="442">
        <v>1346</v>
      </c>
      <c r="G12" s="440">
        <v>0</v>
      </c>
      <c r="H12" s="22">
        <v>210</v>
      </c>
      <c r="I12" s="22">
        <v>0</v>
      </c>
      <c r="J12" s="441">
        <v>0</v>
      </c>
      <c r="K12" s="441">
        <v>0</v>
      </c>
      <c r="L12" s="441">
        <v>0</v>
      </c>
      <c r="M12" s="440">
        <v>34614</v>
      </c>
      <c r="N12" s="441">
        <v>6470</v>
      </c>
      <c r="O12" s="808">
        <v>0</v>
      </c>
      <c r="P12" s="441">
        <v>0</v>
      </c>
      <c r="Q12" s="757">
        <v>0</v>
      </c>
      <c r="R12" s="548">
        <v>2018</v>
      </c>
    </row>
    <row r="13" spans="1:18" s="286" customFormat="1" ht="24" customHeight="1">
      <c r="A13" s="713">
        <v>2019</v>
      </c>
      <c r="B13" s="712">
        <v>0</v>
      </c>
      <c r="C13" s="691">
        <v>0</v>
      </c>
      <c r="D13" s="712">
        <v>0</v>
      </c>
      <c r="E13" s="755">
        <v>10174</v>
      </c>
      <c r="F13" s="756">
        <v>939</v>
      </c>
      <c r="G13" s="691">
        <v>0</v>
      </c>
      <c r="H13" s="712">
        <v>212</v>
      </c>
      <c r="I13" s="712">
        <v>0</v>
      </c>
      <c r="J13" s="755">
        <v>0</v>
      </c>
      <c r="K13" s="755">
        <v>0</v>
      </c>
      <c r="L13" s="755">
        <v>0</v>
      </c>
      <c r="M13" s="691">
        <v>50280</v>
      </c>
      <c r="N13" s="755">
        <v>800</v>
      </c>
      <c r="O13" s="797">
        <v>0</v>
      </c>
      <c r="P13" s="755">
        <v>0</v>
      </c>
      <c r="Q13" s="758">
        <v>0</v>
      </c>
      <c r="R13" s="711">
        <v>2019</v>
      </c>
    </row>
    <row r="14" spans="1:18" ht="12.75" customHeight="1">
      <c r="A14" s="140" t="s">
        <v>851</v>
      </c>
    </row>
    <row r="15" spans="1:18" ht="12.75" customHeight="1">
      <c r="A15" s="140" t="s">
        <v>852</v>
      </c>
    </row>
    <row r="16" spans="1:18" s="445" customFormat="1" ht="12" customHeight="1">
      <c r="A16" s="444" t="s">
        <v>853</v>
      </c>
      <c r="B16" s="444"/>
      <c r="C16" s="444"/>
      <c r="H16" s="446"/>
      <c r="K16" s="447"/>
      <c r="L16" s="447"/>
      <c r="M16" s="448"/>
      <c r="N16" s="447"/>
      <c r="O16" s="446"/>
      <c r="P16" s="447"/>
      <c r="Q16" s="447"/>
      <c r="R16" s="449"/>
    </row>
    <row r="17" spans="1:18" s="445" customFormat="1" ht="12" customHeight="1">
      <c r="A17" s="444" t="s">
        <v>372</v>
      </c>
      <c r="B17" s="444"/>
      <c r="C17" s="444"/>
      <c r="H17" s="446"/>
      <c r="K17" s="447"/>
      <c r="L17" s="447"/>
      <c r="M17" s="448"/>
      <c r="N17" s="447"/>
      <c r="O17" s="446"/>
      <c r="P17" s="447"/>
      <c r="Q17" s="447"/>
      <c r="R17" s="449"/>
    </row>
    <row r="18" spans="1:18" ht="12.75" customHeight="1">
      <c r="A18" s="140" t="s">
        <v>707</v>
      </c>
    </row>
    <row r="19" spans="1:18" s="286" customFormat="1" ht="16.5" customHeight="1">
      <c r="A19" s="450"/>
      <c r="B19" s="451"/>
      <c r="C19" s="451"/>
      <c r="D19" s="437"/>
      <c r="E19" s="451"/>
      <c r="F19" s="451"/>
      <c r="G19" s="451"/>
      <c r="H19" s="451"/>
      <c r="I19" s="437"/>
      <c r="J19" s="292"/>
      <c r="K19" s="292"/>
      <c r="L19" s="292"/>
      <c r="M19" s="292"/>
      <c r="N19" s="292"/>
      <c r="O19" s="292"/>
      <c r="P19" s="292"/>
      <c r="Q19" s="452"/>
      <c r="R19" s="451"/>
    </row>
    <row r="37" spans="1:18" ht="8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1:18" ht="12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</sheetData>
  <mergeCells count="9">
    <mergeCell ref="A1:I1"/>
    <mergeCell ref="A3:A6"/>
    <mergeCell ref="R3:R6"/>
    <mergeCell ref="B5:B6"/>
    <mergeCell ref="C5:C6"/>
    <mergeCell ref="I5:I6"/>
    <mergeCell ref="M5:M6"/>
    <mergeCell ref="O5:O6"/>
    <mergeCell ref="Q5:Q6"/>
  </mergeCells>
  <phoneticPr fontId="3" type="noConversion"/>
  <printOptions gridLinesSet="0"/>
  <pageMargins left="0.9055118110236221" right="0.9055118110236221" top="1.2598425196850394" bottom="1.4960629921259843" header="0.82677165354330717" footer="0.51181102362204722"/>
  <pageSetup paperSize="9" scale="49" orientation="portrait" r:id="rId1"/>
  <headerFooter alignWithMargins="0">
    <oddHeader xml:space="preserve">&amp;L&amp;"돋움,보통"&amp;11   &amp;P&amp;R&amp;"돋움,보통"&amp;11&amp;P   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view="pageBreakPreview" zoomScaleNormal="100" zoomScaleSheetLayoutView="100" workbookViewId="0">
      <selection activeCell="I27" sqref="I27"/>
    </sheetView>
  </sheetViews>
  <sheetFormatPr defaultRowHeight="12"/>
  <cols>
    <col min="1" max="1" width="9.125" style="643" bestFit="1" customWidth="1"/>
    <col min="2" max="2" width="9.125" style="642" bestFit="1" customWidth="1"/>
    <col min="3" max="3" width="9.75" style="642" customWidth="1"/>
    <col min="4" max="4" width="9.125" style="642" customWidth="1"/>
    <col min="5" max="5" width="11.125" style="642" customWidth="1"/>
    <col min="6" max="6" width="9.125" style="642" bestFit="1" customWidth="1"/>
    <col min="7" max="7" width="10.375" style="642" customWidth="1"/>
    <col min="8" max="8" width="9.25" style="642" customWidth="1"/>
    <col min="9" max="9" width="11.5" style="642" customWidth="1"/>
    <col min="10" max="10" width="15.125" style="642" customWidth="1"/>
    <col min="11" max="11" width="14.375" style="642" customWidth="1"/>
    <col min="12" max="12" width="12.625" style="642" customWidth="1"/>
    <col min="13" max="17" width="9" style="642"/>
    <col min="18" max="16384" width="9" style="643"/>
  </cols>
  <sheetData>
    <row r="1" spans="1:17" ht="29.25" customHeight="1">
      <c r="A1" s="1300" t="s">
        <v>792</v>
      </c>
      <c r="B1" s="1300"/>
      <c r="C1" s="1300"/>
      <c r="D1" s="1300"/>
      <c r="E1" s="1300"/>
      <c r="F1" s="1300"/>
      <c r="G1" s="1300"/>
      <c r="H1" s="1300" t="s">
        <v>795</v>
      </c>
      <c r="I1" s="1300"/>
      <c r="J1" s="1300"/>
      <c r="K1" s="1300"/>
      <c r="L1" s="1300"/>
    </row>
    <row r="2" spans="1:17" ht="24.95" customHeight="1" thickBot="1">
      <c r="A2" s="645" t="s">
        <v>565</v>
      </c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7" t="s">
        <v>566</v>
      </c>
    </row>
    <row r="3" spans="1:17" ht="17.25" customHeight="1" thickTop="1">
      <c r="A3" s="1301" t="s">
        <v>574</v>
      </c>
      <c r="B3" s="1303" t="s">
        <v>567</v>
      </c>
      <c r="C3" s="1304"/>
      <c r="D3" s="1304"/>
      <c r="E3" s="1304"/>
      <c r="F3" s="1303" t="s">
        <v>568</v>
      </c>
      <c r="G3" s="1304"/>
      <c r="H3" s="1304"/>
      <c r="I3" s="1304"/>
      <c r="J3" s="1305" t="s">
        <v>569</v>
      </c>
      <c r="K3" s="1305" t="s">
        <v>570</v>
      </c>
      <c r="L3" s="1307" t="s">
        <v>575</v>
      </c>
    </row>
    <row r="4" spans="1:17" s="1106" customFormat="1" ht="52.5" customHeight="1">
      <c r="A4" s="1302"/>
      <c r="B4" s="1055"/>
      <c r="C4" s="648" t="s">
        <v>571</v>
      </c>
      <c r="D4" s="648" t="s">
        <v>572</v>
      </c>
      <c r="E4" s="648" t="s">
        <v>573</v>
      </c>
      <c r="F4" s="1055"/>
      <c r="G4" s="648" t="s">
        <v>571</v>
      </c>
      <c r="H4" s="648" t="s">
        <v>572</v>
      </c>
      <c r="I4" s="648" t="s">
        <v>573</v>
      </c>
      <c r="J4" s="1306"/>
      <c r="K4" s="1306"/>
      <c r="L4" s="1308"/>
      <c r="M4" s="1105"/>
      <c r="N4" s="1105"/>
      <c r="O4" s="1105"/>
      <c r="P4" s="1105"/>
      <c r="Q4" s="1105"/>
    </row>
    <row r="5" spans="1:17" s="763" customFormat="1" ht="42.75" customHeight="1">
      <c r="A5" s="806">
        <v>2016</v>
      </c>
      <c r="B5" s="761">
        <v>241</v>
      </c>
      <c r="C5" s="761">
        <v>241</v>
      </c>
      <c r="D5" s="761">
        <v>0</v>
      </c>
      <c r="E5" s="761">
        <v>0</v>
      </c>
      <c r="F5" s="761">
        <v>3</v>
      </c>
      <c r="G5" s="761">
        <v>3</v>
      </c>
      <c r="H5" s="761">
        <v>0</v>
      </c>
      <c r="I5" s="761">
        <v>0</v>
      </c>
      <c r="J5" s="761">
        <v>2001</v>
      </c>
      <c r="K5" s="807">
        <v>0</v>
      </c>
      <c r="L5" s="760">
        <v>2016</v>
      </c>
      <c r="M5" s="762"/>
      <c r="N5" s="762"/>
      <c r="O5" s="762"/>
      <c r="P5" s="762"/>
      <c r="Q5" s="762"/>
    </row>
    <row r="6" spans="1:17" s="763" customFormat="1" ht="42.75" customHeight="1">
      <c r="A6" s="806">
        <v>2017</v>
      </c>
      <c r="B6" s="761">
        <v>268</v>
      </c>
      <c r="C6" s="761">
        <v>268</v>
      </c>
      <c r="D6" s="761">
        <v>0</v>
      </c>
      <c r="E6" s="761">
        <v>0</v>
      </c>
      <c r="F6" s="761">
        <v>13</v>
      </c>
      <c r="G6" s="761">
        <v>13</v>
      </c>
      <c r="H6" s="761">
        <v>0</v>
      </c>
      <c r="I6" s="761">
        <v>0</v>
      </c>
      <c r="J6" s="761">
        <v>1761</v>
      </c>
      <c r="K6" s="807">
        <v>0</v>
      </c>
      <c r="L6" s="760">
        <v>2017</v>
      </c>
      <c r="M6" s="762"/>
      <c r="N6" s="762"/>
      <c r="O6" s="762"/>
      <c r="P6" s="762"/>
      <c r="Q6" s="762"/>
    </row>
    <row r="7" spans="1:17" s="763" customFormat="1" ht="42.75" customHeight="1">
      <c r="A7" s="806">
        <v>2018</v>
      </c>
      <c r="B7" s="761">
        <v>310</v>
      </c>
      <c r="C7" s="761">
        <v>310</v>
      </c>
      <c r="D7" s="761">
        <v>0</v>
      </c>
      <c r="E7" s="761">
        <v>0</v>
      </c>
      <c r="F7" s="761">
        <v>18</v>
      </c>
      <c r="G7" s="761">
        <v>18</v>
      </c>
      <c r="H7" s="761">
        <v>0</v>
      </c>
      <c r="I7" s="761">
        <v>0</v>
      </c>
      <c r="J7" s="761">
        <v>90</v>
      </c>
      <c r="K7" s="807">
        <v>0</v>
      </c>
      <c r="L7" s="760">
        <v>2018</v>
      </c>
      <c r="M7" s="987"/>
      <c r="N7" s="987"/>
      <c r="O7" s="987"/>
      <c r="P7" s="987"/>
      <c r="Q7" s="987"/>
    </row>
    <row r="8" spans="1:17" s="1108" customFormat="1" ht="42.75" customHeight="1">
      <c r="A8" s="766">
        <v>2019</v>
      </c>
      <c r="B8" s="765">
        <v>41</v>
      </c>
      <c r="C8" s="765">
        <v>41</v>
      </c>
      <c r="D8" s="765">
        <v>0</v>
      </c>
      <c r="E8" s="765">
        <v>0</v>
      </c>
      <c r="F8" s="765">
        <v>18</v>
      </c>
      <c r="G8" s="765">
        <v>18</v>
      </c>
      <c r="H8" s="765">
        <v>0</v>
      </c>
      <c r="I8" s="765">
        <v>0</v>
      </c>
      <c r="J8" s="765">
        <v>976</v>
      </c>
      <c r="K8" s="767">
        <v>0</v>
      </c>
      <c r="L8" s="764">
        <v>2019</v>
      </c>
      <c r="M8" s="1107"/>
      <c r="N8" s="1107"/>
      <c r="O8" s="1107"/>
      <c r="P8" s="1107"/>
      <c r="Q8" s="1107"/>
    </row>
    <row r="9" spans="1:17" s="642" customFormat="1" ht="12.6" customHeight="1">
      <c r="A9" s="643" t="s">
        <v>560</v>
      </c>
      <c r="L9" s="644" t="s">
        <v>561</v>
      </c>
    </row>
    <row r="10" spans="1:17" s="642" customFormat="1" ht="12.6" customHeight="1">
      <c r="A10" s="643" t="s">
        <v>562</v>
      </c>
      <c r="L10" s="644"/>
    </row>
    <row r="11" spans="1:17" s="642" customFormat="1" ht="12.6" customHeight="1">
      <c r="A11" s="643" t="s">
        <v>563</v>
      </c>
      <c r="L11" s="644"/>
    </row>
    <row r="12" spans="1:17" s="642" customFormat="1" ht="12.6" customHeight="1">
      <c r="A12" s="643" t="s">
        <v>564</v>
      </c>
      <c r="L12" s="644"/>
    </row>
    <row r="13" spans="1:17" s="642" customFormat="1" ht="12.6" customHeight="1">
      <c r="A13" s="643" t="s">
        <v>576</v>
      </c>
    </row>
    <row r="14" spans="1:17" ht="12.6" customHeight="1"/>
  </sheetData>
  <mergeCells count="8">
    <mergeCell ref="H1:L1"/>
    <mergeCell ref="A1:G1"/>
    <mergeCell ref="A3:A4"/>
    <mergeCell ref="B3:E3"/>
    <mergeCell ref="F3:I3"/>
    <mergeCell ref="J3:J4"/>
    <mergeCell ref="K3:K4"/>
    <mergeCell ref="L3:L4"/>
  </mergeCells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view="pageBreakPreview" zoomScaleNormal="100" zoomScaleSheetLayoutView="100" workbookViewId="0">
      <selection activeCell="D28" sqref="D28"/>
    </sheetView>
  </sheetViews>
  <sheetFormatPr defaultRowHeight="12"/>
  <cols>
    <col min="1" max="1" width="9" style="643"/>
    <col min="2" max="5" width="19.375" style="642" customWidth="1"/>
    <col min="6" max="6" width="12.625" style="642" customWidth="1"/>
    <col min="7" max="11" width="9" style="642"/>
    <col min="12" max="16384" width="9" style="643"/>
  </cols>
  <sheetData>
    <row r="1" spans="1:11" ht="24.75" customHeight="1">
      <c r="A1" s="1300" t="s">
        <v>793</v>
      </c>
      <c r="B1" s="1300"/>
      <c r="C1" s="1300"/>
      <c r="D1" s="1300"/>
      <c r="E1" s="1300"/>
      <c r="F1" s="1300"/>
    </row>
    <row r="2" spans="1:11" ht="24.75" customHeight="1">
      <c r="A2" s="1300" t="s">
        <v>858</v>
      </c>
      <c r="B2" s="1300"/>
      <c r="C2" s="1300"/>
      <c r="D2" s="1300"/>
      <c r="E2" s="1300"/>
      <c r="F2" s="1300"/>
    </row>
    <row r="3" spans="1:11" ht="24.95" customHeight="1" thickBot="1">
      <c r="A3" s="645" t="s">
        <v>565</v>
      </c>
      <c r="B3" s="646"/>
      <c r="C3" s="646"/>
      <c r="D3" s="646"/>
      <c r="E3" s="646"/>
      <c r="F3" s="647" t="s">
        <v>566</v>
      </c>
    </row>
    <row r="4" spans="1:11" s="1106" customFormat="1" ht="37.5" customHeight="1" thickTop="1">
      <c r="A4" s="1109" t="s">
        <v>579</v>
      </c>
      <c r="B4" s="1110" t="s">
        <v>580</v>
      </c>
      <c r="C4" s="1110" t="s">
        <v>581</v>
      </c>
      <c r="D4" s="1110" t="s">
        <v>582</v>
      </c>
      <c r="E4" s="1110" t="s">
        <v>583</v>
      </c>
      <c r="F4" s="1111" t="s">
        <v>584</v>
      </c>
      <c r="G4" s="1105"/>
      <c r="H4" s="1105"/>
      <c r="I4" s="1105"/>
      <c r="J4" s="1105"/>
      <c r="K4" s="1105"/>
    </row>
    <row r="5" spans="1:11" s="762" customFormat="1" ht="48" customHeight="1">
      <c r="A5" s="806">
        <v>2016</v>
      </c>
      <c r="B5" s="761">
        <v>241</v>
      </c>
      <c r="C5" s="761">
        <v>238</v>
      </c>
      <c r="D5" s="761">
        <v>3</v>
      </c>
      <c r="E5" s="807">
        <v>0</v>
      </c>
      <c r="F5" s="760">
        <v>2016</v>
      </c>
    </row>
    <row r="6" spans="1:11" s="762" customFormat="1" ht="48" customHeight="1">
      <c r="A6" s="806">
        <v>2017</v>
      </c>
      <c r="B6" s="761">
        <v>268</v>
      </c>
      <c r="C6" s="761">
        <v>265</v>
      </c>
      <c r="D6" s="761">
        <v>3</v>
      </c>
      <c r="E6" s="807">
        <v>0</v>
      </c>
      <c r="F6" s="760">
        <v>2017</v>
      </c>
    </row>
    <row r="7" spans="1:11" s="987" customFormat="1" ht="48" customHeight="1">
      <c r="A7" s="806">
        <v>2018</v>
      </c>
      <c r="B7" s="761">
        <v>310</v>
      </c>
      <c r="C7" s="761">
        <v>307</v>
      </c>
      <c r="D7" s="761">
        <v>3</v>
      </c>
      <c r="E7" s="807">
        <v>0</v>
      </c>
      <c r="F7" s="760">
        <v>2018</v>
      </c>
    </row>
    <row r="8" spans="1:11" s="1107" customFormat="1" ht="48" customHeight="1">
      <c r="A8" s="766">
        <v>2019</v>
      </c>
      <c r="B8" s="765">
        <v>41</v>
      </c>
      <c r="C8" s="765">
        <v>41</v>
      </c>
      <c r="D8" s="765">
        <v>0</v>
      </c>
      <c r="E8" s="767">
        <v>0</v>
      </c>
      <c r="F8" s="764">
        <v>2019</v>
      </c>
    </row>
    <row r="9" spans="1:11" s="642" customFormat="1" ht="12.6" customHeight="1">
      <c r="A9" s="643" t="s">
        <v>577</v>
      </c>
      <c r="F9" s="644" t="s">
        <v>561</v>
      </c>
    </row>
    <row r="10" spans="1:11" s="642" customFormat="1" ht="12.6" customHeight="1">
      <c r="A10" s="643" t="s">
        <v>578</v>
      </c>
      <c r="F10" s="644"/>
    </row>
    <row r="11" spans="1:11" s="642" customFormat="1" ht="12.6" customHeight="1">
      <c r="A11" s="643" t="s">
        <v>585</v>
      </c>
    </row>
    <row r="12" spans="1:11" s="642" customFormat="1" ht="12.6" customHeight="1">
      <c r="A12" s="643"/>
    </row>
  </sheetData>
  <mergeCells count="2">
    <mergeCell ref="A1:F1"/>
    <mergeCell ref="A2:F2"/>
  </mergeCells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view="pageBreakPreview" zoomScaleNormal="100" zoomScaleSheetLayoutView="100" workbookViewId="0">
      <selection activeCell="G25" sqref="G25"/>
    </sheetView>
  </sheetViews>
  <sheetFormatPr defaultColWidth="10.125" defaultRowHeight="17.25"/>
  <cols>
    <col min="1" max="1" width="10.25" style="36" customWidth="1"/>
    <col min="2" max="3" width="13.375" style="93" customWidth="1"/>
    <col min="4" max="5" width="13.375" style="5" customWidth="1"/>
    <col min="6" max="6" width="14.375" style="5" customWidth="1"/>
    <col min="7" max="7" width="16.75" style="93" customWidth="1"/>
    <col min="8" max="8" width="16.75" style="5" customWidth="1"/>
    <col min="9" max="16384" width="10.125" style="5"/>
  </cols>
  <sheetData>
    <row r="1" spans="1:9" s="455" customFormat="1" ht="29.25" customHeight="1">
      <c r="A1" s="1314" t="s">
        <v>794</v>
      </c>
      <c r="B1" s="1314"/>
      <c r="C1" s="1314"/>
      <c r="D1" s="1314"/>
      <c r="E1" s="1314"/>
      <c r="F1" s="1314"/>
      <c r="G1" s="1314" t="s">
        <v>796</v>
      </c>
      <c r="H1" s="1314"/>
      <c r="I1" s="1314"/>
    </row>
    <row r="2" spans="1:9" s="455" customFormat="1" ht="24.95" customHeight="1" thickBot="1">
      <c r="A2" s="798" t="s">
        <v>373</v>
      </c>
      <c r="B2" s="456"/>
      <c r="C2" s="456"/>
      <c r="D2" s="456"/>
      <c r="E2" s="456"/>
      <c r="F2" s="456"/>
      <c r="G2" s="456"/>
      <c r="H2" s="456"/>
      <c r="I2" s="799" t="s">
        <v>374</v>
      </c>
    </row>
    <row r="3" spans="1:9" s="457" customFormat="1" ht="17.100000000000001" customHeight="1" thickTop="1">
      <c r="A3" s="1315" t="s">
        <v>724</v>
      </c>
      <c r="B3" s="1318" t="s">
        <v>375</v>
      </c>
      <c r="C3" s="1321" t="s">
        <v>376</v>
      </c>
      <c r="D3" s="1321" t="s">
        <v>377</v>
      </c>
      <c r="E3" s="1321" t="s">
        <v>378</v>
      </c>
      <c r="F3" s="1321" t="s">
        <v>379</v>
      </c>
      <c r="G3" s="1321" t="s">
        <v>380</v>
      </c>
      <c r="H3" s="1309" t="s">
        <v>381</v>
      </c>
      <c r="I3" s="1309" t="s">
        <v>382</v>
      </c>
    </row>
    <row r="4" spans="1:9" s="457" customFormat="1" ht="17.100000000000001" customHeight="1">
      <c r="A4" s="1316"/>
      <c r="B4" s="1319"/>
      <c r="C4" s="1322"/>
      <c r="D4" s="1322"/>
      <c r="E4" s="1322"/>
      <c r="F4" s="1322"/>
      <c r="G4" s="1322"/>
      <c r="H4" s="1310"/>
      <c r="I4" s="1310"/>
    </row>
    <row r="5" spans="1:9" s="457" customFormat="1" ht="17.100000000000001" customHeight="1">
      <c r="A5" s="1316"/>
      <c r="B5" s="1319"/>
      <c r="C5" s="1322"/>
      <c r="D5" s="1322"/>
      <c r="E5" s="1322"/>
      <c r="F5" s="1322"/>
      <c r="G5" s="1322"/>
      <c r="H5" s="1310"/>
      <c r="I5" s="1312"/>
    </row>
    <row r="6" spans="1:9" s="457" customFormat="1" ht="17.100000000000001" customHeight="1">
      <c r="A6" s="1317"/>
      <c r="B6" s="1320"/>
      <c r="C6" s="1323"/>
      <c r="D6" s="1323"/>
      <c r="E6" s="1323"/>
      <c r="F6" s="1323"/>
      <c r="G6" s="1323"/>
      <c r="H6" s="1311"/>
      <c r="I6" s="1313"/>
    </row>
    <row r="7" spans="1:9" s="369" customFormat="1" ht="30.75" customHeight="1">
      <c r="A7" s="136">
        <v>2015</v>
      </c>
      <c r="B7" s="662">
        <v>0.38</v>
      </c>
      <c r="C7" s="407">
        <v>0</v>
      </c>
      <c r="D7" s="407">
        <v>0</v>
      </c>
      <c r="E7" s="407">
        <v>0</v>
      </c>
      <c r="F7" s="407">
        <v>0</v>
      </c>
      <c r="G7" s="407">
        <v>0</v>
      </c>
      <c r="H7" s="759">
        <v>0</v>
      </c>
      <c r="I7" s="710">
        <v>2015</v>
      </c>
    </row>
    <row r="8" spans="1:9" s="369" customFormat="1" ht="30.75" customHeight="1">
      <c r="A8" s="136">
        <v>2016</v>
      </c>
      <c r="B8" s="662">
        <v>0</v>
      </c>
      <c r="C8" s="407">
        <v>0</v>
      </c>
      <c r="D8" s="407">
        <v>0</v>
      </c>
      <c r="E8" s="407">
        <v>0</v>
      </c>
      <c r="F8" s="407">
        <v>0</v>
      </c>
      <c r="G8" s="407">
        <v>0</v>
      </c>
      <c r="H8" s="759">
        <v>0</v>
      </c>
      <c r="I8" s="710">
        <v>2016</v>
      </c>
    </row>
    <row r="9" spans="1:9" s="369" customFormat="1" ht="30.75" customHeight="1">
      <c r="A9" s="136">
        <v>2017</v>
      </c>
      <c r="B9" s="662">
        <v>0</v>
      </c>
      <c r="C9" s="407">
        <v>0</v>
      </c>
      <c r="D9" s="407">
        <v>0</v>
      </c>
      <c r="E9" s="407">
        <v>0</v>
      </c>
      <c r="F9" s="407">
        <v>0</v>
      </c>
      <c r="G9" s="407">
        <v>0</v>
      </c>
      <c r="H9" s="759">
        <v>0</v>
      </c>
      <c r="I9" s="710">
        <v>2017</v>
      </c>
    </row>
    <row r="10" spans="1:9" s="369" customFormat="1" ht="30.75" customHeight="1">
      <c r="A10" s="136">
        <v>2018</v>
      </c>
      <c r="B10" s="662">
        <v>0</v>
      </c>
      <c r="C10" s="407">
        <v>0</v>
      </c>
      <c r="D10" s="407">
        <v>0</v>
      </c>
      <c r="E10" s="407">
        <v>0</v>
      </c>
      <c r="F10" s="407">
        <v>0</v>
      </c>
      <c r="G10" s="407">
        <v>0</v>
      </c>
      <c r="H10" s="759">
        <v>0</v>
      </c>
      <c r="I10" s="710">
        <v>2018</v>
      </c>
    </row>
    <row r="11" spans="1:9" s="1112" customFormat="1" ht="30.75" customHeight="1">
      <c r="A11" s="749">
        <v>2019</v>
      </c>
      <c r="B11" s="791">
        <v>0</v>
      </c>
      <c r="C11" s="752">
        <v>0</v>
      </c>
      <c r="D11" s="752">
        <v>0</v>
      </c>
      <c r="E11" s="752">
        <v>0</v>
      </c>
      <c r="F11" s="752">
        <v>0</v>
      </c>
      <c r="G11" s="752">
        <v>0</v>
      </c>
      <c r="H11" s="793">
        <v>0</v>
      </c>
      <c r="I11" s="748">
        <v>2019</v>
      </c>
    </row>
    <row r="12" spans="1:9" s="35" customFormat="1" ht="12.75" customHeight="1">
      <c r="A12" s="35" t="s">
        <v>383</v>
      </c>
      <c r="B12" s="34"/>
      <c r="C12" s="34"/>
      <c r="D12" s="308"/>
      <c r="E12" s="308"/>
      <c r="F12" s="308"/>
      <c r="G12" s="76"/>
    </row>
    <row r="13" spans="1:9" ht="12.75" customHeight="1">
      <c r="A13" s="32" t="s">
        <v>384</v>
      </c>
      <c r="B13" s="458"/>
      <c r="C13" s="458"/>
      <c r="D13" s="7"/>
      <c r="E13" s="7"/>
      <c r="F13" s="7"/>
      <c r="G13" s="87"/>
    </row>
    <row r="14" spans="1:9" ht="15" customHeight="1">
      <c r="B14" s="458"/>
      <c r="C14" s="458"/>
      <c r="D14" s="7"/>
      <c r="E14" s="7"/>
      <c r="F14" s="7"/>
      <c r="G14" s="87"/>
    </row>
    <row r="15" spans="1:9" ht="15" customHeight="1">
      <c r="B15" s="459"/>
      <c r="C15" s="459"/>
      <c r="D15" s="460"/>
      <c r="E15" s="460"/>
      <c r="F15" s="460"/>
      <c r="G15" s="461"/>
    </row>
    <row r="16" spans="1:9">
      <c r="B16" s="458"/>
      <c r="C16" s="458"/>
      <c r="D16" s="7"/>
      <c r="E16" s="7"/>
      <c r="F16" s="7"/>
      <c r="G16" s="87"/>
    </row>
    <row r="17" spans="1:7">
      <c r="G17" s="87"/>
    </row>
    <row r="18" spans="1:7" ht="12">
      <c r="A18" s="5"/>
      <c r="B18" s="5"/>
      <c r="C18" s="5"/>
      <c r="G18" s="87"/>
    </row>
    <row r="19" spans="1:7" ht="12">
      <c r="A19" s="5"/>
      <c r="B19" s="5"/>
      <c r="C19" s="5"/>
      <c r="G19" s="87"/>
    </row>
    <row r="20" spans="1:7" ht="12">
      <c r="A20" s="5"/>
      <c r="B20" s="5"/>
      <c r="C20" s="5"/>
      <c r="G20" s="87"/>
    </row>
    <row r="21" spans="1:7">
      <c r="A21" s="5"/>
      <c r="B21" s="5"/>
      <c r="C21" s="5"/>
      <c r="G21" s="462"/>
    </row>
    <row r="22" spans="1:7">
      <c r="A22" s="5"/>
      <c r="B22" s="5"/>
      <c r="C22" s="5"/>
      <c r="G22" s="462"/>
    </row>
    <row r="23" spans="1:7">
      <c r="A23" s="5"/>
      <c r="B23" s="5"/>
      <c r="C23" s="5"/>
      <c r="G23" s="462"/>
    </row>
    <row r="24" spans="1:7">
      <c r="A24" s="5"/>
      <c r="B24" s="5"/>
      <c r="C24" s="5"/>
      <c r="G24" s="462"/>
    </row>
    <row r="25" spans="1:7">
      <c r="A25" s="5"/>
      <c r="B25" s="5"/>
      <c r="C25" s="5"/>
      <c r="G25" s="462"/>
    </row>
    <row r="26" spans="1:7">
      <c r="A26" s="5"/>
      <c r="B26" s="5"/>
      <c r="C26" s="5"/>
      <c r="G26" s="462"/>
    </row>
    <row r="27" spans="1:7">
      <c r="A27" s="5"/>
      <c r="B27" s="5"/>
      <c r="C27" s="5"/>
      <c r="G27" s="462"/>
    </row>
    <row r="28" spans="1:7">
      <c r="A28" s="5"/>
      <c r="B28" s="5"/>
      <c r="C28" s="5"/>
      <c r="G28" s="462"/>
    </row>
    <row r="29" spans="1:7">
      <c r="A29" s="5"/>
      <c r="B29" s="5"/>
      <c r="C29" s="5"/>
      <c r="G29" s="462"/>
    </row>
    <row r="30" spans="1:7">
      <c r="A30" s="5"/>
      <c r="B30" s="5"/>
      <c r="C30" s="5"/>
      <c r="G30" s="462"/>
    </row>
    <row r="31" spans="1:7">
      <c r="A31" s="5"/>
      <c r="B31" s="5"/>
      <c r="C31" s="5"/>
      <c r="G31" s="462"/>
    </row>
    <row r="32" spans="1:7">
      <c r="A32" s="5"/>
      <c r="B32" s="5"/>
      <c r="C32" s="5"/>
      <c r="G32" s="462"/>
    </row>
    <row r="33" spans="1:7">
      <c r="A33" s="5"/>
      <c r="B33" s="5"/>
      <c r="C33" s="5"/>
      <c r="G33" s="462"/>
    </row>
    <row r="34" spans="1:7">
      <c r="A34" s="5"/>
      <c r="B34" s="5"/>
      <c r="C34" s="5"/>
      <c r="G34" s="462"/>
    </row>
    <row r="35" spans="1:7">
      <c r="A35" s="5"/>
      <c r="B35" s="5"/>
      <c r="C35" s="5"/>
      <c r="G35" s="462"/>
    </row>
    <row r="36" spans="1:7">
      <c r="A36" s="5"/>
      <c r="B36" s="5"/>
      <c r="C36" s="5"/>
      <c r="G36" s="462"/>
    </row>
    <row r="37" spans="1:7">
      <c r="A37" s="5"/>
      <c r="B37" s="5"/>
      <c r="C37" s="5"/>
      <c r="G37" s="462"/>
    </row>
    <row r="38" spans="1:7">
      <c r="A38" s="5"/>
      <c r="B38" s="5"/>
      <c r="C38" s="5"/>
      <c r="G38" s="462"/>
    </row>
    <row r="39" spans="1:7">
      <c r="A39" s="5"/>
      <c r="B39" s="5"/>
      <c r="C39" s="5"/>
      <c r="G39" s="462"/>
    </row>
  </sheetData>
  <mergeCells count="11">
    <mergeCell ref="H3:H6"/>
    <mergeCell ref="I3:I6"/>
    <mergeCell ref="A1:F1"/>
    <mergeCell ref="G1:I1"/>
    <mergeCell ref="A3:A6"/>
    <mergeCell ref="B3:B6"/>
    <mergeCell ref="C3:C6"/>
    <mergeCell ref="D3:D6"/>
    <mergeCell ref="E3:E6"/>
    <mergeCell ref="F3:F6"/>
    <mergeCell ref="G3:G6"/>
  </mergeCells>
  <phoneticPr fontId="3" type="noConversion"/>
  <printOptions gridLinesSet="0"/>
  <pageMargins left="0.9055118110236221" right="0.9055118110236221" top="1.2598425196850394" bottom="1.4960629921259843" header="0.82677165354330717" footer="0.51181102362204722"/>
  <pageSetup paperSize="9" scale="50" orientation="portrait" r:id="rId1"/>
  <headerFooter alignWithMargins="0">
    <oddHeader xml:space="preserve">&amp;L&amp;"돋움,보통"&amp;11   &amp;P&amp;R&amp;"돋움,보통"&amp;11&amp;P   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view="pageBreakPreview" zoomScaleNormal="100" zoomScaleSheetLayoutView="100" workbookViewId="0">
      <selection activeCell="J20" sqref="J20"/>
    </sheetView>
  </sheetViews>
  <sheetFormatPr defaultColWidth="10.125" defaultRowHeight="17.25"/>
  <cols>
    <col min="1" max="1" width="9.25" style="36" customWidth="1"/>
    <col min="2" max="2" width="11.625" style="36" customWidth="1"/>
    <col min="3" max="3" width="11.25" style="494" customWidth="1"/>
    <col min="4" max="4" width="11.25" style="36" customWidth="1"/>
    <col min="5" max="5" width="11.25" style="495" customWidth="1"/>
    <col min="6" max="6" width="11.25" style="496" customWidth="1"/>
    <col min="7" max="7" width="11.25" style="41" customWidth="1"/>
    <col min="8" max="8" width="9.625" style="496" customWidth="1"/>
    <col min="9" max="9" width="9.625" style="41" customWidth="1"/>
    <col min="10" max="10" width="9.125" style="498" customWidth="1"/>
    <col min="11" max="11" width="9.125" style="499" customWidth="1"/>
    <col min="12" max="12" width="8.25" style="498" customWidth="1"/>
    <col min="13" max="13" width="8.25" style="499" customWidth="1"/>
    <col min="14" max="14" width="6" style="498" customWidth="1"/>
    <col min="15" max="15" width="8" style="500" customWidth="1"/>
    <col min="16" max="16" width="9.25" style="93" customWidth="1"/>
    <col min="17" max="16384" width="10.125" style="5"/>
  </cols>
  <sheetData>
    <row r="1" spans="1:16" s="4" customFormat="1" ht="24.95" customHeight="1">
      <c r="A1" s="284" t="s">
        <v>732</v>
      </c>
      <c r="B1" s="54"/>
      <c r="C1" s="54"/>
      <c r="D1" s="54"/>
      <c r="E1" s="54"/>
      <c r="F1" s="463"/>
      <c r="G1" s="54"/>
      <c r="H1" s="463" t="s">
        <v>797</v>
      </c>
      <c r="I1" s="54"/>
      <c r="J1" s="54"/>
      <c r="K1" s="54"/>
      <c r="L1" s="54"/>
      <c r="M1" s="54"/>
      <c r="N1" s="54"/>
      <c r="O1" s="54"/>
      <c r="P1" s="54"/>
    </row>
    <row r="2" spans="1:16" s="286" customFormat="1" ht="24.95" customHeight="1" thickBot="1">
      <c r="A2" s="294" t="s">
        <v>385</v>
      </c>
      <c r="B2" s="294"/>
      <c r="C2" s="464"/>
      <c r="D2" s="294"/>
      <c r="E2" s="465"/>
      <c r="F2" s="466"/>
      <c r="G2" s="467"/>
      <c r="H2" s="910"/>
      <c r="I2" s="911"/>
      <c r="J2" s="912"/>
      <c r="K2" s="913"/>
      <c r="L2" s="912"/>
      <c r="M2" s="913"/>
      <c r="N2" s="468"/>
      <c r="O2" s="469"/>
      <c r="P2" s="7" t="s">
        <v>386</v>
      </c>
    </row>
    <row r="3" spans="1:16" s="65" customFormat="1" ht="19.5" customHeight="1" thickTop="1">
      <c r="A3" s="1134" t="s">
        <v>2</v>
      </c>
      <c r="B3" s="90" t="s">
        <v>387</v>
      </c>
      <c r="C3" s="470"/>
      <c r="D3" s="90" t="s">
        <v>798</v>
      </c>
      <c r="E3" s="471"/>
      <c r="F3" s="472" t="s">
        <v>388</v>
      </c>
      <c r="G3" s="91"/>
      <c r="H3" s="874" t="s">
        <v>654</v>
      </c>
      <c r="I3" s="907"/>
      <c r="J3" s="909" t="s">
        <v>655</v>
      </c>
      <c r="K3" s="908"/>
      <c r="L3" s="1312" t="s">
        <v>656</v>
      </c>
      <c r="M3" s="1324"/>
      <c r="N3" s="473" t="s">
        <v>389</v>
      </c>
      <c r="O3" s="474"/>
      <c r="P3" s="1137" t="s">
        <v>69</v>
      </c>
    </row>
    <row r="4" spans="1:16" s="65" customFormat="1" ht="19.5" customHeight="1">
      <c r="A4" s="1135"/>
      <c r="B4" s="131" t="s">
        <v>6</v>
      </c>
      <c r="C4" s="475"/>
      <c r="D4" s="131" t="s">
        <v>799</v>
      </c>
      <c r="E4" s="476"/>
      <c r="F4" s="477" t="s">
        <v>390</v>
      </c>
      <c r="G4" s="62"/>
      <c r="H4" s="1313" t="s">
        <v>657</v>
      </c>
      <c r="I4" s="1327"/>
      <c r="J4" s="1328" t="s">
        <v>800</v>
      </c>
      <c r="K4" s="1329"/>
      <c r="L4" s="1325" t="s">
        <v>801</v>
      </c>
      <c r="M4" s="1326"/>
      <c r="N4" s="478" t="s">
        <v>391</v>
      </c>
      <c r="O4" s="45"/>
      <c r="P4" s="1138"/>
    </row>
    <row r="5" spans="1:16" s="65" customFormat="1" ht="19.5" customHeight="1">
      <c r="A5" s="1135"/>
      <c r="B5" s="439" t="s">
        <v>142</v>
      </c>
      <c r="C5" s="479" t="s">
        <v>392</v>
      </c>
      <c r="D5" s="439" t="s">
        <v>142</v>
      </c>
      <c r="E5" s="479" t="s">
        <v>392</v>
      </c>
      <c r="F5" s="439" t="s">
        <v>142</v>
      </c>
      <c r="G5" s="480" t="s">
        <v>392</v>
      </c>
      <c r="H5" s="367" t="s">
        <v>142</v>
      </c>
      <c r="I5" s="479" t="s">
        <v>392</v>
      </c>
      <c r="J5" s="439" t="s">
        <v>142</v>
      </c>
      <c r="K5" s="479" t="s">
        <v>392</v>
      </c>
      <c r="L5" s="439" t="s">
        <v>142</v>
      </c>
      <c r="M5" s="479" t="s">
        <v>392</v>
      </c>
      <c r="N5" s="439" t="s">
        <v>142</v>
      </c>
      <c r="O5" s="479" t="s">
        <v>392</v>
      </c>
      <c r="P5" s="1138"/>
    </row>
    <row r="6" spans="1:16" s="65" customFormat="1" ht="19.5" customHeight="1">
      <c r="A6" s="1136"/>
      <c r="B6" s="131" t="s">
        <v>19</v>
      </c>
      <c r="C6" s="481" t="s">
        <v>393</v>
      </c>
      <c r="D6" s="131" t="s">
        <v>19</v>
      </c>
      <c r="E6" s="481" t="s">
        <v>393</v>
      </c>
      <c r="F6" s="131" t="s">
        <v>19</v>
      </c>
      <c r="G6" s="482" t="s">
        <v>393</v>
      </c>
      <c r="H6" s="302" t="s">
        <v>19</v>
      </c>
      <c r="I6" s="481" t="s">
        <v>393</v>
      </c>
      <c r="J6" s="131" t="s">
        <v>19</v>
      </c>
      <c r="K6" s="481" t="s">
        <v>393</v>
      </c>
      <c r="L6" s="131" t="s">
        <v>19</v>
      </c>
      <c r="M6" s="481" t="s">
        <v>393</v>
      </c>
      <c r="N6" s="131" t="s">
        <v>19</v>
      </c>
      <c r="O6" s="482" t="s">
        <v>393</v>
      </c>
      <c r="P6" s="1139"/>
    </row>
    <row r="7" spans="1:16" s="487" customFormat="1" ht="24" customHeight="1">
      <c r="A7" s="136">
        <v>2013</v>
      </c>
      <c r="B7" s="484">
        <v>14</v>
      </c>
      <c r="C7" s="484">
        <v>18.3</v>
      </c>
      <c r="D7" s="484">
        <v>5</v>
      </c>
      <c r="E7" s="484">
        <v>13.5</v>
      </c>
      <c r="F7" s="484">
        <v>4</v>
      </c>
      <c r="G7" s="484">
        <v>1.7</v>
      </c>
      <c r="H7" s="484">
        <v>5</v>
      </c>
      <c r="I7" s="484">
        <v>3.1</v>
      </c>
      <c r="J7" s="485" t="s">
        <v>62</v>
      </c>
      <c r="K7" s="485">
        <v>0</v>
      </c>
      <c r="L7" s="485">
        <v>0</v>
      </c>
      <c r="M7" s="485">
        <v>0</v>
      </c>
      <c r="N7" s="485">
        <v>0</v>
      </c>
      <c r="O7" s="486">
        <v>0</v>
      </c>
      <c r="P7" s="710">
        <v>2013</v>
      </c>
    </row>
    <row r="8" spans="1:16" s="487" customFormat="1" ht="24" customHeight="1">
      <c r="A8" s="136">
        <v>2014</v>
      </c>
      <c r="B8" s="484">
        <v>6</v>
      </c>
      <c r="C8" s="484">
        <v>6.1</v>
      </c>
      <c r="D8" s="484">
        <v>2</v>
      </c>
      <c r="E8" s="484">
        <v>4.5</v>
      </c>
      <c r="F8" s="484">
        <v>4</v>
      </c>
      <c r="G8" s="484">
        <v>1.6</v>
      </c>
      <c r="H8" s="407">
        <v>0</v>
      </c>
      <c r="I8" s="407">
        <v>0</v>
      </c>
      <c r="J8" s="485">
        <v>0</v>
      </c>
      <c r="K8" s="485">
        <v>0</v>
      </c>
      <c r="L8" s="485">
        <v>0</v>
      </c>
      <c r="M8" s="485">
        <v>0</v>
      </c>
      <c r="N8" s="485">
        <v>0</v>
      </c>
      <c r="O8" s="486">
        <v>0</v>
      </c>
      <c r="P8" s="710">
        <v>2014</v>
      </c>
    </row>
    <row r="9" spans="1:16" s="487" customFormat="1" ht="24" customHeight="1">
      <c r="A9" s="136">
        <v>2015</v>
      </c>
      <c r="B9" s="484">
        <v>7</v>
      </c>
      <c r="C9" s="484">
        <v>6.9</v>
      </c>
      <c r="D9" s="484">
        <v>2</v>
      </c>
      <c r="E9" s="484">
        <v>4.5</v>
      </c>
      <c r="F9" s="484">
        <v>4</v>
      </c>
      <c r="G9" s="484">
        <v>2.1</v>
      </c>
      <c r="H9" s="407">
        <v>0</v>
      </c>
      <c r="I9" s="407">
        <v>0</v>
      </c>
      <c r="J9" s="485">
        <v>0</v>
      </c>
      <c r="K9" s="485">
        <v>0</v>
      </c>
      <c r="L9" s="485">
        <v>0</v>
      </c>
      <c r="M9" s="485">
        <v>0</v>
      </c>
      <c r="N9" s="664">
        <v>1</v>
      </c>
      <c r="O9" s="665">
        <v>0.3</v>
      </c>
      <c r="P9" s="710">
        <v>2015</v>
      </c>
    </row>
    <row r="10" spans="1:16" s="487" customFormat="1" ht="24" customHeight="1">
      <c r="A10" s="136">
        <v>2016</v>
      </c>
      <c r="B10" s="484">
        <v>6.5</v>
      </c>
      <c r="C10" s="484">
        <v>5.1899999999999995</v>
      </c>
      <c r="D10" s="484">
        <v>2</v>
      </c>
      <c r="E10" s="484">
        <v>3</v>
      </c>
      <c r="F10" s="484">
        <v>4.5</v>
      </c>
      <c r="G10" s="484">
        <v>2.19</v>
      </c>
      <c r="H10" s="407">
        <v>0</v>
      </c>
      <c r="I10" s="407">
        <v>0</v>
      </c>
      <c r="J10" s="485">
        <v>0</v>
      </c>
      <c r="K10" s="485">
        <v>0</v>
      </c>
      <c r="L10" s="485">
        <v>0</v>
      </c>
      <c r="M10" s="485">
        <v>0</v>
      </c>
      <c r="N10" s="485">
        <v>0</v>
      </c>
      <c r="O10" s="665">
        <v>0</v>
      </c>
      <c r="P10" s="710">
        <v>2016</v>
      </c>
    </row>
    <row r="11" spans="1:16" s="487" customFormat="1" ht="24" customHeight="1">
      <c r="A11" s="136">
        <v>2017</v>
      </c>
      <c r="B11" s="484">
        <v>6</v>
      </c>
      <c r="C11" s="484">
        <v>4.2</v>
      </c>
      <c r="D11" s="484">
        <v>0</v>
      </c>
      <c r="E11" s="484">
        <v>0</v>
      </c>
      <c r="F11" s="484">
        <v>6</v>
      </c>
      <c r="G11" s="484">
        <v>4.2</v>
      </c>
      <c r="H11" s="407">
        <v>0</v>
      </c>
      <c r="I11" s="407">
        <v>0</v>
      </c>
      <c r="J11" s="485">
        <v>0</v>
      </c>
      <c r="K11" s="485">
        <v>0</v>
      </c>
      <c r="L11" s="485">
        <v>0</v>
      </c>
      <c r="M11" s="485">
        <v>0</v>
      </c>
      <c r="N11" s="485">
        <v>0</v>
      </c>
      <c r="O11" s="665">
        <v>0</v>
      </c>
      <c r="P11" s="710">
        <v>2017</v>
      </c>
    </row>
    <row r="12" spans="1:16" s="487" customFormat="1" ht="24" customHeight="1">
      <c r="A12" s="135">
        <v>2018</v>
      </c>
      <c r="B12" s="484">
        <v>6</v>
      </c>
      <c r="C12" s="484">
        <v>10.1</v>
      </c>
      <c r="D12" s="484">
        <v>3</v>
      </c>
      <c r="E12" s="484">
        <v>9</v>
      </c>
      <c r="F12" s="484">
        <v>3</v>
      </c>
      <c r="G12" s="484">
        <v>1.1000000000000001</v>
      </c>
      <c r="H12" s="407">
        <v>0</v>
      </c>
      <c r="I12" s="407">
        <v>0</v>
      </c>
      <c r="J12" s="485">
        <v>0</v>
      </c>
      <c r="K12" s="485">
        <v>0</v>
      </c>
      <c r="L12" s="485">
        <v>0</v>
      </c>
      <c r="M12" s="485">
        <v>0</v>
      </c>
      <c r="N12" s="485">
        <v>0</v>
      </c>
      <c r="O12" s="665">
        <v>0</v>
      </c>
      <c r="P12" s="548">
        <v>2018</v>
      </c>
    </row>
    <row r="13" spans="1:16" s="1113" customFormat="1" ht="24" customHeight="1">
      <c r="A13" s="713">
        <v>2019</v>
      </c>
      <c r="B13" s="768">
        <v>4</v>
      </c>
      <c r="C13" s="768">
        <v>6.5</v>
      </c>
      <c r="D13" s="768">
        <v>0</v>
      </c>
      <c r="E13" s="768">
        <v>0</v>
      </c>
      <c r="F13" s="768">
        <v>0</v>
      </c>
      <c r="G13" s="768">
        <v>0</v>
      </c>
      <c r="H13" s="752">
        <v>0</v>
      </c>
      <c r="I13" s="752">
        <v>0</v>
      </c>
      <c r="J13" s="1029">
        <v>4</v>
      </c>
      <c r="K13" s="1029">
        <v>6.5</v>
      </c>
      <c r="L13" s="769">
        <v>0</v>
      </c>
      <c r="M13" s="769">
        <v>0</v>
      </c>
      <c r="N13" s="769">
        <v>0</v>
      </c>
      <c r="O13" s="770">
        <v>0</v>
      </c>
      <c r="P13" s="711">
        <v>2019</v>
      </c>
    </row>
    <row r="14" spans="1:16" s="35" customFormat="1" ht="12.75" customHeight="1">
      <c r="A14" s="32" t="s">
        <v>394</v>
      </c>
      <c r="B14" s="140"/>
      <c r="C14" s="488"/>
      <c r="D14" s="140"/>
      <c r="E14" s="488"/>
      <c r="F14" s="489"/>
      <c r="G14" s="490"/>
      <c r="H14" s="489"/>
      <c r="I14" s="490"/>
      <c r="J14" s="491"/>
      <c r="K14" s="492"/>
      <c r="L14" s="491"/>
      <c r="M14" s="492"/>
      <c r="N14" s="491"/>
      <c r="O14" s="493"/>
      <c r="P14" s="310"/>
    </row>
    <row r="15" spans="1:16" ht="12" customHeight="1">
      <c r="A15" s="32" t="s">
        <v>384</v>
      </c>
      <c r="G15" s="497"/>
      <c r="I15" s="497"/>
    </row>
    <row r="16" spans="1:16" ht="12">
      <c r="A16" s="5"/>
      <c r="B16" s="5"/>
      <c r="C16" s="5"/>
      <c r="D16" s="5"/>
      <c r="E16" s="5"/>
      <c r="F16" s="5"/>
      <c r="G16" s="497"/>
      <c r="I16" s="497"/>
      <c r="J16" s="5"/>
      <c r="K16" s="5"/>
      <c r="L16" s="5"/>
      <c r="M16" s="5"/>
      <c r="N16" s="5"/>
      <c r="O16" s="5"/>
      <c r="P16" s="5"/>
    </row>
    <row r="17" spans="1:16" ht="12">
      <c r="A17" s="5"/>
      <c r="B17" s="5"/>
      <c r="C17" s="5"/>
      <c r="D17" s="5"/>
      <c r="E17" s="5"/>
      <c r="F17" s="5"/>
      <c r="G17" s="497"/>
      <c r="I17" s="497"/>
      <c r="J17" s="5"/>
      <c r="K17" s="5"/>
      <c r="L17" s="5"/>
      <c r="M17" s="5"/>
      <c r="N17" s="5"/>
      <c r="O17" s="5"/>
      <c r="P17" s="5"/>
    </row>
    <row r="18" spans="1:16" ht="12">
      <c r="A18" s="5"/>
      <c r="B18" s="5"/>
      <c r="C18" s="5"/>
      <c r="D18" s="5"/>
      <c r="E18" s="5"/>
      <c r="F18" s="5"/>
      <c r="G18" s="497"/>
      <c r="I18" s="497"/>
      <c r="J18" s="5"/>
      <c r="K18" s="5"/>
      <c r="L18" s="5"/>
      <c r="M18" s="5"/>
      <c r="N18" s="5"/>
      <c r="O18" s="5"/>
      <c r="P18" s="5"/>
    </row>
    <row r="19" spans="1:16" ht="12">
      <c r="A19" s="5"/>
      <c r="B19" s="5"/>
      <c r="C19" s="5"/>
      <c r="D19" s="5"/>
      <c r="E19" s="5"/>
      <c r="F19" s="5"/>
      <c r="G19" s="497"/>
      <c r="I19" s="497"/>
      <c r="J19" s="5"/>
      <c r="K19" s="5"/>
      <c r="L19" s="5"/>
      <c r="M19" s="5"/>
      <c r="N19" s="5"/>
      <c r="O19" s="5"/>
      <c r="P19" s="5"/>
    </row>
    <row r="20" spans="1:16" ht="12">
      <c r="A20" s="5"/>
      <c r="B20" s="5"/>
      <c r="C20" s="5"/>
      <c r="D20" s="5"/>
      <c r="E20" s="5"/>
      <c r="F20" s="5"/>
      <c r="G20" s="497"/>
      <c r="I20" s="497"/>
      <c r="J20" s="5"/>
      <c r="K20" s="5"/>
      <c r="L20" s="5"/>
      <c r="M20" s="5"/>
      <c r="N20" s="5"/>
      <c r="O20" s="5"/>
      <c r="P20" s="5"/>
    </row>
    <row r="21" spans="1:16" ht="12">
      <c r="A21" s="5"/>
      <c r="B21" s="5"/>
      <c r="C21" s="5"/>
      <c r="D21" s="5"/>
      <c r="E21" s="5"/>
      <c r="F21" s="5"/>
      <c r="G21" s="497"/>
      <c r="I21" s="497"/>
      <c r="J21" s="5"/>
      <c r="K21" s="5"/>
      <c r="L21" s="5"/>
      <c r="M21" s="5"/>
      <c r="N21" s="5"/>
      <c r="O21" s="5"/>
      <c r="P21" s="5"/>
    </row>
    <row r="22" spans="1:16" ht="12">
      <c r="A22" s="5"/>
      <c r="B22" s="5"/>
      <c r="C22" s="5"/>
      <c r="D22" s="5"/>
      <c r="E22" s="5"/>
      <c r="F22" s="5"/>
      <c r="G22" s="497"/>
      <c r="I22" s="497"/>
      <c r="J22" s="5"/>
      <c r="K22" s="5"/>
      <c r="L22" s="5"/>
      <c r="M22" s="5"/>
      <c r="N22" s="5"/>
      <c r="O22" s="5"/>
      <c r="P22" s="5"/>
    </row>
    <row r="23" spans="1:16" ht="12">
      <c r="A23" s="5"/>
      <c r="B23" s="5"/>
      <c r="C23" s="5"/>
      <c r="D23" s="5"/>
      <c r="E23" s="5"/>
      <c r="F23" s="5"/>
      <c r="G23" s="497"/>
      <c r="I23" s="497"/>
      <c r="J23" s="5"/>
      <c r="K23" s="5"/>
      <c r="L23" s="5"/>
      <c r="M23" s="5"/>
      <c r="N23" s="5"/>
      <c r="O23" s="5"/>
      <c r="P23" s="5"/>
    </row>
    <row r="24" spans="1:16" ht="12">
      <c r="A24" s="5"/>
      <c r="B24" s="5"/>
      <c r="C24" s="5"/>
      <c r="D24" s="5"/>
      <c r="E24" s="5"/>
      <c r="F24" s="5"/>
      <c r="G24" s="497"/>
      <c r="I24" s="497"/>
      <c r="J24" s="5"/>
      <c r="K24" s="5"/>
      <c r="L24" s="5"/>
      <c r="M24" s="5"/>
      <c r="N24" s="5"/>
      <c r="O24" s="5"/>
      <c r="P24" s="5"/>
    </row>
    <row r="25" spans="1:16" ht="12">
      <c r="A25" s="5"/>
      <c r="B25" s="5"/>
      <c r="C25" s="5"/>
      <c r="D25" s="5"/>
      <c r="E25" s="5"/>
      <c r="F25" s="5"/>
      <c r="G25" s="497"/>
      <c r="I25" s="497"/>
      <c r="J25" s="5"/>
      <c r="K25" s="5"/>
      <c r="L25" s="5"/>
      <c r="M25" s="5"/>
      <c r="N25" s="5"/>
      <c r="O25" s="5"/>
      <c r="P25" s="5"/>
    </row>
    <row r="26" spans="1:16" ht="12">
      <c r="A26" s="5"/>
      <c r="B26" s="5"/>
      <c r="C26" s="5"/>
      <c r="D26" s="5"/>
      <c r="E26" s="5"/>
      <c r="F26" s="5"/>
      <c r="G26" s="497"/>
      <c r="I26" s="497"/>
      <c r="J26" s="5"/>
      <c r="K26" s="5"/>
      <c r="L26" s="5"/>
      <c r="M26" s="5"/>
      <c r="N26" s="5"/>
      <c r="O26" s="5"/>
      <c r="P26" s="5"/>
    </row>
    <row r="27" spans="1:16" ht="12">
      <c r="A27" s="5"/>
      <c r="B27" s="5"/>
      <c r="C27" s="5"/>
      <c r="D27" s="5"/>
      <c r="E27" s="5"/>
      <c r="F27" s="5"/>
      <c r="G27" s="497"/>
      <c r="I27" s="497"/>
      <c r="J27" s="5"/>
      <c r="K27" s="5"/>
      <c r="L27" s="5"/>
      <c r="M27" s="5"/>
      <c r="N27" s="5"/>
      <c r="O27" s="5"/>
      <c r="P27" s="5"/>
    </row>
    <row r="28" spans="1:16" ht="12">
      <c r="A28" s="5"/>
      <c r="B28" s="5"/>
      <c r="C28" s="5"/>
      <c r="D28" s="5"/>
      <c r="E28" s="5"/>
      <c r="F28" s="5"/>
      <c r="G28" s="497"/>
      <c r="I28" s="497"/>
      <c r="J28" s="5"/>
      <c r="K28" s="5"/>
      <c r="L28" s="5"/>
      <c r="M28" s="5"/>
      <c r="N28" s="5"/>
      <c r="O28" s="5"/>
      <c r="P28" s="5"/>
    </row>
    <row r="29" spans="1:16" ht="12">
      <c r="A29" s="5"/>
      <c r="B29" s="5"/>
      <c r="C29" s="5"/>
      <c r="D29" s="5"/>
      <c r="E29" s="5"/>
      <c r="F29" s="5"/>
      <c r="G29" s="497"/>
      <c r="I29" s="497"/>
      <c r="J29" s="5"/>
      <c r="K29" s="5"/>
      <c r="L29" s="5"/>
      <c r="M29" s="5"/>
      <c r="N29" s="5"/>
      <c r="O29" s="5"/>
      <c r="P29" s="5"/>
    </row>
    <row r="30" spans="1:16" ht="12">
      <c r="A30" s="5"/>
      <c r="B30" s="5"/>
      <c r="C30" s="5"/>
      <c r="D30" s="5"/>
      <c r="E30" s="5"/>
      <c r="F30" s="5"/>
      <c r="G30" s="497"/>
      <c r="I30" s="497"/>
      <c r="J30" s="5"/>
      <c r="K30" s="5"/>
      <c r="L30" s="5"/>
      <c r="M30" s="5"/>
      <c r="N30" s="5"/>
      <c r="O30" s="5"/>
      <c r="P30" s="5"/>
    </row>
    <row r="31" spans="1:16" ht="12">
      <c r="A31" s="5"/>
      <c r="B31" s="5"/>
      <c r="C31" s="5"/>
      <c r="D31" s="5"/>
      <c r="E31" s="5"/>
      <c r="F31" s="5"/>
      <c r="G31" s="497"/>
      <c r="I31" s="497"/>
      <c r="J31" s="5"/>
      <c r="K31" s="5"/>
      <c r="L31" s="5"/>
      <c r="M31" s="5"/>
      <c r="N31" s="5"/>
      <c r="O31" s="5"/>
      <c r="P31" s="5"/>
    </row>
    <row r="32" spans="1:16" ht="12">
      <c r="A32" s="5"/>
      <c r="B32" s="5"/>
      <c r="C32" s="5"/>
      <c r="D32" s="5"/>
      <c r="E32" s="5"/>
      <c r="F32" s="5"/>
      <c r="G32" s="497"/>
      <c r="I32" s="497"/>
      <c r="J32" s="5"/>
      <c r="K32" s="5"/>
      <c r="L32" s="5"/>
      <c r="M32" s="5"/>
      <c r="N32" s="5"/>
      <c r="O32" s="5"/>
      <c r="P32" s="5"/>
    </row>
    <row r="33" spans="1:16" ht="12">
      <c r="A33" s="5"/>
      <c r="B33" s="5"/>
      <c r="C33" s="5"/>
      <c r="D33" s="5"/>
      <c r="E33" s="5"/>
      <c r="F33" s="5"/>
      <c r="G33" s="497"/>
      <c r="I33" s="497"/>
      <c r="J33" s="5"/>
      <c r="K33" s="5"/>
      <c r="L33" s="5"/>
      <c r="M33" s="5"/>
      <c r="N33" s="5"/>
      <c r="O33" s="5"/>
      <c r="P33" s="5"/>
    </row>
    <row r="34" spans="1:16" ht="12">
      <c r="A34" s="5"/>
      <c r="B34" s="5"/>
      <c r="C34" s="5"/>
      <c r="D34" s="5"/>
      <c r="E34" s="5"/>
      <c r="F34" s="5"/>
      <c r="G34" s="497"/>
      <c r="I34" s="497"/>
      <c r="J34" s="5"/>
      <c r="K34" s="5"/>
      <c r="L34" s="5"/>
      <c r="M34" s="5"/>
      <c r="N34" s="5"/>
      <c r="O34" s="5"/>
      <c r="P34" s="5"/>
    </row>
    <row r="35" spans="1:16" ht="12">
      <c r="A35" s="5"/>
      <c r="B35" s="5"/>
      <c r="C35" s="5"/>
      <c r="D35" s="5"/>
      <c r="E35" s="5"/>
      <c r="F35" s="5"/>
      <c r="G35" s="497"/>
      <c r="I35" s="497"/>
      <c r="J35" s="5"/>
      <c r="K35" s="5"/>
      <c r="L35" s="5"/>
      <c r="M35" s="5"/>
      <c r="N35" s="5"/>
      <c r="O35" s="5"/>
      <c r="P35" s="5"/>
    </row>
    <row r="36" spans="1:16" ht="12">
      <c r="A36" s="5"/>
      <c r="B36" s="5"/>
      <c r="C36" s="5"/>
      <c r="D36" s="5"/>
      <c r="E36" s="5"/>
      <c r="F36" s="5"/>
      <c r="G36" s="497"/>
      <c r="I36" s="497"/>
      <c r="J36" s="5"/>
      <c r="K36" s="5"/>
      <c r="L36" s="5"/>
      <c r="M36" s="5"/>
      <c r="N36" s="5"/>
      <c r="O36" s="5"/>
      <c r="P36" s="5"/>
    </row>
    <row r="37" spans="1:16" ht="12">
      <c r="A37" s="5"/>
      <c r="B37" s="5"/>
      <c r="C37" s="5"/>
      <c r="D37" s="5"/>
      <c r="E37" s="5"/>
      <c r="F37" s="5"/>
      <c r="G37" s="497"/>
      <c r="I37" s="497"/>
      <c r="J37" s="5"/>
      <c r="K37" s="5"/>
      <c r="L37" s="5"/>
      <c r="M37" s="5"/>
      <c r="N37" s="5"/>
      <c r="O37" s="5"/>
      <c r="P37" s="5"/>
    </row>
    <row r="38" spans="1:16" ht="12">
      <c r="A38" s="5"/>
      <c r="B38" s="5"/>
      <c r="C38" s="5"/>
      <c r="D38" s="5"/>
      <c r="E38" s="5"/>
      <c r="F38" s="5"/>
      <c r="G38" s="497"/>
      <c r="I38" s="497"/>
      <c r="J38" s="5"/>
      <c r="K38" s="5"/>
      <c r="L38" s="5"/>
      <c r="M38" s="5"/>
      <c r="N38" s="5"/>
      <c r="O38" s="5"/>
      <c r="P38" s="5"/>
    </row>
    <row r="39" spans="1:16" ht="12">
      <c r="A39" s="5"/>
      <c r="B39" s="5"/>
      <c r="C39" s="5"/>
      <c r="D39" s="5"/>
      <c r="E39" s="5"/>
      <c r="F39" s="5"/>
      <c r="G39" s="497"/>
      <c r="I39" s="497"/>
      <c r="J39" s="5"/>
      <c r="K39" s="5"/>
      <c r="L39" s="5"/>
      <c r="M39" s="5"/>
      <c r="N39" s="5"/>
      <c r="O39" s="5"/>
      <c r="P39" s="5"/>
    </row>
    <row r="40" spans="1:16" ht="12">
      <c r="A40" s="5"/>
      <c r="B40" s="5"/>
      <c r="C40" s="5"/>
      <c r="D40" s="5"/>
      <c r="E40" s="5"/>
      <c r="F40" s="5"/>
      <c r="G40" s="497"/>
      <c r="I40" s="497"/>
      <c r="J40" s="5"/>
      <c r="K40" s="5"/>
      <c r="L40" s="5"/>
      <c r="M40" s="5"/>
      <c r="N40" s="5"/>
      <c r="O40" s="5"/>
      <c r="P40" s="5"/>
    </row>
    <row r="41" spans="1:16" ht="12">
      <c r="A41" s="5"/>
      <c r="B41" s="5"/>
      <c r="C41" s="5"/>
      <c r="D41" s="5"/>
      <c r="E41" s="5"/>
      <c r="F41" s="5"/>
      <c r="G41" s="497"/>
      <c r="I41" s="497"/>
      <c r="J41" s="5"/>
      <c r="K41" s="5"/>
      <c r="L41" s="5"/>
      <c r="M41" s="5"/>
      <c r="N41" s="5"/>
      <c r="O41" s="5"/>
      <c r="P41" s="5"/>
    </row>
    <row r="42" spans="1:16" ht="12">
      <c r="A42" s="5"/>
      <c r="B42" s="5"/>
      <c r="C42" s="5"/>
      <c r="D42" s="5"/>
      <c r="E42" s="5"/>
      <c r="F42" s="5"/>
      <c r="G42" s="497"/>
      <c r="I42" s="497"/>
      <c r="J42" s="5"/>
      <c r="K42" s="5"/>
      <c r="L42" s="5"/>
      <c r="M42" s="5"/>
      <c r="N42" s="5"/>
      <c r="O42" s="5"/>
      <c r="P42" s="5"/>
    </row>
    <row r="43" spans="1:16" ht="12">
      <c r="A43" s="5"/>
      <c r="B43" s="5"/>
      <c r="C43" s="5"/>
      <c r="D43" s="5"/>
      <c r="E43" s="5"/>
      <c r="F43" s="5"/>
      <c r="G43" s="497"/>
      <c r="I43" s="497"/>
      <c r="J43" s="5"/>
      <c r="K43" s="5"/>
      <c r="L43" s="5"/>
      <c r="M43" s="5"/>
      <c r="N43" s="5"/>
      <c r="O43" s="5"/>
      <c r="P43" s="5"/>
    </row>
    <row r="44" spans="1:16" ht="12">
      <c r="A44" s="5"/>
      <c r="B44" s="5"/>
      <c r="C44" s="5"/>
      <c r="D44" s="5"/>
      <c r="E44" s="5"/>
      <c r="F44" s="5"/>
      <c r="G44" s="497"/>
      <c r="I44" s="497"/>
      <c r="J44" s="5"/>
      <c r="K44" s="5"/>
      <c r="L44" s="5"/>
      <c r="M44" s="5"/>
      <c r="N44" s="5"/>
      <c r="O44" s="5"/>
      <c r="P44" s="5"/>
    </row>
    <row r="45" spans="1:16" ht="12">
      <c r="A45" s="5"/>
      <c r="B45" s="5"/>
      <c r="C45" s="5"/>
      <c r="D45" s="5"/>
      <c r="E45" s="5"/>
      <c r="F45" s="5"/>
      <c r="G45" s="497"/>
      <c r="I45" s="497"/>
      <c r="J45" s="5"/>
      <c r="K45" s="5"/>
      <c r="L45" s="5"/>
      <c r="M45" s="5"/>
      <c r="N45" s="5"/>
      <c r="O45" s="5"/>
      <c r="P45" s="5"/>
    </row>
    <row r="46" spans="1:16" ht="12">
      <c r="A46" s="5"/>
      <c r="B46" s="5"/>
      <c r="C46" s="5"/>
      <c r="D46" s="5"/>
      <c r="E46" s="5"/>
      <c r="F46" s="5"/>
      <c r="G46" s="497"/>
      <c r="I46" s="497"/>
      <c r="J46" s="5"/>
      <c r="K46" s="5"/>
      <c r="L46" s="5"/>
      <c r="M46" s="5"/>
      <c r="N46" s="5"/>
      <c r="O46" s="5"/>
      <c r="P46" s="5"/>
    </row>
    <row r="47" spans="1:16" ht="12">
      <c r="A47" s="5"/>
      <c r="B47" s="5"/>
      <c r="C47" s="5"/>
      <c r="D47" s="5"/>
      <c r="E47" s="5"/>
      <c r="F47" s="5"/>
      <c r="G47" s="497"/>
      <c r="I47" s="497"/>
      <c r="J47" s="5"/>
      <c r="K47" s="5"/>
      <c r="L47" s="5"/>
      <c r="M47" s="5"/>
      <c r="N47" s="5"/>
      <c r="O47" s="5"/>
      <c r="P47" s="5"/>
    </row>
    <row r="48" spans="1:16" ht="12">
      <c r="A48" s="5"/>
      <c r="B48" s="5"/>
      <c r="C48" s="5"/>
      <c r="D48" s="5"/>
      <c r="E48" s="5"/>
      <c r="F48" s="5"/>
      <c r="G48" s="497"/>
      <c r="I48" s="497"/>
      <c r="J48" s="5"/>
      <c r="K48" s="5"/>
      <c r="L48" s="5"/>
      <c r="M48" s="5"/>
      <c r="N48" s="5"/>
      <c r="O48" s="5"/>
      <c r="P48" s="5"/>
    </row>
    <row r="49" spans="1:16" ht="12">
      <c r="A49" s="5"/>
      <c r="B49" s="5"/>
      <c r="C49" s="5"/>
      <c r="D49" s="5"/>
      <c r="E49" s="5"/>
      <c r="F49" s="5"/>
      <c r="G49" s="497"/>
      <c r="I49" s="497"/>
      <c r="J49" s="5"/>
      <c r="K49" s="5"/>
      <c r="L49" s="5"/>
      <c r="M49" s="5"/>
      <c r="N49" s="5"/>
      <c r="O49" s="5"/>
      <c r="P49" s="5"/>
    </row>
    <row r="50" spans="1:16" ht="12">
      <c r="A50" s="5"/>
      <c r="B50" s="5"/>
      <c r="C50" s="5"/>
      <c r="D50" s="5"/>
      <c r="E50" s="5"/>
      <c r="F50" s="5"/>
      <c r="G50" s="497"/>
      <c r="I50" s="497"/>
      <c r="J50" s="5"/>
      <c r="K50" s="5"/>
      <c r="L50" s="5"/>
      <c r="M50" s="5"/>
      <c r="N50" s="5"/>
      <c r="O50" s="5"/>
      <c r="P50" s="5"/>
    </row>
    <row r="51" spans="1:16" ht="12">
      <c r="A51" s="5"/>
      <c r="B51" s="5"/>
      <c r="C51" s="5"/>
      <c r="D51" s="5"/>
      <c r="E51" s="5"/>
      <c r="F51" s="5"/>
      <c r="G51" s="497"/>
      <c r="I51" s="497"/>
      <c r="J51" s="5"/>
      <c r="K51" s="5"/>
      <c r="L51" s="5"/>
      <c r="M51" s="5"/>
      <c r="N51" s="5"/>
      <c r="O51" s="5"/>
      <c r="P51" s="5"/>
    </row>
    <row r="52" spans="1:16" ht="12">
      <c r="A52" s="5"/>
      <c r="B52" s="5"/>
      <c r="C52" s="5"/>
      <c r="D52" s="5"/>
      <c r="E52" s="5"/>
      <c r="F52" s="5"/>
      <c r="G52" s="497"/>
      <c r="I52" s="497"/>
      <c r="J52" s="5"/>
      <c r="K52" s="5"/>
      <c r="L52" s="5"/>
      <c r="M52" s="5"/>
      <c r="N52" s="5"/>
      <c r="O52" s="5"/>
      <c r="P52" s="5"/>
    </row>
  </sheetData>
  <mergeCells count="6">
    <mergeCell ref="A3:A6"/>
    <mergeCell ref="P3:P6"/>
    <mergeCell ref="L3:M3"/>
    <mergeCell ref="L4:M4"/>
    <mergeCell ref="H4:I4"/>
    <mergeCell ref="J4:K4"/>
  </mergeCells>
  <phoneticPr fontId="3" type="noConversion"/>
  <printOptions gridLinesSet="0"/>
  <pageMargins left="0.9055118110236221" right="0.9055118110236221" top="1.2598425196850394" bottom="1.4960629921259843" header="0.82677165354330717" footer="0.51181102362204722"/>
  <pageSetup paperSize="9" scale="49" orientation="portrait" r:id="rId1"/>
  <headerFooter alignWithMargins="0">
    <oddHeader xml:space="preserve">&amp;L&amp;"돋움,보통"&amp;11   &amp;P&amp;R&amp;"돋움,보통"&amp;11&amp;P   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view="pageBreakPreview" zoomScaleNormal="100" zoomScaleSheetLayoutView="100" workbookViewId="0">
      <selection activeCell="K20" sqref="K20"/>
    </sheetView>
  </sheetViews>
  <sheetFormatPr defaultColWidth="7.25" defaultRowHeight="17.25"/>
  <cols>
    <col min="1" max="1" width="9.75" style="93" customWidth="1"/>
    <col min="2" max="2" width="7.125" style="93" customWidth="1"/>
    <col min="3" max="3" width="7.125" style="501" customWidth="1"/>
    <col min="4" max="4" width="8.25" style="93" customWidth="1"/>
    <col min="5" max="6" width="7.125" style="93" customWidth="1"/>
    <col min="7" max="7" width="8.25" style="93" customWidth="1"/>
    <col min="8" max="9" width="7.125" style="93" customWidth="1"/>
    <col min="10" max="10" width="8.25" style="93" customWidth="1"/>
    <col min="11" max="11" width="11" style="93" customWidth="1"/>
    <col min="12" max="12" width="10.25" style="93" customWidth="1"/>
    <col min="13" max="13" width="11.75" style="93" customWidth="1"/>
    <col min="14" max="15" width="7.125" style="93" customWidth="1"/>
    <col min="16" max="16" width="8.25" style="93" customWidth="1"/>
    <col min="17" max="17" width="9.75" style="93" customWidth="1"/>
    <col min="18" max="16384" width="7.25" style="93"/>
  </cols>
  <sheetData>
    <row r="1" spans="1:17" s="310" customFormat="1" ht="24.95" customHeight="1">
      <c r="A1" s="1240" t="s">
        <v>733</v>
      </c>
      <c r="B1" s="1240"/>
      <c r="C1" s="1240"/>
      <c r="D1" s="1240"/>
      <c r="E1" s="1240"/>
      <c r="F1" s="1240"/>
      <c r="G1" s="1240"/>
      <c r="H1" s="1240"/>
      <c r="I1" s="1240"/>
      <c r="J1" s="1240"/>
      <c r="K1" s="1330" t="s">
        <v>802</v>
      </c>
      <c r="L1" s="1330"/>
      <c r="M1" s="1330"/>
      <c r="N1" s="1330"/>
      <c r="O1" s="1330"/>
      <c r="P1" s="1330"/>
      <c r="Q1" s="1330"/>
    </row>
    <row r="2" spans="1:17" ht="24.95" customHeight="1" thickBot="1">
      <c r="A2" s="294" t="s">
        <v>803</v>
      </c>
      <c r="Q2" s="7" t="s">
        <v>395</v>
      </c>
    </row>
    <row r="3" spans="1:17" s="505" customFormat="1" ht="30.75" customHeight="1" thickTop="1">
      <c r="A3" s="1244" t="s">
        <v>540</v>
      </c>
      <c r="B3" s="502" t="s">
        <v>396</v>
      </c>
      <c r="C3" s="503"/>
      <c r="D3" s="502"/>
      <c r="E3" s="297" t="s">
        <v>805</v>
      </c>
      <c r="F3" s="298"/>
      <c r="G3" s="299"/>
      <c r="H3" s="504" t="s">
        <v>806</v>
      </c>
      <c r="I3" s="504"/>
      <c r="J3" s="504"/>
      <c r="K3" s="504" t="s">
        <v>807</v>
      </c>
      <c r="L3" s="502"/>
      <c r="M3" s="502"/>
      <c r="N3" s="502" t="s">
        <v>397</v>
      </c>
      <c r="O3" s="502"/>
      <c r="P3" s="502"/>
      <c r="Q3" s="1241" t="s">
        <v>541</v>
      </c>
    </row>
    <row r="4" spans="1:17" s="505" customFormat="1" ht="15.75" customHeight="1">
      <c r="A4" s="1245"/>
      <c r="B4" s="1247" t="s">
        <v>399</v>
      </c>
      <c r="C4" s="1331" t="s">
        <v>27</v>
      </c>
      <c r="D4" s="1247" t="s">
        <v>804</v>
      </c>
      <c r="E4" s="1247" t="s">
        <v>399</v>
      </c>
      <c r="F4" s="1247" t="s">
        <v>27</v>
      </c>
      <c r="G4" s="1247" t="s">
        <v>804</v>
      </c>
      <c r="H4" s="1247" t="s">
        <v>399</v>
      </c>
      <c r="I4" s="1247" t="s">
        <v>27</v>
      </c>
      <c r="J4" s="1247" t="s">
        <v>804</v>
      </c>
      <c r="K4" s="1247" t="s">
        <v>399</v>
      </c>
      <c r="L4" s="1247" t="s">
        <v>27</v>
      </c>
      <c r="M4" s="1247" t="s">
        <v>804</v>
      </c>
      <c r="N4" s="1247" t="s">
        <v>399</v>
      </c>
      <c r="O4" s="1247" t="s">
        <v>27</v>
      </c>
      <c r="P4" s="1247" t="s">
        <v>804</v>
      </c>
      <c r="Q4" s="1242"/>
    </row>
    <row r="5" spans="1:17" s="505" customFormat="1" ht="15.75" customHeight="1">
      <c r="A5" s="1245"/>
      <c r="B5" s="1149"/>
      <c r="C5" s="1332"/>
      <c r="D5" s="1333"/>
      <c r="E5" s="1149"/>
      <c r="F5" s="1149"/>
      <c r="G5" s="1333"/>
      <c r="H5" s="1149"/>
      <c r="I5" s="1149"/>
      <c r="J5" s="1333"/>
      <c r="K5" s="1149"/>
      <c r="L5" s="1149"/>
      <c r="M5" s="1333"/>
      <c r="N5" s="1149"/>
      <c r="O5" s="1149"/>
      <c r="P5" s="1333"/>
      <c r="Q5" s="1242"/>
    </row>
    <row r="6" spans="1:17" s="635" customFormat="1" ht="15.75" customHeight="1">
      <c r="A6" s="1246"/>
      <c r="B6" s="1059" t="s">
        <v>401</v>
      </c>
      <c r="C6" s="1059" t="s">
        <v>19</v>
      </c>
      <c r="D6" s="1040" t="s">
        <v>400</v>
      </c>
      <c r="E6" s="1059" t="s">
        <v>401</v>
      </c>
      <c r="F6" s="1059" t="s">
        <v>19</v>
      </c>
      <c r="G6" s="1040" t="s">
        <v>400</v>
      </c>
      <c r="H6" s="1059" t="s">
        <v>401</v>
      </c>
      <c r="I6" s="1059" t="s">
        <v>19</v>
      </c>
      <c r="J6" s="1040" t="s">
        <v>400</v>
      </c>
      <c r="K6" s="1059" t="s">
        <v>401</v>
      </c>
      <c r="L6" s="506" t="s">
        <v>19</v>
      </c>
      <c r="M6" s="1040" t="s">
        <v>400</v>
      </c>
      <c r="N6" s="302" t="s">
        <v>401</v>
      </c>
      <c r="O6" s="506" t="s">
        <v>19</v>
      </c>
      <c r="P6" s="1040" t="s">
        <v>400</v>
      </c>
      <c r="Q6" s="1243"/>
    </row>
    <row r="7" spans="1:17" s="507" customFormat="1" ht="30" customHeight="1">
      <c r="A7" s="136">
        <v>2013</v>
      </c>
      <c r="B7" s="22">
        <v>0</v>
      </c>
      <c r="C7" s="485" t="s">
        <v>864</v>
      </c>
      <c r="D7" s="22" t="s">
        <v>864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485">
        <v>0</v>
      </c>
      <c r="M7" s="485">
        <v>0</v>
      </c>
      <c r="N7" s="22">
        <v>0</v>
      </c>
      <c r="O7" s="22">
        <v>0</v>
      </c>
      <c r="P7" s="667">
        <v>0</v>
      </c>
      <c r="Q7" s="710">
        <v>2013</v>
      </c>
    </row>
    <row r="8" spans="1:17" s="507" customFormat="1" ht="30" customHeight="1">
      <c r="A8" s="136">
        <v>2014</v>
      </c>
      <c r="B8" s="22">
        <v>2</v>
      </c>
      <c r="C8" s="666">
        <v>0.11</v>
      </c>
      <c r="D8" s="22">
        <v>3161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485">
        <v>0</v>
      </c>
      <c r="M8" s="485">
        <v>0</v>
      </c>
      <c r="N8" s="22">
        <v>0</v>
      </c>
      <c r="O8" s="22">
        <v>0</v>
      </c>
      <c r="P8" s="667">
        <v>0</v>
      </c>
      <c r="Q8" s="710">
        <v>2014</v>
      </c>
    </row>
    <row r="9" spans="1:17" s="507" customFormat="1" ht="30" customHeight="1">
      <c r="A9" s="136">
        <v>2015</v>
      </c>
      <c r="B9" s="22">
        <v>1</v>
      </c>
      <c r="C9" s="666">
        <v>0.1</v>
      </c>
      <c r="D9" s="22">
        <v>10953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485">
        <v>0</v>
      </c>
      <c r="M9" s="485">
        <v>0</v>
      </c>
      <c r="N9" s="22">
        <v>0</v>
      </c>
      <c r="O9" s="22">
        <v>0</v>
      </c>
      <c r="P9" s="667">
        <v>0</v>
      </c>
      <c r="Q9" s="710">
        <v>2015</v>
      </c>
    </row>
    <row r="10" spans="1:17" s="507" customFormat="1" ht="30" customHeight="1">
      <c r="A10" s="136">
        <v>2016</v>
      </c>
      <c r="B10" s="22">
        <v>5</v>
      </c>
      <c r="C10" s="666">
        <v>1.5699999999999998</v>
      </c>
      <c r="D10" s="22">
        <v>27378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1</v>
      </c>
      <c r="L10" s="809">
        <v>0.37</v>
      </c>
      <c r="M10" s="485">
        <v>0</v>
      </c>
      <c r="N10" s="22">
        <v>2</v>
      </c>
      <c r="O10" s="47">
        <v>0.6</v>
      </c>
      <c r="P10" s="667">
        <v>0</v>
      </c>
      <c r="Q10" s="710">
        <v>2016</v>
      </c>
    </row>
    <row r="11" spans="1:17" s="507" customFormat="1" ht="30" customHeight="1">
      <c r="A11" s="136">
        <v>2017</v>
      </c>
      <c r="B11" s="22">
        <v>0</v>
      </c>
      <c r="C11" s="666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809">
        <v>0</v>
      </c>
      <c r="M11" s="485">
        <v>0</v>
      </c>
      <c r="N11" s="22">
        <v>0</v>
      </c>
      <c r="O11" s="47">
        <v>0</v>
      </c>
      <c r="P11" s="667">
        <v>0</v>
      </c>
      <c r="Q11" s="710">
        <v>2017</v>
      </c>
    </row>
    <row r="12" spans="1:17" s="507" customFormat="1" ht="30" customHeight="1">
      <c r="A12" s="136">
        <v>2018</v>
      </c>
      <c r="B12" s="22">
        <v>3</v>
      </c>
      <c r="C12" s="666">
        <v>4.0999999999999996</v>
      </c>
      <c r="D12" s="22">
        <v>20090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809">
        <v>0</v>
      </c>
      <c r="M12" s="485">
        <v>0</v>
      </c>
      <c r="N12" s="22">
        <v>0</v>
      </c>
      <c r="O12" s="47">
        <v>0</v>
      </c>
      <c r="P12" s="667">
        <v>0</v>
      </c>
      <c r="Q12" s="710">
        <v>2018</v>
      </c>
    </row>
    <row r="13" spans="1:17" s="1086" customFormat="1" ht="30" customHeight="1">
      <c r="A13" s="749">
        <v>2019</v>
      </c>
      <c r="B13" s="712">
        <v>2</v>
      </c>
      <c r="C13" s="771">
        <v>0.12</v>
      </c>
      <c r="D13" s="712">
        <v>210</v>
      </c>
      <c r="E13" s="712" t="s">
        <v>839</v>
      </c>
      <c r="F13" s="712" t="s">
        <v>839</v>
      </c>
      <c r="G13" s="712" t="s">
        <v>839</v>
      </c>
      <c r="H13" s="712">
        <v>2</v>
      </c>
      <c r="I13" s="696">
        <v>0.12</v>
      </c>
      <c r="J13" s="712">
        <v>210</v>
      </c>
      <c r="K13" s="712" t="s">
        <v>839</v>
      </c>
      <c r="L13" s="800" t="s">
        <v>839</v>
      </c>
      <c r="M13" s="769" t="s">
        <v>839</v>
      </c>
      <c r="N13" s="712" t="s">
        <v>839</v>
      </c>
      <c r="O13" s="696" t="s">
        <v>839</v>
      </c>
      <c r="P13" s="714" t="s">
        <v>839</v>
      </c>
      <c r="Q13" s="748">
        <v>2019</v>
      </c>
    </row>
    <row r="14" spans="1:17" s="514" customFormat="1" ht="13.5" customHeight="1">
      <c r="A14" s="1334" t="s">
        <v>592</v>
      </c>
      <c r="B14" s="1334"/>
      <c r="C14" s="1334"/>
      <c r="D14" s="1334"/>
      <c r="E14" s="1334"/>
      <c r="F14" s="1334"/>
      <c r="G14" s="1334"/>
      <c r="H14" s="1334"/>
      <c r="I14" s="1334"/>
      <c r="J14" s="1334"/>
      <c r="K14" s="512"/>
      <c r="L14" s="512"/>
      <c r="M14" s="512"/>
      <c r="N14" s="513"/>
      <c r="O14" s="513"/>
    </row>
    <row r="15" spans="1:17">
      <c r="A15" s="32" t="s">
        <v>384</v>
      </c>
      <c r="B15" s="230"/>
      <c r="C15" s="515"/>
      <c r="D15" s="230"/>
      <c r="E15" s="230"/>
      <c r="F15" s="230"/>
      <c r="G15" s="230"/>
      <c r="H15" s="230"/>
      <c r="I15" s="230"/>
      <c r="J15" s="230"/>
      <c r="K15" s="230"/>
      <c r="L15" s="230"/>
      <c r="M15" s="230"/>
    </row>
    <row r="16" spans="1:17">
      <c r="A16" s="363"/>
    </row>
    <row r="17" spans="1:1">
      <c r="A17" s="363"/>
    </row>
  </sheetData>
  <mergeCells count="20">
    <mergeCell ref="G4:G5"/>
    <mergeCell ref="J4:J5"/>
    <mergeCell ref="M4:M5"/>
    <mergeCell ref="A14:J14"/>
    <mergeCell ref="A1:J1"/>
    <mergeCell ref="K1:Q1"/>
    <mergeCell ref="A3:A6"/>
    <mergeCell ref="Q3:Q6"/>
    <mergeCell ref="B4:B5"/>
    <mergeCell ref="C4:C5"/>
    <mergeCell ref="E4:E5"/>
    <mergeCell ref="F4:F5"/>
    <mergeCell ref="H4:H5"/>
    <mergeCell ref="O4:O5"/>
    <mergeCell ref="I4:I5"/>
    <mergeCell ref="K4:K5"/>
    <mergeCell ref="L4:L5"/>
    <mergeCell ref="P4:P5"/>
    <mergeCell ref="N4:N5"/>
    <mergeCell ref="D4:D5"/>
  </mergeCells>
  <phoneticPr fontId="3" type="noConversion"/>
  <pageMargins left="0.9055118110236221" right="0.9055118110236221" top="1.2598425196850394" bottom="1.4960629921259843" header="0.82677165354330717" footer="0.51181102362204722"/>
  <pageSetup paperSize="9" scale="46" orientation="portrait" r:id="rId1"/>
  <headerFooter alignWithMargins="0">
    <oddHeader xml:space="preserve">&amp;L&amp;"돋움,보통"&amp;11   &amp;P&amp;R&amp;"돋움,보통"&amp;11&amp;P   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1"/>
  <sheetViews>
    <sheetView view="pageBreakPreview" zoomScaleNormal="100" zoomScaleSheetLayoutView="100" workbookViewId="0">
      <selection activeCell="J16" sqref="J16"/>
    </sheetView>
  </sheetViews>
  <sheetFormatPr defaultRowHeight="17.25"/>
  <cols>
    <col min="1" max="1" width="9.25" style="934" customWidth="1"/>
    <col min="2" max="2" width="13.375" style="934" customWidth="1"/>
    <col min="3" max="3" width="13.375" style="935" customWidth="1"/>
    <col min="4" max="4" width="13.375" style="934" customWidth="1"/>
    <col min="5" max="5" width="13.375" style="942" customWidth="1"/>
    <col min="6" max="6" width="10.5" style="937" customWidth="1"/>
    <col min="7" max="7" width="10.5" style="943" customWidth="1"/>
    <col min="8" max="8" width="10.5" style="613" customWidth="1"/>
    <col min="9" max="9" width="10.5" style="940" customWidth="1"/>
    <col min="10" max="10" width="11.25" style="940" customWidth="1"/>
    <col min="11" max="11" width="12.75" style="613" customWidth="1"/>
    <col min="12" max="12" width="5.625" style="937" customWidth="1"/>
    <col min="13" max="16384" width="9" style="937"/>
  </cols>
  <sheetData>
    <row r="1" spans="1:11" s="914" customFormat="1" ht="28.5" customHeight="1">
      <c r="A1" s="1335" t="s">
        <v>734</v>
      </c>
      <c r="B1" s="1335"/>
      <c r="C1" s="1335"/>
      <c r="D1" s="1335"/>
      <c r="E1" s="1335"/>
      <c r="F1" s="1335" t="s">
        <v>658</v>
      </c>
      <c r="G1" s="1335"/>
      <c r="H1" s="1335"/>
      <c r="I1" s="1335"/>
      <c r="J1" s="1335"/>
      <c r="K1" s="1335"/>
    </row>
    <row r="2" spans="1:11" s="922" customFormat="1" ht="21.75" customHeight="1" thickBot="1">
      <c r="A2" s="915" t="s">
        <v>659</v>
      </c>
      <c r="B2" s="915"/>
      <c r="C2" s="916"/>
      <c r="D2" s="915"/>
      <c r="E2" s="917"/>
      <c r="F2" s="918"/>
      <c r="G2" s="919"/>
      <c r="H2" s="873"/>
      <c r="I2" s="920"/>
      <c r="J2" s="920"/>
      <c r="K2" s="921" t="s">
        <v>660</v>
      </c>
    </row>
    <row r="3" spans="1:11" s="864" customFormat="1" ht="27.75" customHeight="1" thickTop="1">
      <c r="A3" s="1322" t="s">
        <v>672</v>
      </c>
      <c r="B3" s="1337" t="s">
        <v>661</v>
      </c>
      <c r="C3" s="1337" t="s">
        <v>662</v>
      </c>
      <c r="D3" s="1337" t="s">
        <v>663</v>
      </c>
      <c r="E3" s="1339" t="s">
        <v>665</v>
      </c>
      <c r="F3" s="1338" t="s">
        <v>664</v>
      </c>
      <c r="G3" s="1341"/>
      <c r="H3" s="1341"/>
      <c r="I3" s="1341"/>
      <c r="J3" s="1339" t="s">
        <v>808</v>
      </c>
      <c r="K3" s="1342" t="s">
        <v>673</v>
      </c>
    </row>
    <row r="4" spans="1:11" s="864" customFormat="1" ht="27.75" customHeight="1">
      <c r="A4" s="1336"/>
      <c r="B4" s="1338"/>
      <c r="C4" s="1338"/>
      <c r="D4" s="1338"/>
      <c r="E4" s="1340"/>
      <c r="F4" s="923" t="s">
        <v>666</v>
      </c>
      <c r="G4" s="923" t="s">
        <v>667</v>
      </c>
      <c r="H4" s="923" t="s">
        <v>668</v>
      </c>
      <c r="I4" s="923" t="s">
        <v>669</v>
      </c>
      <c r="J4" s="1340"/>
      <c r="K4" s="1343"/>
    </row>
    <row r="5" spans="1:11" s="924" customFormat="1" ht="36.75" customHeight="1">
      <c r="A5" s="945">
        <v>2019</v>
      </c>
      <c r="B5" s="944">
        <v>0</v>
      </c>
      <c r="C5" s="944">
        <v>0</v>
      </c>
      <c r="D5" s="944">
        <v>0</v>
      </c>
      <c r="E5" s="944">
        <v>0</v>
      </c>
      <c r="F5" s="944">
        <v>0</v>
      </c>
      <c r="G5" s="944">
        <v>0</v>
      </c>
      <c r="H5" s="944">
        <v>0</v>
      </c>
      <c r="I5" s="944">
        <v>0</v>
      </c>
      <c r="J5" s="944">
        <v>0</v>
      </c>
      <c r="K5" s="946">
        <v>2019</v>
      </c>
    </row>
    <row r="6" spans="1:11" s="925" customFormat="1" ht="18" customHeight="1">
      <c r="A6" s="925" t="s">
        <v>671</v>
      </c>
      <c r="B6" s="926"/>
      <c r="C6" s="926"/>
      <c r="D6" s="926"/>
      <c r="E6" s="615"/>
      <c r="F6" s="927"/>
      <c r="G6" s="928"/>
      <c r="H6" s="926"/>
      <c r="I6" s="926"/>
      <c r="J6" s="926"/>
      <c r="K6" s="929" t="s">
        <v>670</v>
      </c>
    </row>
    <row r="7" spans="1:11" s="925" customFormat="1" ht="12" customHeight="1">
      <c r="C7" s="930"/>
      <c r="E7" s="931"/>
      <c r="F7" s="932"/>
      <c r="G7" s="930"/>
      <c r="H7" s="615"/>
      <c r="I7" s="933"/>
      <c r="J7" s="933"/>
      <c r="K7" s="449"/>
    </row>
    <row r="8" spans="1:11" ht="12">
      <c r="E8" s="936"/>
      <c r="G8" s="938"/>
      <c r="H8" s="939"/>
      <c r="K8" s="941"/>
    </row>
    <row r="9" spans="1:11" ht="12">
      <c r="E9" s="936"/>
      <c r="G9" s="938"/>
      <c r="H9" s="939"/>
      <c r="K9" s="941"/>
    </row>
    <row r="10" spans="1:11" ht="12">
      <c r="E10" s="936"/>
      <c r="G10" s="938"/>
      <c r="H10" s="939"/>
      <c r="K10" s="941"/>
    </row>
    <row r="11" spans="1:11">
      <c r="E11" s="936"/>
      <c r="G11" s="938"/>
      <c r="H11" s="939"/>
    </row>
    <row r="12" spans="1:11">
      <c r="E12" s="936"/>
      <c r="G12" s="938"/>
      <c r="H12" s="939"/>
    </row>
    <row r="13" spans="1:11">
      <c r="E13" s="936"/>
      <c r="G13" s="938"/>
      <c r="H13" s="939"/>
    </row>
    <row r="14" spans="1:11">
      <c r="E14" s="936"/>
      <c r="G14" s="938"/>
      <c r="H14" s="939"/>
    </row>
    <row r="15" spans="1:11">
      <c r="E15" s="936"/>
      <c r="G15" s="938"/>
      <c r="H15" s="939"/>
    </row>
    <row r="16" spans="1:11">
      <c r="E16" s="936"/>
      <c r="G16" s="938"/>
      <c r="H16" s="939"/>
    </row>
    <row r="17" spans="1:10">
      <c r="E17" s="936"/>
      <c r="G17" s="938"/>
      <c r="H17" s="939"/>
    </row>
    <row r="18" spans="1:10">
      <c r="E18" s="936"/>
      <c r="G18" s="938"/>
      <c r="H18" s="939"/>
    </row>
    <row r="19" spans="1:10">
      <c r="E19" s="936"/>
      <c r="G19" s="938"/>
      <c r="H19" s="939"/>
    </row>
    <row r="20" spans="1:10">
      <c r="E20" s="936"/>
      <c r="G20" s="938"/>
      <c r="H20" s="939"/>
    </row>
    <row r="21" spans="1:10">
      <c r="E21" s="936"/>
      <c r="G21" s="938"/>
      <c r="H21" s="939"/>
    </row>
    <row r="22" spans="1:10" s="613" customFormat="1">
      <c r="A22" s="934"/>
      <c r="B22" s="934"/>
      <c r="C22" s="935"/>
      <c r="D22" s="934"/>
      <c r="E22" s="936"/>
      <c r="F22" s="937"/>
      <c r="G22" s="938"/>
      <c r="H22" s="939"/>
      <c r="I22" s="940"/>
      <c r="J22" s="940"/>
    </row>
    <row r="23" spans="1:10" s="613" customFormat="1">
      <c r="A23" s="934"/>
      <c r="B23" s="934"/>
      <c r="C23" s="935"/>
      <c r="D23" s="934"/>
      <c r="E23" s="936"/>
      <c r="F23" s="937"/>
      <c r="G23" s="938"/>
      <c r="H23" s="939"/>
      <c r="I23" s="940"/>
      <c r="J23" s="940"/>
    </row>
    <row r="24" spans="1:10" s="613" customFormat="1">
      <c r="A24" s="934"/>
      <c r="B24" s="934"/>
      <c r="C24" s="935"/>
      <c r="D24" s="934"/>
      <c r="E24" s="936"/>
      <c r="F24" s="937"/>
      <c r="G24" s="938"/>
      <c r="H24" s="939"/>
      <c r="I24" s="940"/>
      <c r="J24" s="940"/>
    </row>
    <row r="25" spans="1:10" s="613" customFormat="1">
      <c r="A25" s="934"/>
      <c r="B25" s="934"/>
      <c r="C25" s="935"/>
      <c r="D25" s="934"/>
      <c r="E25" s="936"/>
      <c r="F25" s="937"/>
      <c r="G25" s="938"/>
      <c r="H25" s="939"/>
      <c r="I25" s="940"/>
      <c r="J25" s="940"/>
    </row>
    <row r="26" spans="1:10" s="613" customFormat="1">
      <c r="A26" s="934"/>
      <c r="B26" s="934"/>
      <c r="C26" s="935"/>
      <c r="D26" s="934"/>
      <c r="E26" s="936"/>
      <c r="F26" s="937"/>
      <c r="G26" s="938"/>
      <c r="H26" s="939"/>
      <c r="I26" s="940"/>
      <c r="J26" s="940"/>
    </row>
    <row r="27" spans="1:10" s="613" customFormat="1">
      <c r="A27" s="934"/>
      <c r="B27" s="934"/>
      <c r="C27" s="935"/>
      <c r="D27" s="934"/>
      <c r="E27" s="936"/>
      <c r="F27" s="937"/>
      <c r="G27" s="938"/>
      <c r="H27" s="939"/>
      <c r="I27" s="940"/>
      <c r="J27" s="940"/>
    </row>
    <row r="28" spans="1:10" s="613" customFormat="1">
      <c r="A28" s="934"/>
      <c r="B28" s="934"/>
      <c r="C28" s="935"/>
      <c r="D28" s="934"/>
      <c r="E28" s="936"/>
      <c r="F28" s="937"/>
      <c r="G28" s="938"/>
      <c r="H28" s="939"/>
      <c r="I28" s="940"/>
      <c r="J28" s="940"/>
    </row>
    <row r="29" spans="1:10" s="613" customFormat="1">
      <c r="A29" s="934"/>
      <c r="B29" s="934"/>
      <c r="C29" s="935"/>
      <c r="D29" s="934"/>
      <c r="E29" s="936"/>
      <c r="F29" s="937"/>
      <c r="G29" s="938"/>
      <c r="H29" s="939"/>
      <c r="I29" s="940"/>
      <c r="J29" s="940"/>
    </row>
    <row r="30" spans="1:10" s="613" customFormat="1">
      <c r="A30" s="934"/>
      <c r="B30" s="934"/>
      <c r="C30" s="935"/>
      <c r="D30" s="934"/>
      <c r="E30" s="936"/>
      <c r="F30" s="937"/>
      <c r="G30" s="938"/>
      <c r="H30" s="939"/>
      <c r="I30" s="940"/>
      <c r="J30" s="940"/>
    </row>
    <row r="31" spans="1:10" s="613" customFormat="1">
      <c r="A31" s="934"/>
      <c r="B31" s="934"/>
      <c r="C31" s="935"/>
      <c r="D31" s="934"/>
      <c r="E31" s="936"/>
      <c r="F31" s="937"/>
      <c r="G31" s="938"/>
      <c r="H31" s="939"/>
      <c r="I31" s="940"/>
      <c r="J31" s="940"/>
    </row>
    <row r="32" spans="1:10" s="613" customFormat="1">
      <c r="A32" s="934"/>
      <c r="B32" s="934"/>
      <c r="C32" s="935"/>
      <c r="D32" s="934"/>
      <c r="E32" s="936"/>
      <c r="F32" s="937"/>
      <c r="G32" s="938"/>
      <c r="H32" s="939"/>
      <c r="I32" s="940"/>
      <c r="J32" s="940"/>
    </row>
    <row r="33" spans="1:10" s="613" customFormat="1">
      <c r="A33" s="934"/>
      <c r="B33" s="934"/>
      <c r="C33" s="935"/>
      <c r="D33" s="934"/>
      <c r="E33" s="936"/>
      <c r="F33" s="937"/>
      <c r="G33" s="938"/>
      <c r="H33" s="939"/>
      <c r="I33" s="940"/>
      <c r="J33" s="940"/>
    </row>
    <row r="34" spans="1:10" s="613" customFormat="1">
      <c r="A34" s="934"/>
      <c r="B34" s="934"/>
      <c r="C34" s="935"/>
      <c r="D34" s="934"/>
      <c r="E34" s="936"/>
      <c r="F34" s="937"/>
      <c r="G34" s="938"/>
      <c r="H34" s="939"/>
      <c r="I34" s="940"/>
      <c r="J34" s="940"/>
    </row>
    <row r="35" spans="1:10" s="613" customFormat="1">
      <c r="A35" s="934"/>
      <c r="B35" s="934"/>
      <c r="C35" s="935"/>
      <c r="D35" s="934"/>
      <c r="E35" s="936"/>
      <c r="F35" s="937"/>
      <c r="G35" s="938"/>
      <c r="H35" s="939"/>
      <c r="I35" s="940"/>
      <c r="J35" s="940"/>
    </row>
    <row r="36" spans="1:10" s="613" customFormat="1">
      <c r="A36" s="934"/>
      <c r="B36" s="934"/>
      <c r="C36" s="935"/>
      <c r="D36" s="934"/>
      <c r="E36" s="936"/>
      <c r="F36" s="937"/>
      <c r="G36" s="938"/>
      <c r="H36" s="939"/>
      <c r="I36" s="940"/>
      <c r="J36" s="940"/>
    </row>
    <row r="37" spans="1:10" s="613" customFormat="1">
      <c r="A37" s="934"/>
      <c r="B37" s="934"/>
      <c r="C37" s="935"/>
      <c r="D37" s="934"/>
      <c r="E37" s="936"/>
      <c r="F37" s="937"/>
      <c r="G37" s="938"/>
      <c r="H37" s="939"/>
      <c r="I37" s="940"/>
      <c r="J37" s="940"/>
    </row>
    <row r="38" spans="1:10" s="613" customFormat="1">
      <c r="A38" s="934"/>
      <c r="B38" s="934"/>
      <c r="C38" s="935"/>
      <c r="D38" s="934"/>
      <c r="E38" s="942"/>
      <c r="F38" s="937"/>
      <c r="G38" s="938"/>
      <c r="I38" s="940"/>
      <c r="J38" s="940"/>
    </row>
    <row r="39" spans="1:10" s="613" customFormat="1">
      <c r="A39" s="934"/>
      <c r="B39" s="934"/>
      <c r="C39" s="935"/>
      <c r="D39" s="934"/>
      <c r="E39" s="942"/>
      <c r="F39" s="937"/>
      <c r="G39" s="938"/>
      <c r="I39" s="940"/>
      <c r="J39" s="940"/>
    </row>
    <row r="40" spans="1:10" s="613" customFormat="1">
      <c r="A40" s="934"/>
      <c r="B40" s="934"/>
      <c r="C40" s="935"/>
      <c r="D40" s="934"/>
      <c r="E40" s="942"/>
      <c r="F40" s="937"/>
      <c r="G40" s="938"/>
      <c r="I40" s="940"/>
      <c r="J40" s="940"/>
    </row>
    <row r="41" spans="1:10" s="613" customFormat="1">
      <c r="A41" s="934"/>
      <c r="B41" s="934"/>
      <c r="C41" s="935"/>
      <c r="D41" s="934"/>
      <c r="E41" s="942"/>
      <c r="F41" s="937"/>
      <c r="G41" s="938"/>
      <c r="I41" s="940"/>
      <c r="J41" s="940"/>
    </row>
    <row r="42" spans="1:10" s="613" customFormat="1">
      <c r="A42" s="934"/>
      <c r="B42" s="934"/>
      <c r="C42" s="935"/>
      <c r="D42" s="934"/>
      <c r="E42" s="942"/>
      <c r="F42" s="937"/>
      <c r="G42" s="938"/>
      <c r="I42" s="940"/>
      <c r="J42" s="940"/>
    </row>
    <row r="43" spans="1:10" s="613" customFormat="1">
      <c r="A43" s="934"/>
      <c r="B43" s="934"/>
      <c r="C43" s="935"/>
      <c r="D43" s="934"/>
      <c r="E43" s="942"/>
      <c r="F43" s="937"/>
      <c r="G43" s="938"/>
      <c r="I43" s="940"/>
      <c r="J43" s="940"/>
    </row>
    <row r="44" spans="1:10" s="613" customFormat="1">
      <c r="A44" s="934"/>
      <c r="B44" s="934"/>
      <c r="C44" s="935"/>
      <c r="D44" s="934"/>
      <c r="E44" s="942"/>
      <c r="F44" s="937"/>
      <c r="G44" s="938"/>
      <c r="I44" s="940"/>
      <c r="J44" s="940"/>
    </row>
    <row r="45" spans="1:10" s="613" customFormat="1">
      <c r="A45" s="934"/>
      <c r="B45" s="934"/>
      <c r="C45" s="935"/>
      <c r="D45" s="934"/>
      <c r="E45" s="942"/>
      <c r="F45" s="937"/>
      <c r="G45" s="938"/>
      <c r="I45" s="940"/>
      <c r="J45" s="940"/>
    </row>
    <row r="46" spans="1:10" s="613" customFormat="1">
      <c r="A46" s="934"/>
      <c r="B46" s="934"/>
      <c r="C46" s="935"/>
      <c r="D46" s="934"/>
      <c r="E46" s="942"/>
      <c r="F46" s="937"/>
      <c r="G46" s="938"/>
      <c r="I46" s="940"/>
      <c r="J46" s="940"/>
    </row>
    <row r="47" spans="1:10" s="613" customFormat="1">
      <c r="A47" s="934"/>
      <c r="B47" s="934"/>
      <c r="C47" s="935"/>
      <c r="D47" s="934"/>
      <c r="E47" s="942"/>
      <c r="F47" s="937"/>
      <c r="G47" s="938"/>
      <c r="I47" s="940"/>
      <c r="J47" s="940"/>
    </row>
    <row r="48" spans="1:10" s="613" customFormat="1">
      <c r="A48" s="934"/>
      <c r="B48" s="934"/>
      <c r="C48" s="935"/>
      <c r="D48" s="934"/>
      <c r="E48" s="942"/>
      <c r="F48" s="937"/>
      <c r="G48" s="938"/>
      <c r="I48" s="940"/>
      <c r="J48" s="940"/>
    </row>
    <row r="49" spans="1:10" s="613" customFormat="1">
      <c r="A49" s="934"/>
      <c r="B49" s="934"/>
      <c r="C49" s="935"/>
      <c r="D49" s="934"/>
      <c r="E49" s="942"/>
      <c r="F49" s="937"/>
      <c r="G49" s="938"/>
      <c r="I49" s="940"/>
      <c r="J49" s="940"/>
    </row>
    <row r="50" spans="1:10" s="613" customFormat="1">
      <c r="A50" s="934"/>
      <c r="B50" s="934"/>
      <c r="C50" s="935"/>
      <c r="D50" s="934"/>
      <c r="E50" s="942"/>
      <c r="F50" s="937"/>
      <c r="G50" s="938"/>
      <c r="I50" s="940"/>
      <c r="J50" s="940"/>
    </row>
    <row r="51" spans="1:10" s="613" customFormat="1">
      <c r="A51" s="934"/>
      <c r="B51" s="934"/>
      <c r="C51" s="935"/>
      <c r="D51" s="934"/>
      <c r="E51" s="942"/>
      <c r="F51" s="937"/>
      <c r="G51" s="938"/>
      <c r="I51" s="940"/>
      <c r="J51" s="940"/>
    </row>
    <row r="52" spans="1:10" s="613" customFormat="1">
      <c r="A52" s="934"/>
      <c r="B52" s="934"/>
      <c r="C52" s="935"/>
      <c r="D52" s="934"/>
      <c r="E52" s="942"/>
      <c r="F52" s="937"/>
      <c r="G52" s="938"/>
      <c r="I52" s="940"/>
      <c r="J52" s="940"/>
    </row>
    <row r="53" spans="1:10" s="613" customFormat="1">
      <c r="A53" s="934"/>
      <c r="B53" s="934"/>
      <c r="C53" s="935"/>
      <c r="D53" s="934"/>
      <c r="E53" s="942"/>
      <c r="F53" s="937"/>
      <c r="G53" s="938"/>
      <c r="I53" s="940"/>
      <c r="J53" s="940"/>
    </row>
    <row r="54" spans="1:10" s="613" customFormat="1">
      <c r="A54" s="934"/>
      <c r="B54" s="934"/>
      <c r="C54" s="935"/>
      <c r="D54" s="934"/>
      <c r="E54" s="942"/>
      <c r="F54" s="937"/>
      <c r="G54" s="938"/>
      <c r="I54" s="940"/>
      <c r="J54" s="940"/>
    </row>
    <row r="55" spans="1:10" s="613" customFormat="1">
      <c r="A55" s="934"/>
      <c r="B55" s="934"/>
      <c r="C55" s="935"/>
      <c r="D55" s="934"/>
      <c r="E55" s="942"/>
      <c r="F55" s="937"/>
      <c r="G55" s="938"/>
      <c r="I55" s="940"/>
      <c r="J55" s="940"/>
    </row>
    <row r="56" spans="1:10" s="613" customFormat="1">
      <c r="A56" s="934"/>
      <c r="B56" s="934"/>
      <c r="C56" s="935"/>
      <c r="D56" s="934"/>
      <c r="E56" s="942"/>
      <c r="F56" s="937"/>
      <c r="G56" s="938"/>
      <c r="I56" s="940"/>
      <c r="J56" s="940"/>
    </row>
    <row r="57" spans="1:10" s="613" customFormat="1">
      <c r="A57" s="934"/>
      <c r="B57" s="934"/>
      <c r="C57" s="935"/>
      <c r="D57" s="934"/>
      <c r="E57" s="942"/>
      <c r="F57" s="937"/>
      <c r="G57" s="938"/>
      <c r="I57" s="940"/>
      <c r="J57" s="940"/>
    </row>
    <row r="58" spans="1:10" s="613" customFormat="1">
      <c r="A58" s="934"/>
      <c r="B58" s="934"/>
      <c r="C58" s="935"/>
      <c r="D58" s="934"/>
      <c r="E58" s="942"/>
      <c r="F58" s="937"/>
      <c r="G58" s="938"/>
      <c r="I58" s="940"/>
      <c r="J58" s="940"/>
    </row>
    <row r="59" spans="1:10" s="613" customFormat="1">
      <c r="A59" s="934"/>
      <c r="B59" s="934"/>
      <c r="C59" s="935"/>
      <c r="D59" s="934"/>
      <c r="E59" s="942"/>
      <c r="F59" s="937"/>
      <c r="G59" s="938"/>
      <c r="I59" s="940"/>
      <c r="J59" s="940"/>
    </row>
    <row r="60" spans="1:10" s="613" customFormat="1">
      <c r="A60" s="934"/>
      <c r="B60" s="934"/>
      <c r="C60" s="935"/>
      <c r="D60" s="934"/>
      <c r="E60" s="942"/>
      <c r="F60" s="937"/>
      <c r="G60" s="938"/>
      <c r="I60" s="940"/>
      <c r="J60" s="940"/>
    </row>
    <row r="61" spans="1:10" s="613" customFormat="1">
      <c r="A61" s="934"/>
      <c r="B61" s="934"/>
      <c r="C61" s="935"/>
      <c r="D61" s="934"/>
      <c r="E61" s="942"/>
      <c r="F61" s="937"/>
      <c r="G61" s="938"/>
      <c r="I61" s="940"/>
      <c r="J61" s="940"/>
    </row>
    <row r="62" spans="1:10" s="613" customFormat="1">
      <c r="A62" s="934"/>
      <c r="B62" s="934"/>
      <c r="C62" s="935"/>
      <c r="D62" s="934"/>
      <c r="E62" s="942"/>
      <c r="F62" s="937"/>
      <c r="G62" s="938"/>
      <c r="I62" s="940"/>
      <c r="J62" s="940"/>
    </row>
    <row r="63" spans="1:10" s="613" customFormat="1">
      <c r="A63" s="934"/>
      <c r="B63" s="934"/>
      <c r="C63" s="935"/>
      <c r="D63" s="934"/>
      <c r="E63" s="942"/>
      <c r="F63" s="937"/>
      <c r="G63" s="938"/>
      <c r="I63" s="940"/>
      <c r="J63" s="940"/>
    </row>
    <row r="64" spans="1:10" s="613" customFormat="1">
      <c r="A64" s="934"/>
      <c r="B64" s="934"/>
      <c r="C64" s="935"/>
      <c r="D64" s="934"/>
      <c r="E64" s="942"/>
      <c r="F64" s="937"/>
      <c r="G64" s="938"/>
      <c r="I64" s="940"/>
      <c r="J64" s="940"/>
    </row>
    <row r="65" spans="1:10" s="613" customFormat="1">
      <c r="A65" s="934"/>
      <c r="B65" s="934"/>
      <c r="C65" s="935"/>
      <c r="D65" s="934"/>
      <c r="E65" s="942"/>
      <c r="F65" s="937"/>
      <c r="G65" s="938"/>
      <c r="I65" s="940"/>
      <c r="J65" s="940"/>
    </row>
    <row r="66" spans="1:10" s="613" customFormat="1">
      <c r="A66" s="934"/>
      <c r="B66" s="934"/>
      <c r="C66" s="935"/>
      <c r="D66" s="934"/>
      <c r="E66" s="942"/>
      <c r="F66" s="937"/>
      <c r="G66" s="938"/>
      <c r="I66" s="940"/>
      <c r="J66" s="940"/>
    </row>
    <row r="67" spans="1:10" s="613" customFormat="1">
      <c r="A67" s="934"/>
      <c r="B67" s="934"/>
      <c r="C67" s="935"/>
      <c r="D67" s="934"/>
      <c r="E67" s="942"/>
      <c r="F67" s="937"/>
      <c r="G67" s="938"/>
      <c r="I67" s="940"/>
      <c r="J67" s="940"/>
    </row>
    <row r="68" spans="1:10" s="613" customFormat="1">
      <c r="A68" s="934"/>
      <c r="B68" s="934"/>
      <c r="C68" s="935"/>
      <c r="D68" s="934"/>
      <c r="E68" s="942"/>
      <c r="F68" s="937"/>
      <c r="G68" s="938"/>
      <c r="I68" s="940"/>
      <c r="J68" s="940"/>
    </row>
    <row r="69" spans="1:10" s="613" customFormat="1">
      <c r="A69" s="934"/>
      <c r="B69" s="934"/>
      <c r="C69" s="935"/>
      <c r="D69" s="934"/>
      <c r="E69" s="942"/>
      <c r="F69" s="937"/>
      <c r="G69" s="938"/>
      <c r="I69" s="940"/>
      <c r="J69" s="940"/>
    </row>
    <row r="70" spans="1:10" s="613" customFormat="1">
      <c r="A70" s="934"/>
      <c r="B70" s="934"/>
      <c r="C70" s="935"/>
      <c r="D70" s="934"/>
      <c r="E70" s="942"/>
      <c r="F70" s="937"/>
      <c r="G70" s="938"/>
      <c r="I70" s="940"/>
      <c r="J70" s="940"/>
    </row>
    <row r="71" spans="1:10" s="613" customFormat="1">
      <c r="A71" s="934"/>
      <c r="B71" s="934"/>
      <c r="C71" s="935"/>
      <c r="D71" s="934"/>
      <c r="E71" s="942"/>
      <c r="F71" s="937"/>
      <c r="G71" s="938"/>
      <c r="I71" s="940"/>
      <c r="J71" s="940"/>
    </row>
    <row r="72" spans="1:10" s="613" customFormat="1">
      <c r="A72" s="934"/>
      <c r="B72" s="934"/>
      <c r="C72" s="935"/>
      <c r="D72" s="934"/>
      <c r="E72" s="942"/>
      <c r="F72" s="937"/>
      <c r="G72" s="938"/>
      <c r="I72" s="940"/>
      <c r="J72" s="940"/>
    </row>
    <row r="73" spans="1:10" s="613" customFormat="1">
      <c r="A73" s="934"/>
      <c r="B73" s="934"/>
      <c r="C73" s="935"/>
      <c r="D73" s="934"/>
      <c r="E73" s="942"/>
      <c r="F73" s="937"/>
      <c r="G73" s="938"/>
      <c r="I73" s="940"/>
      <c r="J73" s="940"/>
    </row>
    <row r="74" spans="1:10" s="613" customFormat="1">
      <c r="A74" s="934"/>
      <c r="B74" s="934"/>
      <c r="C74" s="935"/>
      <c r="D74" s="934"/>
      <c r="E74" s="942"/>
      <c r="F74" s="937"/>
      <c r="G74" s="938"/>
      <c r="I74" s="940"/>
      <c r="J74" s="940"/>
    </row>
    <row r="75" spans="1:10" s="613" customFormat="1">
      <c r="A75" s="934"/>
      <c r="B75" s="934"/>
      <c r="C75" s="935"/>
      <c r="D75" s="934"/>
      <c r="E75" s="942"/>
      <c r="F75" s="937"/>
      <c r="G75" s="938"/>
      <c r="I75" s="940"/>
      <c r="J75" s="940"/>
    </row>
    <row r="76" spans="1:10" s="613" customFormat="1">
      <c r="A76" s="934"/>
      <c r="B76" s="934"/>
      <c r="C76" s="935"/>
      <c r="D76" s="934"/>
      <c r="E76" s="942"/>
      <c r="F76" s="937"/>
      <c r="G76" s="938"/>
      <c r="I76" s="940"/>
      <c r="J76" s="940"/>
    </row>
    <row r="77" spans="1:10" s="613" customFormat="1">
      <c r="A77" s="934"/>
      <c r="B77" s="934"/>
      <c r="C77" s="935"/>
      <c r="D77" s="934"/>
      <c r="E77" s="942"/>
      <c r="F77" s="937"/>
      <c r="G77" s="938"/>
      <c r="I77" s="940"/>
      <c r="J77" s="940"/>
    </row>
    <row r="78" spans="1:10" s="613" customFormat="1">
      <c r="A78" s="934"/>
      <c r="B78" s="934"/>
      <c r="C78" s="935"/>
      <c r="D78" s="934"/>
      <c r="E78" s="942"/>
      <c r="F78" s="937"/>
      <c r="G78" s="938"/>
      <c r="I78" s="940"/>
      <c r="J78" s="940"/>
    </row>
    <row r="79" spans="1:10" s="613" customFormat="1">
      <c r="A79" s="934"/>
      <c r="B79" s="934"/>
      <c r="C79" s="935"/>
      <c r="D79" s="934"/>
      <c r="E79" s="942"/>
      <c r="F79" s="937"/>
      <c r="G79" s="938"/>
      <c r="I79" s="940"/>
      <c r="J79" s="940"/>
    </row>
    <row r="80" spans="1:10" s="613" customFormat="1">
      <c r="A80" s="934"/>
      <c r="B80" s="934"/>
      <c r="C80" s="935"/>
      <c r="D80" s="934"/>
      <c r="E80" s="942"/>
      <c r="F80" s="937"/>
      <c r="G80" s="938"/>
      <c r="I80" s="940"/>
      <c r="J80" s="940"/>
    </row>
    <row r="81" spans="1:10" s="613" customFormat="1">
      <c r="A81" s="934"/>
      <c r="B81" s="934"/>
      <c r="C81" s="935"/>
      <c r="D81" s="934"/>
      <c r="E81" s="942"/>
      <c r="F81" s="937"/>
      <c r="G81" s="938"/>
      <c r="I81" s="940"/>
      <c r="J81" s="940"/>
    </row>
    <row r="82" spans="1:10" s="613" customFormat="1">
      <c r="A82" s="934"/>
      <c r="B82" s="934"/>
      <c r="C82" s="935"/>
      <c r="D82" s="934"/>
      <c r="E82" s="942"/>
      <c r="F82" s="937"/>
      <c r="G82" s="938"/>
      <c r="I82" s="940"/>
      <c r="J82" s="940"/>
    </row>
    <row r="83" spans="1:10" s="613" customFormat="1">
      <c r="A83" s="934"/>
      <c r="B83" s="934"/>
      <c r="C83" s="935"/>
      <c r="D83" s="934"/>
      <c r="E83" s="942"/>
      <c r="F83" s="937"/>
      <c r="G83" s="938"/>
      <c r="I83" s="940"/>
      <c r="J83" s="940"/>
    </row>
    <row r="84" spans="1:10" s="613" customFormat="1">
      <c r="A84" s="934"/>
      <c r="B84" s="934"/>
      <c r="C84" s="935"/>
      <c r="D84" s="934"/>
      <c r="E84" s="942"/>
      <c r="F84" s="937"/>
      <c r="G84" s="938"/>
      <c r="I84" s="940"/>
      <c r="J84" s="940"/>
    </row>
    <row r="85" spans="1:10" s="613" customFormat="1">
      <c r="A85" s="934"/>
      <c r="B85" s="934"/>
      <c r="C85" s="935"/>
      <c r="D85" s="934"/>
      <c r="E85" s="942"/>
      <c r="F85" s="937"/>
      <c r="G85" s="938"/>
      <c r="I85" s="940"/>
      <c r="J85" s="940"/>
    </row>
    <row r="86" spans="1:10" s="613" customFormat="1">
      <c r="A86" s="934"/>
      <c r="B86" s="934"/>
      <c r="C86" s="935"/>
      <c r="D86" s="934"/>
      <c r="E86" s="942"/>
      <c r="F86" s="937"/>
      <c r="G86" s="938"/>
      <c r="I86" s="940"/>
      <c r="J86" s="940"/>
    </row>
    <row r="87" spans="1:10" s="613" customFormat="1">
      <c r="A87" s="934"/>
      <c r="B87" s="934"/>
      <c r="C87" s="935"/>
      <c r="D87" s="934"/>
      <c r="E87" s="942"/>
      <c r="F87" s="937"/>
      <c r="G87" s="938"/>
      <c r="I87" s="940"/>
      <c r="J87" s="940"/>
    </row>
    <row r="88" spans="1:10" s="613" customFormat="1">
      <c r="A88" s="934"/>
      <c r="B88" s="934"/>
      <c r="C88" s="935"/>
      <c r="D88" s="934"/>
      <c r="E88" s="942"/>
      <c r="F88" s="937"/>
      <c r="G88" s="938"/>
      <c r="I88" s="940"/>
      <c r="J88" s="940"/>
    </row>
    <row r="89" spans="1:10" s="613" customFormat="1">
      <c r="A89" s="934"/>
      <c r="B89" s="934"/>
      <c r="C89" s="935"/>
      <c r="D89" s="934"/>
      <c r="E89" s="942"/>
      <c r="F89" s="937"/>
      <c r="G89" s="938"/>
      <c r="I89" s="940"/>
      <c r="J89" s="940"/>
    </row>
    <row r="90" spans="1:10" s="613" customFormat="1">
      <c r="A90" s="934"/>
      <c r="B90" s="934"/>
      <c r="C90" s="935"/>
      <c r="D90" s="934"/>
      <c r="E90" s="942"/>
      <c r="F90" s="937"/>
      <c r="G90" s="938"/>
      <c r="I90" s="940"/>
      <c r="J90" s="940"/>
    </row>
    <row r="91" spans="1:10" s="613" customFormat="1">
      <c r="A91" s="934"/>
      <c r="B91" s="934"/>
      <c r="C91" s="935"/>
      <c r="D91" s="934"/>
      <c r="E91" s="942"/>
      <c r="F91" s="937"/>
      <c r="G91" s="938"/>
      <c r="I91" s="940"/>
      <c r="J91" s="940"/>
    </row>
    <row r="92" spans="1:10" s="613" customFormat="1">
      <c r="A92" s="934"/>
      <c r="B92" s="934"/>
      <c r="C92" s="935"/>
      <c r="D92" s="934"/>
      <c r="E92" s="942"/>
      <c r="F92" s="937"/>
      <c r="G92" s="938"/>
      <c r="I92" s="940"/>
      <c r="J92" s="940"/>
    </row>
    <row r="93" spans="1:10" s="613" customFormat="1">
      <c r="A93" s="934"/>
      <c r="B93" s="934"/>
      <c r="C93" s="935"/>
      <c r="D93" s="934"/>
      <c r="E93" s="942"/>
      <c r="F93" s="937"/>
      <c r="G93" s="938"/>
      <c r="I93" s="940"/>
      <c r="J93" s="940"/>
    </row>
    <row r="94" spans="1:10" s="613" customFormat="1">
      <c r="A94" s="934"/>
      <c r="B94" s="934"/>
      <c r="C94" s="935"/>
      <c r="D94" s="934"/>
      <c r="E94" s="942"/>
      <c r="F94" s="937"/>
      <c r="G94" s="938"/>
      <c r="I94" s="940"/>
      <c r="J94" s="940"/>
    </row>
    <row r="95" spans="1:10" s="613" customFormat="1">
      <c r="A95" s="934"/>
      <c r="B95" s="934"/>
      <c r="C95" s="935"/>
      <c r="D95" s="934"/>
      <c r="E95" s="942"/>
      <c r="F95" s="937"/>
      <c r="G95" s="938"/>
      <c r="I95" s="940"/>
      <c r="J95" s="940"/>
    </row>
    <row r="96" spans="1:10" s="613" customFormat="1">
      <c r="A96" s="934"/>
      <c r="B96" s="934"/>
      <c r="C96" s="935"/>
      <c r="D96" s="934"/>
      <c r="E96" s="942"/>
      <c r="F96" s="937"/>
      <c r="G96" s="938"/>
      <c r="I96" s="940"/>
      <c r="J96" s="940"/>
    </row>
    <row r="97" spans="1:10" s="613" customFormat="1">
      <c r="A97" s="934"/>
      <c r="B97" s="934"/>
      <c r="C97" s="935"/>
      <c r="D97" s="934"/>
      <c r="E97" s="942"/>
      <c r="F97" s="937"/>
      <c r="G97" s="938"/>
      <c r="I97" s="940"/>
      <c r="J97" s="940"/>
    </row>
    <row r="98" spans="1:10" s="613" customFormat="1">
      <c r="A98" s="934"/>
      <c r="B98" s="934"/>
      <c r="C98" s="935"/>
      <c r="D98" s="934"/>
      <c r="E98" s="942"/>
      <c r="F98" s="937"/>
      <c r="G98" s="938"/>
      <c r="I98" s="940"/>
      <c r="J98" s="940"/>
    </row>
    <row r="99" spans="1:10" s="613" customFormat="1">
      <c r="A99" s="934"/>
      <c r="B99" s="934"/>
      <c r="C99" s="935"/>
      <c r="D99" s="934"/>
      <c r="E99" s="942"/>
      <c r="F99" s="937"/>
      <c r="G99" s="938"/>
      <c r="I99" s="940"/>
      <c r="J99" s="940"/>
    </row>
    <row r="100" spans="1:10" s="613" customFormat="1">
      <c r="A100" s="934"/>
      <c r="B100" s="934"/>
      <c r="C100" s="935"/>
      <c r="D100" s="934"/>
      <c r="E100" s="942"/>
      <c r="F100" s="937"/>
      <c r="G100" s="938"/>
      <c r="I100" s="940"/>
      <c r="J100" s="940"/>
    </row>
    <row r="101" spans="1:10" s="613" customFormat="1">
      <c r="A101" s="934"/>
      <c r="B101" s="934"/>
      <c r="C101" s="935"/>
      <c r="D101" s="934"/>
      <c r="E101" s="942"/>
      <c r="F101" s="937"/>
      <c r="G101" s="938"/>
      <c r="I101" s="940"/>
      <c r="J101" s="940"/>
    </row>
    <row r="102" spans="1:10" s="613" customFormat="1">
      <c r="A102" s="934"/>
      <c r="B102" s="934"/>
      <c r="C102" s="935"/>
      <c r="D102" s="934"/>
      <c r="E102" s="942"/>
      <c r="F102" s="937"/>
      <c r="G102" s="938"/>
      <c r="I102" s="940"/>
      <c r="J102" s="940"/>
    </row>
    <row r="103" spans="1:10" s="613" customFormat="1">
      <c r="A103" s="934"/>
      <c r="B103" s="934"/>
      <c r="C103" s="935"/>
      <c r="D103" s="934"/>
      <c r="E103" s="942"/>
      <c r="F103" s="937"/>
      <c r="G103" s="938"/>
      <c r="I103" s="940"/>
      <c r="J103" s="940"/>
    </row>
    <row r="104" spans="1:10" s="613" customFormat="1">
      <c r="A104" s="934"/>
      <c r="B104" s="934"/>
      <c r="C104" s="935"/>
      <c r="D104" s="934"/>
      <c r="E104" s="942"/>
      <c r="F104" s="937"/>
      <c r="G104" s="938"/>
      <c r="I104" s="940"/>
      <c r="J104" s="940"/>
    </row>
    <row r="105" spans="1:10" s="613" customFormat="1">
      <c r="A105" s="934"/>
      <c r="B105" s="934"/>
      <c r="C105" s="935"/>
      <c r="D105" s="934"/>
      <c r="E105" s="942"/>
      <c r="F105" s="937"/>
      <c r="G105" s="938"/>
      <c r="I105" s="940"/>
      <c r="J105" s="940"/>
    </row>
    <row r="106" spans="1:10" s="613" customFormat="1">
      <c r="A106" s="934"/>
      <c r="B106" s="934"/>
      <c r="C106" s="935"/>
      <c r="D106" s="934"/>
      <c r="E106" s="942"/>
      <c r="F106" s="937"/>
      <c r="G106" s="938"/>
      <c r="I106" s="940"/>
      <c r="J106" s="940"/>
    </row>
    <row r="107" spans="1:10" s="613" customFormat="1">
      <c r="A107" s="934"/>
      <c r="B107" s="934"/>
      <c r="C107" s="935"/>
      <c r="D107" s="934"/>
      <c r="E107" s="942"/>
      <c r="F107" s="937"/>
      <c r="G107" s="938"/>
      <c r="I107" s="940"/>
      <c r="J107" s="940"/>
    </row>
    <row r="108" spans="1:10" s="613" customFormat="1">
      <c r="A108" s="934"/>
      <c r="B108" s="934"/>
      <c r="C108" s="935"/>
      <c r="D108" s="934"/>
      <c r="E108" s="942"/>
      <c r="F108" s="937"/>
      <c r="G108" s="938"/>
      <c r="I108" s="940"/>
      <c r="J108" s="940"/>
    </row>
    <row r="109" spans="1:10" s="613" customFormat="1">
      <c r="A109" s="934"/>
      <c r="B109" s="934"/>
      <c r="C109" s="935"/>
      <c r="D109" s="934"/>
      <c r="E109" s="942"/>
      <c r="F109" s="937"/>
      <c r="G109" s="938"/>
      <c r="I109" s="940"/>
      <c r="J109" s="940"/>
    </row>
    <row r="110" spans="1:10" s="613" customFormat="1">
      <c r="A110" s="934"/>
      <c r="B110" s="934"/>
      <c r="C110" s="935"/>
      <c r="D110" s="934"/>
      <c r="E110" s="942"/>
      <c r="F110" s="937"/>
      <c r="G110" s="938"/>
      <c r="I110" s="940"/>
      <c r="J110" s="940"/>
    </row>
    <row r="111" spans="1:10" s="613" customFormat="1">
      <c r="A111" s="934"/>
      <c r="B111" s="934"/>
      <c r="C111" s="935"/>
      <c r="D111" s="934"/>
      <c r="E111" s="942"/>
      <c r="F111" s="937"/>
      <c r="G111" s="938"/>
      <c r="I111" s="940"/>
      <c r="J111" s="940"/>
    </row>
    <row r="112" spans="1:10" s="613" customFormat="1">
      <c r="A112" s="934"/>
      <c r="B112" s="934"/>
      <c r="C112" s="935"/>
      <c r="D112" s="934"/>
      <c r="E112" s="942"/>
      <c r="F112" s="937"/>
      <c r="G112" s="938"/>
      <c r="I112" s="940"/>
      <c r="J112" s="940"/>
    </row>
    <row r="113" spans="1:10" s="613" customFormat="1">
      <c r="A113" s="934"/>
      <c r="B113" s="934"/>
      <c r="C113" s="935"/>
      <c r="D113" s="934"/>
      <c r="E113" s="942"/>
      <c r="F113" s="937"/>
      <c r="G113" s="938"/>
      <c r="I113" s="940"/>
      <c r="J113" s="940"/>
    </row>
    <row r="114" spans="1:10" s="613" customFormat="1">
      <c r="A114" s="934"/>
      <c r="B114" s="934"/>
      <c r="C114" s="935"/>
      <c r="D114" s="934"/>
      <c r="E114" s="942"/>
      <c r="F114" s="937"/>
      <c r="G114" s="938"/>
      <c r="I114" s="940"/>
      <c r="J114" s="940"/>
    </row>
    <row r="115" spans="1:10" s="613" customFormat="1">
      <c r="A115" s="934"/>
      <c r="B115" s="934"/>
      <c r="C115" s="935"/>
      <c r="D115" s="934"/>
      <c r="E115" s="942"/>
      <c r="F115" s="937"/>
      <c r="G115" s="938"/>
      <c r="I115" s="940"/>
      <c r="J115" s="940"/>
    </row>
    <row r="116" spans="1:10" s="613" customFormat="1">
      <c r="A116" s="934"/>
      <c r="B116" s="934"/>
      <c r="C116" s="935"/>
      <c r="D116" s="934"/>
      <c r="E116" s="942"/>
      <c r="F116" s="937"/>
      <c r="G116" s="938"/>
      <c r="I116" s="940"/>
      <c r="J116" s="940"/>
    </row>
    <row r="117" spans="1:10" s="613" customFormat="1">
      <c r="A117" s="934"/>
      <c r="B117" s="934"/>
      <c r="C117" s="935"/>
      <c r="D117" s="934"/>
      <c r="E117" s="942"/>
      <c r="F117" s="937"/>
      <c r="G117" s="938"/>
      <c r="I117" s="940"/>
      <c r="J117" s="940"/>
    </row>
    <row r="118" spans="1:10" s="613" customFormat="1">
      <c r="A118" s="934"/>
      <c r="B118" s="934"/>
      <c r="C118" s="935"/>
      <c r="D118" s="934"/>
      <c r="E118" s="942"/>
      <c r="F118" s="937"/>
      <c r="G118" s="938"/>
      <c r="I118" s="940"/>
      <c r="J118" s="940"/>
    </row>
    <row r="119" spans="1:10" s="613" customFormat="1">
      <c r="A119" s="934"/>
      <c r="B119" s="934"/>
      <c r="C119" s="935"/>
      <c r="D119" s="934"/>
      <c r="E119" s="942"/>
      <c r="F119" s="937"/>
      <c r="G119" s="938"/>
      <c r="I119" s="940"/>
      <c r="J119" s="940"/>
    </row>
    <row r="120" spans="1:10" s="613" customFormat="1">
      <c r="A120" s="934"/>
      <c r="B120" s="934"/>
      <c r="C120" s="935"/>
      <c r="D120" s="934"/>
      <c r="E120" s="942"/>
      <c r="F120" s="937"/>
      <c r="G120" s="938"/>
      <c r="I120" s="940"/>
      <c r="J120" s="940"/>
    </row>
    <row r="121" spans="1:10" s="613" customFormat="1">
      <c r="A121" s="934"/>
      <c r="B121" s="934"/>
      <c r="C121" s="935"/>
      <c r="D121" s="934"/>
      <c r="E121" s="942"/>
      <c r="F121" s="937"/>
      <c r="G121" s="938"/>
      <c r="I121" s="940"/>
      <c r="J121" s="940"/>
    </row>
    <row r="122" spans="1:10" s="613" customFormat="1">
      <c r="A122" s="934"/>
      <c r="B122" s="934"/>
      <c r="C122" s="935"/>
      <c r="D122" s="934"/>
      <c r="E122" s="942"/>
      <c r="F122" s="937"/>
      <c r="G122" s="938"/>
      <c r="I122" s="940"/>
      <c r="J122" s="940"/>
    </row>
    <row r="123" spans="1:10" s="613" customFormat="1">
      <c r="A123" s="934"/>
      <c r="B123" s="934"/>
      <c r="C123" s="935"/>
      <c r="D123" s="934"/>
      <c r="E123" s="942"/>
      <c r="F123" s="937"/>
      <c r="G123" s="938"/>
      <c r="I123" s="940"/>
      <c r="J123" s="940"/>
    </row>
    <row r="124" spans="1:10" s="613" customFormat="1">
      <c r="A124" s="934"/>
      <c r="B124" s="934"/>
      <c r="C124" s="935"/>
      <c r="D124" s="934"/>
      <c r="E124" s="942"/>
      <c r="F124" s="937"/>
      <c r="G124" s="938"/>
      <c r="I124" s="940"/>
      <c r="J124" s="940"/>
    </row>
    <row r="125" spans="1:10" s="613" customFormat="1">
      <c r="A125" s="934"/>
      <c r="B125" s="934"/>
      <c r="C125" s="935"/>
      <c r="D125" s="934"/>
      <c r="E125" s="942"/>
      <c r="F125" s="937"/>
      <c r="G125" s="938"/>
      <c r="I125" s="940"/>
      <c r="J125" s="940"/>
    </row>
    <row r="126" spans="1:10" s="613" customFormat="1">
      <c r="A126" s="934"/>
      <c r="B126" s="934"/>
      <c r="C126" s="935"/>
      <c r="D126" s="934"/>
      <c r="E126" s="942"/>
      <c r="F126" s="937"/>
      <c r="G126" s="938"/>
      <c r="I126" s="940"/>
      <c r="J126" s="940"/>
    </row>
    <row r="127" spans="1:10" s="613" customFormat="1">
      <c r="A127" s="934"/>
      <c r="B127" s="934"/>
      <c r="C127" s="935"/>
      <c r="D127" s="934"/>
      <c r="E127" s="942"/>
      <c r="F127" s="937"/>
      <c r="G127" s="938"/>
      <c r="I127" s="940"/>
      <c r="J127" s="940"/>
    </row>
    <row r="128" spans="1:10" s="613" customFormat="1">
      <c r="A128" s="934"/>
      <c r="B128" s="934"/>
      <c r="C128" s="935"/>
      <c r="D128" s="934"/>
      <c r="E128" s="942"/>
      <c r="F128" s="937"/>
      <c r="G128" s="938"/>
      <c r="I128" s="940"/>
      <c r="J128" s="940"/>
    </row>
    <row r="129" spans="1:10" s="613" customFormat="1">
      <c r="A129" s="934"/>
      <c r="B129" s="934"/>
      <c r="C129" s="935"/>
      <c r="D129" s="934"/>
      <c r="E129" s="942"/>
      <c r="F129" s="937"/>
      <c r="G129" s="938"/>
      <c r="I129" s="940"/>
      <c r="J129" s="940"/>
    </row>
    <row r="130" spans="1:10" s="613" customFormat="1">
      <c r="A130" s="934"/>
      <c r="B130" s="934"/>
      <c r="C130" s="935"/>
      <c r="D130" s="934"/>
      <c r="E130" s="942"/>
      <c r="F130" s="937"/>
      <c r="G130" s="938"/>
      <c r="I130" s="940"/>
      <c r="J130" s="940"/>
    </row>
    <row r="131" spans="1:10" s="613" customFormat="1">
      <c r="A131" s="934"/>
      <c r="B131" s="934"/>
      <c r="C131" s="935"/>
      <c r="D131" s="934"/>
      <c r="E131" s="942"/>
      <c r="F131" s="937"/>
      <c r="G131" s="938"/>
      <c r="I131" s="940"/>
      <c r="J131" s="940"/>
    </row>
    <row r="132" spans="1:10" s="613" customFormat="1">
      <c r="A132" s="934"/>
      <c r="B132" s="934"/>
      <c r="C132" s="935"/>
      <c r="D132" s="934"/>
      <c r="E132" s="942"/>
      <c r="F132" s="937"/>
      <c r="G132" s="938"/>
      <c r="I132" s="940"/>
      <c r="J132" s="940"/>
    </row>
    <row r="133" spans="1:10" s="613" customFormat="1">
      <c r="A133" s="934"/>
      <c r="B133" s="934"/>
      <c r="C133" s="935"/>
      <c r="D133" s="934"/>
      <c r="E133" s="942"/>
      <c r="F133" s="937"/>
      <c r="G133" s="938"/>
      <c r="I133" s="940"/>
      <c r="J133" s="940"/>
    </row>
    <row r="134" spans="1:10" s="613" customFormat="1">
      <c r="A134" s="934"/>
      <c r="B134" s="934"/>
      <c r="C134" s="935"/>
      <c r="D134" s="934"/>
      <c r="E134" s="942"/>
      <c r="F134" s="937"/>
      <c r="G134" s="938"/>
      <c r="I134" s="940"/>
      <c r="J134" s="940"/>
    </row>
    <row r="135" spans="1:10" s="613" customFormat="1">
      <c r="A135" s="934"/>
      <c r="B135" s="934"/>
      <c r="C135" s="935"/>
      <c r="D135" s="934"/>
      <c r="E135" s="942"/>
      <c r="F135" s="937"/>
      <c r="G135" s="938"/>
      <c r="I135" s="940"/>
      <c r="J135" s="940"/>
    </row>
    <row r="136" spans="1:10" s="613" customFormat="1">
      <c r="A136" s="934"/>
      <c r="B136" s="934"/>
      <c r="C136" s="935"/>
      <c r="D136" s="934"/>
      <c r="E136" s="942"/>
      <c r="F136" s="937"/>
      <c r="G136" s="938"/>
      <c r="I136" s="940"/>
      <c r="J136" s="940"/>
    </row>
    <row r="137" spans="1:10" s="613" customFormat="1">
      <c r="A137" s="934"/>
      <c r="B137" s="934"/>
      <c r="C137" s="935"/>
      <c r="D137" s="934"/>
      <c r="E137" s="942"/>
      <c r="F137" s="937"/>
      <c r="G137" s="938"/>
      <c r="I137" s="940"/>
      <c r="J137" s="940"/>
    </row>
    <row r="138" spans="1:10" s="613" customFormat="1">
      <c r="A138" s="934"/>
      <c r="B138" s="934"/>
      <c r="C138" s="935"/>
      <c r="D138" s="934"/>
      <c r="E138" s="942"/>
      <c r="F138" s="937"/>
      <c r="G138" s="938"/>
      <c r="I138" s="940"/>
      <c r="J138" s="940"/>
    </row>
    <row r="139" spans="1:10" s="613" customFormat="1">
      <c r="A139" s="934"/>
      <c r="B139" s="934"/>
      <c r="C139" s="935"/>
      <c r="D139" s="934"/>
      <c r="E139" s="942"/>
      <c r="F139" s="937"/>
      <c r="G139" s="938"/>
      <c r="I139" s="940"/>
      <c r="J139" s="940"/>
    </row>
    <row r="140" spans="1:10" s="613" customFormat="1">
      <c r="A140" s="934"/>
      <c r="B140" s="934"/>
      <c r="C140" s="935"/>
      <c r="D140" s="934"/>
      <c r="E140" s="942"/>
      <c r="F140" s="937"/>
      <c r="G140" s="938"/>
      <c r="I140" s="940"/>
      <c r="J140" s="940"/>
    </row>
    <row r="141" spans="1:10" s="613" customFormat="1">
      <c r="A141" s="934"/>
      <c r="B141" s="934"/>
      <c r="C141" s="935"/>
      <c r="D141" s="934"/>
      <c r="E141" s="942"/>
      <c r="F141" s="937"/>
      <c r="G141" s="938"/>
      <c r="I141" s="940"/>
      <c r="J141" s="940"/>
    </row>
    <row r="142" spans="1:10" s="613" customFormat="1">
      <c r="A142" s="934"/>
      <c r="B142" s="934"/>
      <c r="C142" s="935"/>
      <c r="D142" s="934"/>
      <c r="E142" s="942"/>
      <c r="F142" s="937"/>
      <c r="G142" s="938"/>
      <c r="I142" s="940"/>
      <c r="J142" s="940"/>
    </row>
    <row r="143" spans="1:10" s="613" customFormat="1">
      <c r="A143" s="934"/>
      <c r="B143" s="934"/>
      <c r="C143" s="935"/>
      <c r="D143" s="934"/>
      <c r="E143" s="942"/>
      <c r="F143" s="937"/>
      <c r="G143" s="938"/>
      <c r="I143" s="940"/>
      <c r="J143" s="940"/>
    </row>
    <row r="144" spans="1:10" s="613" customFormat="1">
      <c r="A144" s="934"/>
      <c r="B144" s="934"/>
      <c r="C144" s="935"/>
      <c r="D144" s="934"/>
      <c r="E144" s="942"/>
      <c r="F144" s="937"/>
      <c r="G144" s="938"/>
      <c r="I144" s="940"/>
      <c r="J144" s="940"/>
    </row>
    <row r="145" spans="1:10" s="613" customFormat="1">
      <c r="A145" s="934"/>
      <c r="B145" s="934"/>
      <c r="C145" s="935"/>
      <c r="D145" s="934"/>
      <c r="E145" s="942"/>
      <c r="F145" s="937"/>
      <c r="G145" s="938"/>
      <c r="I145" s="940"/>
      <c r="J145" s="940"/>
    </row>
    <row r="146" spans="1:10" s="613" customFormat="1">
      <c r="A146" s="934"/>
      <c r="B146" s="934"/>
      <c r="C146" s="935"/>
      <c r="D146" s="934"/>
      <c r="E146" s="942"/>
      <c r="F146" s="937"/>
      <c r="G146" s="938"/>
      <c r="I146" s="940"/>
      <c r="J146" s="940"/>
    </row>
    <row r="147" spans="1:10" s="613" customFormat="1">
      <c r="A147" s="934"/>
      <c r="B147" s="934"/>
      <c r="C147" s="935"/>
      <c r="D147" s="934"/>
      <c r="E147" s="942"/>
      <c r="F147" s="937"/>
      <c r="G147" s="938"/>
      <c r="I147" s="940"/>
      <c r="J147" s="940"/>
    </row>
    <row r="148" spans="1:10" s="613" customFormat="1">
      <c r="A148" s="934"/>
      <c r="B148" s="934"/>
      <c r="C148" s="935"/>
      <c r="D148" s="934"/>
      <c r="E148" s="942"/>
      <c r="F148" s="937"/>
      <c r="G148" s="938"/>
      <c r="I148" s="940"/>
      <c r="J148" s="940"/>
    </row>
    <row r="149" spans="1:10" s="613" customFormat="1">
      <c r="A149" s="934"/>
      <c r="B149" s="934"/>
      <c r="C149" s="935"/>
      <c r="D149" s="934"/>
      <c r="E149" s="942"/>
      <c r="F149" s="937"/>
      <c r="G149" s="938"/>
      <c r="I149" s="940"/>
      <c r="J149" s="940"/>
    </row>
    <row r="150" spans="1:10" s="613" customFormat="1">
      <c r="A150" s="934"/>
      <c r="B150" s="934"/>
      <c r="C150" s="935"/>
      <c r="D150" s="934"/>
      <c r="E150" s="942"/>
      <c r="F150" s="937"/>
      <c r="G150" s="938"/>
      <c r="I150" s="940"/>
      <c r="J150" s="940"/>
    </row>
    <row r="151" spans="1:10" s="613" customFormat="1">
      <c r="A151" s="934"/>
      <c r="B151" s="934"/>
      <c r="C151" s="935"/>
      <c r="D151" s="934"/>
      <c r="E151" s="942"/>
      <c r="F151" s="937"/>
      <c r="G151" s="938"/>
      <c r="I151" s="940"/>
      <c r="J151" s="940"/>
    </row>
    <row r="152" spans="1:10" s="613" customFormat="1">
      <c r="A152" s="934"/>
      <c r="B152" s="934"/>
      <c r="C152" s="935"/>
      <c r="D152" s="934"/>
      <c r="E152" s="942"/>
      <c r="F152" s="937"/>
      <c r="G152" s="938"/>
      <c r="I152" s="940"/>
      <c r="J152" s="940"/>
    </row>
    <row r="153" spans="1:10" s="613" customFormat="1">
      <c r="A153" s="934"/>
      <c r="B153" s="934"/>
      <c r="C153" s="935"/>
      <c r="D153" s="934"/>
      <c r="E153" s="942"/>
      <c r="F153" s="937"/>
      <c r="G153" s="938"/>
      <c r="I153" s="940"/>
      <c r="J153" s="940"/>
    </row>
    <row r="154" spans="1:10" s="613" customFormat="1">
      <c r="A154" s="934"/>
      <c r="B154" s="934"/>
      <c r="C154" s="935"/>
      <c r="D154" s="934"/>
      <c r="E154" s="942"/>
      <c r="F154" s="937"/>
      <c r="G154" s="938"/>
      <c r="I154" s="940"/>
      <c r="J154" s="940"/>
    </row>
    <row r="155" spans="1:10" s="613" customFormat="1">
      <c r="A155" s="934"/>
      <c r="B155" s="934"/>
      <c r="C155" s="935"/>
      <c r="D155" s="934"/>
      <c r="E155" s="942"/>
      <c r="F155" s="937"/>
      <c r="G155" s="938"/>
      <c r="I155" s="940"/>
      <c r="J155" s="940"/>
    </row>
    <row r="156" spans="1:10" s="613" customFormat="1">
      <c r="A156" s="934"/>
      <c r="B156" s="934"/>
      <c r="C156" s="935"/>
      <c r="D156" s="934"/>
      <c r="E156" s="942"/>
      <c r="F156" s="937"/>
      <c r="G156" s="938"/>
      <c r="I156" s="940"/>
      <c r="J156" s="940"/>
    </row>
    <row r="157" spans="1:10" s="613" customFormat="1">
      <c r="A157" s="934"/>
      <c r="B157" s="934"/>
      <c r="C157" s="935"/>
      <c r="D157" s="934"/>
      <c r="E157" s="942"/>
      <c r="F157" s="937"/>
      <c r="G157" s="938"/>
      <c r="I157" s="940"/>
      <c r="J157" s="940"/>
    </row>
    <row r="158" spans="1:10" s="613" customFormat="1">
      <c r="A158" s="934"/>
      <c r="B158" s="934"/>
      <c r="C158" s="935"/>
      <c r="D158" s="934"/>
      <c r="E158" s="942"/>
      <c r="F158" s="937"/>
      <c r="G158" s="938"/>
      <c r="I158" s="940"/>
      <c r="J158" s="940"/>
    </row>
    <row r="159" spans="1:10" s="613" customFormat="1">
      <c r="A159" s="934"/>
      <c r="B159" s="934"/>
      <c r="C159" s="935"/>
      <c r="D159" s="934"/>
      <c r="E159" s="942"/>
      <c r="F159" s="937"/>
      <c r="G159" s="938"/>
      <c r="I159" s="940"/>
      <c r="J159" s="940"/>
    </row>
    <row r="160" spans="1:10" s="613" customFormat="1">
      <c r="A160" s="934"/>
      <c r="B160" s="934"/>
      <c r="C160" s="935"/>
      <c r="D160" s="934"/>
      <c r="E160" s="942"/>
      <c r="F160" s="937"/>
      <c r="G160" s="938"/>
      <c r="I160" s="940"/>
      <c r="J160" s="940"/>
    </row>
    <row r="161" spans="1:10" s="613" customFormat="1">
      <c r="A161" s="934"/>
      <c r="B161" s="934"/>
      <c r="C161" s="935"/>
      <c r="D161" s="934"/>
      <c r="E161" s="942"/>
      <c r="F161" s="937"/>
      <c r="G161" s="938"/>
      <c r="I161" s="940"/>
      <c r="J161" s="940"/>
    </row>
    <row r="162" spans="1:10" s="613" customFormat="1">
      <c r="A162" s="934"/>
      <c r="B162" s="934"/>
      <c r="C162" s="935"/>
      <c r="D162" s="934"/>
      <c r="E162" s="942"/>
      <c r="F162" s="937"/>
      <c r="G162" s="938"/>
      <c r="I162" s="940"/>
      <c r="J162" s="940"/>
    </row>
    <row r="163" spans="1:10" s="613" customFormat="1">
      <c r="A163" s="934"/>
      <c r="B163" s="934"/>
      <c r="C163" s="935"/>
      <c r="D163" s="934"/>
      <c r="E163" s="942"/>
      <c r="F163" s="937"/>
      <c r="G163" s="938"/>
      <c r="I163" s="940"/>
      <c r="J163" s="940"/>
    </row>
    <row r="164" spans="1:10" s="613" customFormat="1">
      <c r="A164" s="934"/>
      <c r="B164" s="934"/>
      <c r="C164" s="935"/>
      <c r="D164" s="934"/>
      <c r="E164" s="942"/>
      <c r="F164" s="937"/>
      <c r="G164" s="938"/>
      <c r="I164" s="940"/>
      <c r="J164" s="940"/>
    </row>
    <row r="165" spans="1:10" s="613" customFormat="1">
      <c r="A165" s="934"/>
      <c r="B165" s="934"/>
      <c r="C165" s="935"/>
      <c r="D165" s="934"/>
      <c r="E165" s="942"/>
      <c r="F165" s="937"/>
      <c r="G165" s="938"/>
      <c r="I165" s="940"/>
      <c r="J165" s="940"/>
    </row>
    <row r="166" spans="1:10" s="613" customFormat="1">
      <c r="A166" s="934"/>
      <c r="B166" s="934"/>
      <c r="C166" s="935"/>
      <c r="D166" s="934"/>
      <c r="E166" s="942"/>
      <c r="F166" s="937"/>
      <c r="G166" s="938"/>
      <c r="I166" s="940"/>
      <c r="J166" s="940"/>
    </row>
    <row r="167" spans="1:10" s="613" customFormat="1">
      <c r="A167" s="934"/>
      <c r="B167" s="934"/>
      <c r="C167" s="935"/>
      <c r="D167" s="934"/>
      <c r="E167" s="942"/>
      <c r="F167" s="937"/>
      <c r="G167" s="938"/>
      <c r="I167" s="940"/>
      <c r="J167" s="940"/>
    </row>
    <row r="168" spans="1:10" s="613" customFormat="1">
      <c r="A168" s="934"/>
      <c r="B168" s="934"/>
      <c r="C168" s="935"/>
      <c r="D168" s="934"/>
      <c r="E168" s="942"/>
      <c r="F168" s="937"/>
      <c r="G168" s="938"/>
      <c r="I168" s="940"/>
      <c r="J168" s="940"/>
    </row>
    <row r="169" spans="1:10" s="613" customFormat="1">
      <c r="A169" s="934"/>
      <c r="B169" s="934"/>
      <c r="C169" s="935"/>
      <c r="D169" s="934"/>
      <c r="E169" s="942"/>
      <c r="F169" s="937"/>
      <c r="G169" s="938"/>
      <c r="I169" s="940"/>
      <c r="J169" s="940"/>
    </row>
    <row r="170" spans="1:10" s="613" customFormat="1">
      <c r="A170" s="934"/>
      <c r="B170" s="934"/>
      <c r="C170" s="935"/>
      <c r="D170" s="934"/>
      <c r="E170" s="942"/>
      <c r="F170" s="937"/>
      <c r="G170" s="938"/>
      <c r="I170" s="940"/>
      <c r="J170" s="940"/>
    </row>
    <row r="171" spans="1:10" s="613" customFormat="1">
      <c r="A171" s="934"/>
      <c r="B171" s="934"/>
      <c r="C171" s="935"/>
      <c r="D171" s="934"/>
      <c r="E171" s="942"/>
      <c r="F171" s="937"/>
      <c r="G171" s="938"/>
      <c r="I171" s="940"/>
      <c r="J171" s="940"/>
    </row>
    <row r="172" spans="1:10" s="613" customFormat="1">
      <c r="A172" s="934"/>
      <c r="B172" s="934"/>
      <c r="C172" s="935"/>
      <c r="D172" s="934"/>
      <c r="E172" s="942"/>
      <c r="F172" s="937"/>
      <c r="G172" s="938"/>
      <c r="I172" s="940"/>
      <c r="J172" s="940"/>
    </row>
    <row r="173" spans="1:10" s="613" customFormat="1">
      <c r="A173" s="934"/>
      <c r="B173" s="934"/>
      <c r="C173" s="935"/>
      <c r="D173" s="934"/>
      <c r="E173" s="942"/>
      <c r="F173" s="937"/>
      <c r="G173" s="938"/>
      <c r="I173" s="940"/>
      <c r="J173" s="940"/>
    </row>
    <row r="174" spans="1:10" s="613" customFormat="1">
      <c r="A174" s="934"/>
      <c r="B174" s="934"/>
      <c r="C174" s="935"/>
      <c r="D174" s="934"/>
      <c r="E174" s="942"/>
      <c r="F174" s="937"/>
      <c r="G174" s="938"/>
      <c r="I174" s="940"/>
      <c r="J174" s="940"/>
    </row>
    <row r="175" spans="1:10" s="613" customFormat="1">
      <c r="A175" s="934"/>
      <c r="B175" s="934"/>
      <c r="C175" s="935"/>
      <c r="D175" s="934"/>
      <c r="E175" s="942"/>
      <c r="F175" s="937"/>
      <c r="G175" s="938"/>
      <c r="I175" s="940"/>
      <c r="J175" s="940"/>
    </row>
    <row r="176" spans="1:10" s="613" customFormat="1">
      <c r="A176" s="934"/>
      <c r="B176" s="934"/>
      <c r="C176" s="935"/>
      <c r="D176" s="934"/>
      <c r="E176" s="942"/>
      <c r="F176" s="937"/>
      <c r="G176" s="938"/>
      <c r="I176" s="940"/>
      <c r="J176" s="940"/>
    </row>
    <row r="177" spans="1:10" s="613" customFormat="1">
      <c r="A177" s="934"/>
      <c r="B177" s="934"/>
      <c r="C177" s="935"/>
      <c r="D177" s="934"/>
      <c r="E177" s="942"/>
      <c r="F177" s="937"/>
      <c r="G177" s="938"/>
      <c r="I177" s="940"/>
      <c r="J177" s="940"/>
    </row>
    <row r="178" spans="1:10" s="613" customFormat="1">
      <c r="A178" s="934"/>
      <c r="B178" s="934"/>
      <c r="C178" s="935"/>
      <c r="D178" s="934"/>
      <c r="E178" s="942"/>
      <c r="F178" s="937"/>
      <c r="G178" s="938"/>
      <c r="I178" s="940"/>
      <c r="J178" s="940"/>
    </row>
    <row r="179" spans="1:10" s="613" customFormat="1">
      <c r="A179" s="934"/>
      <c r="B179" s="934"/>
      <c r="C179" s="935"/>
      <c r="D179" s="934"/>
      <c r="E179" s="942"/>
      <c r="F179" s="937"/>
      <c r="G179" s="938"/>
      <c r="I179" s="940"/>
      <c r="J179" s="940"/>
    </row>
    <row r="180" spans="1:10" s="613" customFormat="1">
      <c r="A180" s="934"/>
      <c r="B180" s="934"/>
      <c r="C180" s="935"/>
      <c r="D180" s="934"/>
      <c r="E180" s="942"/>
      <c r="F180" s="937"/>
      <c r="G180" s="938"/>
      <c r="I180" s="940"/>
      <c r="J180" s="940"/>
    </row>
    <row r="181" spans="1:10" s="613" customFormat="1">
      <c r="A181" s="934"/>
      <c r="B181" s="934"/>
      <c r="C181" s="935"/>
      <c r="D181" s="934"/>
      <c r="E181" s="942"/>
      <c r="F181" s="937"/>
      <c r="G181" s="938"/>
      <c r="I181" s="940"/>
      <c r="J181" s="940"/>
    </row>
    <row r="182" spans="1:10" s="613" customFormat="1">
      <c r="A182" s="934"/>
      <c r="B182" s="934"/>
      <c r="C182" s="935"/>
      <c r="D182" s="934"/>
      <c r="E182" s="942"/>
      <c r="F182" s="937"/>
      <c r="G182" s="938"/>
      <c r="I182" s="940"/>
      <c r="J182" s="940"/>
    </row>
    <row r="183" spans="1:10" s="613" customFormat="1">
      <c r="A183" s="934"/>
      <c r="B183" s="934"/>
      <c r="C183" s="935"/>
      <c r="D183" s="934"/>
      <c r="E183" s="942"/>
      <c r="F183" s="937"/>
      <c r="G183" s="938"/>
      <c r="I183" s="940"/>
      <c r="J183" s="940"/>
    </row>
    <row r="184" spans="1:10" s="613" customFormat="1">
      <c r="A184" s="934"/>
      <c r="B184" s="934"/>
      <c r="C184" s="935"/>
      <c r="D184" s="934"/>
      <c r="E184" s="942"/>
      <c r="F184" s="937"/>
      <c r="G184" s="938"/>
      <c r="I184" s="940"/>
      <c r="J184" s="940"/>
    </row>
    <row r="185" spans="1:10" s="613" customFormat="1">
      <c r="A185" s="934"/>
      <c r="B185" s="934"/>
      <c r="C185" s="935"/>
      <c r="D185" s="934"/>
      <c r="E185" s="942"/>
      <c r="F185" s="937"/>
      <c r="G185" s="938"/>
      <c r="I185" s="940"/>
      <c r="J185" s="940"/>
    </row>
    <row r="186" spans="1:10" s="613" customFormat="1">
      <c r="A186" s="934"/>
      <c r="B186" s="934"/>
      <c r="C186" s="935"/>
      <c r="D186" s="934"/>
      <c r="E186" s="942"/>
      <c r="F186" s="937"/>
      <c r="G186" s="938"/>
      <c r="I186" s="940"/>
      <c r="J186" s="940"/>
    </row>
    <row r="187" spans="1:10" s="613" customFormat="1">
      <c r="A187" s="934"/>
      <c r="B187" s="934"/>
      <c r="C187" s="935"/>
      <c r="D187" s="934"/>
      <c r="E187" s="942"/>
      <c r="F187" s="937"/>
      <c r="G187" s="938"/>
      <c r="I187" s="940"/>
      <c r="J187" s="940"/>
    </row>
    <row r="188" spans="1:10" s="613" customFormat="1">
      <c r="A188" s="934"/>
      <c r="B188" s="934"/>
      <c r="C188" s="935"/>
      <c r="D188" s="934"/>
      <c r="E188" s="942"/>
      <c r="F188" s="937"/>
      <c r="G188" s="938"/>
      <c r="I188" s="940"/>
      <c r="J188" s="940"/>
    </row>
    <row r="189" spans="1:10" s="613" customFormat="1">
      <c r="A189" s="934"/>
      <c r="B189" s="934"/>
      <c r="C189" s="935"/>
      <c r="D189" s="934"/>
      <c r="E189" s="942"/>
      <c r="F189" s="937"/>
      <c r="G189" s="938"/>
      <c r="I189" s="940"/>
      <c r="J189" s="940"/>
    </row>
    <row r="190" spans="1:10" s="613" customFormat="1">
      <c r="A190" s="934"/>
      <c r="B190" s="934"/>
      <c r="C190" s="935"/>
      <c r="D190" s="934"/>
      <c r="E190" s="942"/>
      <c r="F190" s="937"/>
      <c r="G190" s="938"/>
      <c r="I190" s="940"/>
      <c r="J190" s="940"/>
    </row>
    <row r="191" spans="1:10" s="613" customFormat="1">
      <c r="A191" s="934"/>
      <c r="B191" s="934"/>
      <c r="C191" s="935"/>
      <c r="D191" s="934"/>
      <c r="E191" s="942"/>
      <c r="F191" s="937"/>
      <c r="G191" s="938"/>
      <c r="I191" s="940"/>
      <c r="J191" s="940"/>
    </row>
    <row r="192" spans="1:10" s="613" customFormat="1">
      <c r="A192" s="934"/>
      <c r="B192" s="934"/>
      <c r="C192" s="935"/>
      <c r="D192" s="934"/>
      <c r="E192" s="942"/>
      <c r="F192" s="937"/>
      <c r="G192" s="938"/>
      <c r="I192" s="940"/>
      <c r="J192" s="940"/>
    </row>
    <row r="193" spans="1:10" s="613" customFormat="1">
      <c r="A193" s="934"/>
      <c r="B193" s="934"/>
      <c r="C193" s="935"/>
      <c r="D193" s="934"/>
      <c r="E193" s="942"/>
      <c r="F193" s="937"/>
      <c r="G193" s="938"/>
      <c r="I193" s="940"/>
      <c r="J193" s="940"/>
    </row>
    <row r="194" spans="1:10" s="613" customFormat="1">
      <c r="A194" s="934"/>
      <c r="B194" s="934"/>
      <c r="C194" s="935"/>
      <c r="D194" s="934"/>
      <c r="E194" s="942"/>
      <c r="F194" s="937"/>
      <c r="G194" s="938"/>
      <c r="I194" s="940"/>
      <c r="J194" s="940"/>
    </row>
    <row r="195" spans="1:10" s="613" customFormat="1">
      <c r="A195" s="934"/>
      <c r="B195" s="934"/>
      <c r="C195" s="935"/>
      <c r="D195" s="934"/>
      <c r="E195" s="942"/>
      <c r="F195" s="937"/>
      <c r="G195" s="938"/>
      <c r="I195" s="940"/>
      <c r="J195" s="940"/>
    </row>
    <row r="196" spans="1:10" s="613" customFormat="1">
      <c r="A196" s="934"/>
      <c r="B196" s="934"/>
      <c r="C196" s="935"/>
      <c r="D196" s="934"/>
      <c r="E196" s="942"/>
      <c r="F196" s="937"/>
      <c r="G196" s="938"/>
      <c r="I196" s="940"/>
      <c r="J196" s="940"/>
    </row>
    <row r="197" spans="1:10" s="613" customFormat="1">
      <c r="A197" s="934"/>
      <c r="B197" s="934"/>
      <c r="C197" s="935"/>
      <c r="D197" s="934"/>
      <c r="E197" s="942"/>
      <c r="F197" s="937"/>
      <c r="G197" s="938"/>
      <c r="I197" s="940"/>
      <c r="J197" s="940"/>
    </row>
    <row r="198" spans="1:10" s="613" customFormat="1">
      <c r="A198" s="934"/>
      <c r="B198" s="934"/>
      <c r="C198" s="935"/>
      <c r="D198" s="934"/>
      <c r="E198" s="942"/>
      <c r="F198" s="937"/>
      <c r="G198" s="938"/>
      <c r="I198" s="940"/>
      <c r="J198" s="940"/>
    </row>
    <row r="199" spans="1:10" s="613" customFormat="1">
      <c r="A199" s="934"/>
      <c r="B199" s="934"/>
      <c r="C199" s="935"/>
      <c r="D199" s="934"/>
      <c r="E199" s="942"/>
      <c r="F199" s="937"/>
      <c r="G199" s="938"/>
      <c r="I199" s="940"/>
      <c r="J199" s="940"/>
    </row>
    <row r="200" spans="1:10" s="613" customFormat="1">
      <c r="A200" s="934"/>
      <c r="B200" s="934"/>
      <c r="C200" s="935"/>
      <c r="D200" s="934"/>
      <c r="E200" s="942"/>
      <c r="F200" s="937"/>
      <c r="G200" s="938"/>
      <c r="I200" s="940"/>
      <c r="J200" s="940"/>
    </row>
    <row r="201" spans="1:10" s="613" customFormat="1">
      <c r="A201" s="934"/>
      <c r="B201" s="934"/>
      <c r="C201" s="935"/>
      <c r="D201" s="934"/>
      <c r="E201" s="942"/>
      <c r="F201" s="937"/>
      <c r="G201" s="938"/>
      <c r="I201" s="940"/>
      <c r="J201" s="940"/>
    </row>
    <row r="202" spans="1:10" s="613" customFormat="1">
      <c r="A202" s="934"/>
      <c r="B202" s="934"/>
      <c r="C202" s="935"/>
      <c r="D202" s="934"/>
      <c r="E202" s="942"/>
      <c r="F202" s="937"/>
      <c r="G202" s="938"/>
      <c r="I202" s="940"/>
      <c r="J202" s="940"/>
    </row>
    <row r="203" spans="1:10" s="613" customFormat="1">
      <c r="A203" s="934"/>
      <c r="B203" s="934"/>
      <c r="C203" s="935"/>
      <c r="D203" s="934"/>
      <c r="E203" s="942"/>
      <c r="F203" s="937"/>
      <c r="G203" s="938"/>
      <c r="I203" s="940"/>
      <c r="J203" s="940"/>
    </row>
    <row r="204" spans="1:10" s="613" customFormat="1">
      <c r="A204" s="934"/>
      <c r="B204" s="934"/>
      <c r="C204" s="935"/>
      <c r="D204" s="934"/>
      <c r="E204" s="942"/>
      <c r="F204" s="937"/>
      <c r="G204" s="938"/>
      <c r="I204" s="940"/>
      <c r="J204" s="940"/>
    </row>
    <row r="205" spans="1:10" s="613" customFormat="1">
      <c r="A205" s="934"/>
      <c r="B205" s="934"/>
      <c r="C205" s="935"/>
      <c r="D205" s="934"/>
      <c r="E205" s="942"/>
      <c r="F205" s="937"/>
      <c r="G205" s="938"/>
      <c r="I205" s="940"/>
      <c r="J205" s="940"/>
    </row>
    <row r="206" spans="1:10" s="613" customFormat="1">
      <c r="A206" s="934"/>
      <c r="B206" s="934"/>
      <c r="C206" s="935"/>
      <c r="D206" s="934"/>
      <c r="E206" s="942"/>
      <c r="F206" s="937"/>
      <c r="G206" s="938"/>
      <c r="I206" s="940"/>
      <c r="J206" s="940"/>
    </row>
    <row r="207" spans="1:10" s="613" customFormat="1">
      <c r="A207" s="934"/>
      <c r="B207" s="934"/>
      <c r="C207" s="935"/>
      <c r="D207" s="934"/>
      <c r="E207" s="942"/>
      <c r="F207" s="937"/>
      <c r="G207" s="938"/>
      <c r="I207" s="940"/>
      <c r="J207" s="940"/>
    </row>
    <row r="208" spans="1:10" s="613" customFormat="1">
      <c r="A208" s="934"/>
      <c r="B208" s="934"/>
      <c r="C208" s="935"/>
      <c r="D208" s="934"/>
      <c r="E208" s="942"/>
      <c r="F208" s="937"/>
      <c r="G208" s="938"/>
      <c r="I208" s="940"/>
      <c r="J208" s="940"/>
    </row>
    <row r="209" spans="1:10" s="613" customFormat="1">
      <c r="A209" s="934"/>
      <c r="B209" s="934"/>
      <c r="C209" s="935"/>
      <c r="D209" s="934"/>
      <c r="E209" s="942"/>
      <c r="F209" s="937"/>
      <c r="G209" s="938"/>
      <c r="I209" s="940"/>
      <c r="J209" s="940"/>
    </row>
    <row r="210" spans="1:10" s="613" customFormat="1">
      <c r="A210" s="934"/>
      <c r="B210" s="934"/>
      <c r="C210" s="935"/>
      <c r="D210" s="934"/>
      <c r="E210" s="942"/>
      <c r="F210" s="937"/>
      <c r="G210" s="938"/>
      <c r="I210" s="940"/>
      <c r="J210" s="940"/>
    </row>
    <row r="211" spans="1:10" s="613" customFormat="1">
      <c r="A211" s="934"/>
      <c r="B211" s="934"/>
      <c r="C211" s="935"/>
      <c r="D211" s="934"/>
      <c r="E211" s="942"/>
      <c r="F211" s="937"/>
      <c r="G211" s="938"/>
      <c r="I211" s="940"/>
      <c r="J211" s="940"/>
    </row>
    <row r="212" spans="1:10" s="613" customFormat="1">
      <c r="A212" s="934"/>
      <c r="B212" s="934"/>
      <c r="C212" s="935"/>
      <c r="D212" s="934"/>
      <c r="E212" s="942"/>
      <c r="F212" s="937"/>
      <c r="G212" s="938"/>
      <c r="I212" s="940"/>
      <c r="J212" s="940"/>
    </row>
    <row r="213" spans="1:10" s="613" customFormat="1">
      <c r="A213" s="934"/>
      <c r="B213" s="934"/>
      <c r="C213" s="935"/>
      <c r="D213" s="934"/>
      <c r="E213" s="942"/>
      <c r="F213" s="937"/>
      <c r="G213" s="938"/>
      <c r="I213" s="940"/>
      <c r="J213" s="940"/>
    </row>
    <row r="214" spans="1:10" s="613" customFormat="1">
      <c r="A214" s="934"/>
      <c r="B214" s="934"/>
      <c r="C214" s="935"/>
      <c r="D214" s="934"/>
      <c r="E214" s="942"/>
      <c r="F214" s="937"/>
      <c r="G214" s="938"/>
      <c r="I214" s="940"/>
      <c r="J214" s="940"/>
    </row>
    <row r="215" spans="1:10" s="613" customFormat="1">
      <c r="A215" s="934"/>
      <c r="B215" s="934"/>
      <c r="C215" s="935"/>
      <c r="D215" s="934"/>
      <c r="E215" s="942"/>
      <c r="F215" s="937"/>
      <c r="G215" s="938"/>
      <c r="I215" s="940"/>
      <c r="J215" s="940"/>
    </row>
    <row r="216" spans="1:10" s="613" customFormat="1">
      <c r="A216" s="934"/>
      <c r="B216" s="934"/>
      <c r="C216" s="935"/>
      <c r="D216" s="934"/>
      <c r="E216" s="942"/>
      <c r="F216" s="937"/>
      <c r="G216" s="938"/>
      <c r="I216" s="940"/>
      <c r="J216" s="940"/>
    </row>
    <row r="217" spans="1:10" s="613" customFormat="1">
      <c r="A217" s="934"/>
      <c r="B217" s="934"/>
      <c r="C217" s="935"/>
      <c r="D217" s="934"/>
      <c r="E217" s="942"/>
      <c r="F217" s="937"/>
      <c r="G217" s="938"/>
      <c r="I217" s="940"/>
      <c r="J217" s="940"/>
    </row>
    <row r="218" spans="1:10" s="613" customFormat="1">
      <c r="A218" s="934"/>
      <c r="B218" s="934"/>
      <c r="C218" s="935"/>
      <c r="D218" s="934"/>
      <c r="E218" s="942"/>
      <c r="F218" s="937"/>
      <c r="G218" s="938"/>
      <c r="I218" s="940"/>
      <c r="J218" s="940"/>
    </row>
    <row r="219" spans="1:10" s="613" customFormat="1">
      <c r="A219" s="934"/>
      <c r="B219" s="934"/>
      <c r="C219" s="935"/>
      <c r="D219" s="934"/>
      <c r="E219" s="942"/>
      <c r="F219" s="937"/>
      <c r="G219" s="938"/>
      <c r="I219" s="940"/>
      <c r="J219" s="940"/>
    </row>
    <row r="220" spans="1:10" s="613" customFormat="1">
      <c r="A220" s="934"/>
      <c r="B220" s="934"/>
      <c r="C220" s="935"/>
      <c r="D220" s="934"/>
      <c r="E220" s="942"/>
      <c r="F220" s="937"/>
      <c r="G220" s="938"/>
      <c r="I220" s="940"/>
      <c r="J220" s="940"/>
    </row>
    <row r="221" spans="1:10" s="613" customFormat="1">
      <c r="A221" s="934"/>
      <c r="B221" s="934"/>
      <c r="C221" s="935"/>
      <c r="D221" s="934"/>
      <c r="E221" s="942"/>
      <c r="F221" s="937"/>
      <c r="G221" s="938"/>
      <c r="I221" s="940"/>
      <c r="J221" s="940"/>
    </row>
    <row r="222" spans="1:10" s="613" customFormat="1">
      <c r="A222" s="934"/>
      <c r="B222" s="934"/>
      <c r="C222" s="935"/>
      <c r="D222" s="934"/>
      <c r="E222" s="942"/>
      <c r="F222" s="937"/>
      <c r="G222" s="938"/>
      <c r="I222" s="940"/>
      <c r="J222" s="940"/>
    </row>
    <row r="223" spans="1:10" s="613" customFormat="1">
      <c r="A223" s="934"/>
      <c r="B223" s="934"/>
      <c r="C223" s="935"/>
      <c r="D223" s="934"/>
      <c r="E223" s="942"/>
      <c r="F223" s="937"/>
      <c r="G223" s="938"/>
      <c r="I223" s="940"/>
      <c r="J223" s="940"/>
    </row>
    <row r="224" spans="1:10" s="613" customFormat="1">
      <c r="A224" s="934"/>
      <c r="B224" s="934"/>
      <c r="C224" s="935"/>
      <c r="D224" s="934"/>
      <c r="E224" s="942"/>
      <c r="F224" s="937"/>
      <c r="G224" s="938"/>
      <c r="I224" s="940"/>
      <c r="J224" s="940"/>
    </row>
    <row r="225" spans="1:10" s="613" customFormat="1">
      <c r="A225" s="934"/>
      <c r="B225" s="934"/>
      <c r="C225" s="935"/>
      <c r="D225" s="934"/>
      <c r="E225" s="942"/>
      <c r="F225" s="937"/>
      <c r="G225" s="938"/>
      <c r="I225" s="940"/>
      <c r="J225" s="940"/>
    </row>
    <row r="226" spans="1:10" s="613" customFormat="1">
      <c r="A226" s="934"/>
      <c r="B226" s="934"/>
      <c r="C226" s="935"/>
      <c r="D226" s="934"/>
      <c r="E226" s="942"/>
      <c r="F226" s="937"/>
      <c r="G226" s="938"/>
      <c r="I226" s="940"/>
      <c r="J226" s="940"/>
    </row>
    <row r="227" spans="1:10" s="613" customFormat="1">
      <c r="A227" s="934"/>
      <c r="B227" s="934"/>
      <c r="C227" s="935"/>
      <c r="D227" s="934"/>
      <c r="E227" s="942"/>
      <c r="F227" s="937"/>
      <c r="G227" s="938"/>
      <c r="I227" s="940"/>
      <c r="J227" s="940"/>
    </row>
    <row r="228" spans="1:10" s="613" customFormat="1">
      <c r="A228" s="934"/>
      <c r="B228" s="934"/>
      <c r="C228" s="935"/>
      <c r="D228" s="934"/>
      <c r="E228" s="942"/>
      <c r="F228" s="937"/>
      <c r="G228" s="938"/>
      <c r="I228" s="940"/>
      <c r="J228" s="940"/>
    </row>
    <row r="229" spans="1:10" s="613" customFormat="1">
      <c r="A229" s="934"/>
      <c r="B229" s="934"/>
      <c r="C229" s="935"/>
      <c r="D229" s="934"/>
      <c r="E229" s="942"/>
      <c r="F229" s="937"/>
      <c r="G229" s="938"/>
      <c r="I229" s="940"/>
      <c r="J229" s="940"/>
    </row>
    <row r="230" spans="1:10" s="613" customFormat="1">
      <c r="A230" s="934"/>
      <c r="B230" s="934"/>
      <c r="C230" s="935"/>
      <c r="D230" s="934"/>
      <c r="E230" s="942"/>
      <c r="F230" s="937"/>
      <c r="G230" s="938"/>
      <c r="I230" s="940"/>
      <c r="J230" s="940"/>
    </row>
    <row r="231" spans="1:10" s="613" customFormat="1">
      <c r="A231" s="934"/>
      <c r="B231" s="934"/>
      <c r="C231" s="935"/>
      <c r="D231" s="934"/>
      <c r="E231" s="942"/>
      <c r="F231" s="937"/>
      <c r="G231" s="938"/>
      <c r="I231" s="940"/>
      <c r="J231" s="940"/>
    </row>
    <row r="232" spans="1:10" s="613" customFormat="1">
      <c r="A232" s="934"/>
      <c r="B232" s="934"/>
      <c r="C232" s="935"/>
      <c r="D232" s="934"/>
      <c r="E232" s="942"/>
      <c r="F232" s="937"/>
      <c r="G232" s="938"/>
      <c r="I232" s="940"/>
      <c r="J232" s="940"/>
    </row>
    <row r="233" spans="1:10" s="613" customFormat="1">
      <c r="A233" s="934"/>
      <c r="B233" s="934"/>
      <c r="C233" s="935"/>
      <c r="D233" s="934"/>
      <c r="E233" s="942"/>
      <c r="F233" s="937"/>
      <c r="G233" s="938"/>
      <c r="I233" s="940"/>
      <c r="J233" s="940"/>
    </row>
    <row r="234" spans="1:10" s="613" customFormat="1">
      <c r="A234" s="934"/>
      <c r="B234" s="934"/>
      <c r="C234" s="935"/>
      <c r="D234" s="934"/>
      <c r="E234" s="942"/>
      <c r="F234" s="937"/>
      <c r="G234" s="938"/>
      <c r="I234" s="940"/>
      <c r="J234" s="940"/>
    </row>
    <row r="235" spans="1:10" s="613" customFormat="1">
      <c r="A235" s="934"/>
      <c r="B235" s="934"/>
      <c r="C235" s="935"/>
      <c r="D235" s="934"/>
      <c r="E235" s="942"/>
      <c r="F235" s="937"/>
      <c r="G235" s="938"/>
      <c r="I235" s="940"/>
      <c r="J235" s="940"/>
    </row>
    <row r="236" spans="1:10" s="613" customFormat="1">
      <c r="A236" s="934"/>
      <c r="B236" s="934"/>
      <c r="C236" s="935"/>
      <c r="D236" s="934"/>
      <c r="E236" s="942"/>
      <c r="F236" s="937"/>
      <c r="G236" s="938"/>
      <c r="I236" s="940"/>
      <c r="J236" s="940"/>
    </row>
    <row r="237" spans="1:10" s="613" customFormat="1">
      <c r="A237" s="934"/>
      <c r="B237" s="934"/>
      <c r="C237" s="935"/>
      <c r="D237" s="934"/>
      <c r="E237" s="942"/>
      <c r="F237" s="937"/>
      <c r="G237" s="938"/>
      <c r="I237" s="940"/>
      <c r="J237" s="940"/>
    </row>
    <row r="238" spans="1:10" s="613" customFormat="1">
      <c r="A238" s="934"/>
      <c r="B238" s="934"/>
      <c r="C238" s="935"/>
      <c r="D238" s="934"/>
      <c r="E238" s="942"/>
      <c r="F238" s="937"/>
      <c r="G238" s="938"/>
      <c r="I238" s="940"/>
      <c r="J238" s="940"/>
    </row>
    <row r="239" spans="1:10" s="613" customFormat="1">
      <c r="A239" s="934"/>
      <c r="B239" s="934"/>
      <c r="C239" s="935"/>
      <c r="D239" s="934"/>
      <c r="E239" s="942"/>
      <c r="F239" s="937"/>
      <c r="G239" s="938"/>
      <c r="I239" s="940"/>
      <c r="J239" s="940"/>
    </row>
    <row r="240" spans="1:10" s="613" customFormat="1">
      <c r="A240" s="934"/>
      <c r="B240" s="934"/>
      <c r="C240" s="935"/>
      <c r="D240" s="934"/>
      <c r="E240" s="942"/>
      <c r="F240" s="937"/>
      <c r="G240" s="938"/>
      <c r="I240" s="940"/>
      <c r="J240" s="940"/>
    </row>
    <row r="241" spans="1:10" s="613" customFormat="1">
      <c r="A241" s="934"/>
      <c r="B241" s="934"/>
      <c r="C241" s="935"/>
      <c r="D241" s="934"/>
      <c r="E241" s="942"/>
      <c r="F241" s="937"/>
      <c r="G241" s="938"/>
      <c r="I241" s="940"/>
      <c r="J241" s="940"/>
    </row>
  </sheetData>
  <mergeCells count="10">
    <mergeCell ref="A1:E1"/>
    <mergeCell ref="F1:K1"/>
    <mergeCell ref="A3:A4"/>
    <mergeCell ref="B3:B4"/>
    <mergeCell ref="C3:C4"/>
    <mergeCell ref="D3:D4"/>
    <mergeCell ref="E3:E4"/>
    <mergeCell ref="F3:I3"/>
    <mergeCell ref="J3:J4"/>
    <mergeCell ref="K3:K4"/>
  </mergeCells>
  <phoneticPr fontId="3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view="pageBreakPreview" zoomScaleNormal="100" zoomScaleSheetLayoutView="100" workbookViewId="0">
      <selection activeCell="M13" sqref="M13"/>
    </sheetView>
  </sheetViews>
  <sheetFormatPr defaultRowHeight="17.25"/>
  <cols>
    <col min="1" max="1" width="9.25" style="934" customWidth="1"/>
    <col min="2" max="2" width="10" style="954" customWidth="1"/>
    <col min="3" max="3" width="12" style="937" customWidth="1"/>
    <col min="4" max="4" width="9.875" style="613" customWidth="1"/>
    <col min="5" max="5" width="11.125" style="613" customWidth="1"/>
    <col min="6" max="6" width="9.875" style="934" customWidth="1"/>
    <col min="7" max="7" width="11.5" style="934" customWidth="1"/>
    <col min="8" max="8" width="9.875" style="937" customWidth="1"/>
    <col min="9" max="9" width="11.375" style="937" customWidth="1"/>
    <col min="10" max="10" width="9.875" style="613" customWidth="1"/>
    <col min="11" max="11" width="10.875" style="613" customWidth="1"/>
    <col min="12" max="12" width="9.875" style="937" customWidth="1"/>
    <col min="13" max="13" width="11.75" style="955" customWidth="1"/>
    <col min="14" max="14" width="9.875" style="937" customWidth="1"/>
    <col min="15" max="15" width="11.375" style="956" customWidth="1"/>
    <col min="16" max="16" width="9.875" style="956" customWidth="1"/>
    <col min="17" max="17" width="11.25" style="613" customWidth="1"/>
    <col min="18" max="18" width="9.875" style="937" customWidth="1"/>
    <col min="19" max="19" width="11.375" style="937" customWidth="1"/>
    <col min="20" max="20" width="12.875" style="937" customWidth="1"/>
    <col min="21" max="16384" width="9" style="937"/>
  </cols>
  <sheetData>
    <row r="1" spans="1:20" s="947" customFormat="1" ht="35.25" customHeight="1">
      <c r="A1" s="1314" t="s">
        <v>735</v>
      </c>
      <c r="B1" s="1314"/>
      <c r="C1" s="1314"/>
      <c r="D1" s="1314"/>
      <c r="E1" s="1314"/>
      <c r="F1" s="1314"/>
      <c r="G1" s="1314"/>
      <c r="H1" s="1314"/>
      <c r="I1" s="1314"/>
      <c r="J1" s="1314"/>
      <c r="K1" s="1356" t="s">
        <v>809</v>
      </c>
      <c r="L1" s="1356"/>
      <c r="M1" s="1356"/>
      <c r="N1" s="1356"/>
      <c r="O1" s="1356"/>
      <c r="P1" s="1356"/>
      <c r="Q1" s="1356"/>
      <c r="R1" s="1356"/>
      <c r="S1" s="1356"/>
      <c r="T1" s="1356"/>
    </row>
    <row r="2" spans="1:20" s="449" customFormat="1" ht="18.75" customHeight="1">
      <c r="A2" s="449" t="s">
        <v>861</v>
      </c>
      <c r="T2" s="615" t="s">
        <v>860</v>
      </c>
    </row>
    <row r="3" spans="1:20" s="449" customFormat="1" ht="14.25" customHeight="1">
      <c r="A3" s="1348" t="s">
        <v>676</v>
      </c>
      <c r="B3" s="1354" t="s">
        <v>674</v>
      </c>
      <c r="C3" s="1355"/>
      <c r="D3" s="1345" t="s">
        <v>675</v>
      </c>
      <c r="E3" s="1346"/>
      <c r="F3" s="1346"/>
      <c r="G3" s="1346"/>
      <c r="H3" s="1346"/>
      <c r="I3" s="1346"/>
      <c r="J3" s="1346"/>
      <c r="K3" s="1346"/>
      <c r="L3" s="1346"/>
      <c r="M3" s="1346"/>
      <c r="N3" s="1346"/>
      <c r="O3" s="1346"/>
      <c r="P3" s="1346"/>
      <c r="Q3" s="1346"/>
      <c r="R3" s="1346"/>
      <c r="S3" s="1347"/>
      <c r="T3" s="1351" t="s">
        <v>551</v>
      </c>
    </row>
    <row r="4" spans="1:20" s="457" customFormat="1" ht="16.5" customHeight="1">
      <c r="A4" s="1349"/>
      <c r="B4" s="1310"/>
      <c r="C4" s="1357"/>
      <c r="D4" s="1354" t="s">
        <v>677</v>
      </c>
      <c r="E4" s="1355"/>
      <c r="F4" s="1354" t="s">
        <v>678</v>
      </c>
      <c r="G4" s="1355"/>
      <c r="H4" s="1354" t="s">
        <v>679</v>
      </c>
      <c r="I4" s="1355"/>
      <c r="J4" s="1354" t="s">
        <v>680</v>
      </c>
      <c r="K4" s="1355"/>
      <c r="L4" s="1354" t="s">
        <v>681</v>
      </c>
      <c r="M4" s="1355"/>
      <c r="N4" s="1354" t="s">
        <v>682</v>
      </c>
      <c r="O4" s="1355"/>
      <c r="P4" s="1354" t="s">
        <v>683</v>
      </c>
      <c r="Q4" s="1355"/>
      <c r="R4" s="1354" t="s">
        <v>684</v>
      </c>
      <c r="S4" s="1355"/>
      <c r="T4" s="1352"/>
    </row>
    <row r="5" spans="1:20" s="457" customFormat="1" ht="24.75" customHeight="1">
      <c r="A5" s="1349"/>
      <c r="B5" s="1311" t="s">
        <v>810</v>
      </c>
      <c r="C5" s="1344"/>
      <c r="D5" s="1311" t="s">
        <v>685</v>
      </c>
      <c r="E5" s="1344"/>
      <c r="F5" s="1311" t="s">
        <v>686</v>
      </c>
      <c r="G5" s="1344"/>
      <c r="H5" s="1311" t="s">
        <v>687</v>
      </c>
      <c r="I5" s="1344"/>
      <c r="J5" s="1311" t="s">
        <v>688</v>
      </c>
      <c r="K5" s="1344"/>
      <c r="L5" s="1311" t="s">
        <v>689</v>
      </c>
      <c r="M5" s="1344"/>
      <c r="N5" s="1311" t="s">
        <v>690</v>
      </c>
      <c r="O5" s="1344"/>
      <c r="P5" s="1311" t="s">
        <v>691</v>
      </c>
      <c r="Q5" s="1344"/>
      <c r="R5" s="1311" t="s">
        <v>692</v>
      </c>
      <c r="S5" s="1344"/>
      <c r="T5" s="1352"/>
    </row>
    <row r="6" spans="1:20" s="457" customFormat="1" ht="15" customHeight="1">
      <c r="A6" s="1349"/>
      <c r="B6" s="948" t="s">
        <v>693</v>
      </c>
      <c r="C6" s="948" t="s">
        <v>694</v>
      </c>
      <c r="D6" s="948" t="s">
        <v>693</v>
      </c>
      <c r="E6" s="948" t="s">
        <v>694</v>
      </c>
      <c r="F6" s="948" t="s">
        <v>695</v>
      </c>
      <c r="G6" s="948" t="s">
        <v>696</v>
      </c>
      <c r="H6" s="948" t="s">
        <v>695</v>
      </c>
      <c r="I6" s="948" t="s">
        <v>696</v>
      </c>
      <c r="J6" s="948" t="s">
        <v>693</v>
      </c>
      <c r="K6" s="948" t="s">
        <v>696</v>
      </c>
      <c r="L6" s="948" t="s">
        <v>695</v>
      </c>
      <c r="M6" s="948" t="s">
        <v>696</v>
      </c>
      <c r="N6" s="948" t="s">
        <v>693</v>
      </c>
      <c r="O6" s="948" t="s">
        <v>694</v>
      </c>
      <c r="P6" s="948" t="s">
        <v>697</v>
      </c>
      <c r="Q6" s="948" t="s">
        <v>694</v>
      </c>
      <c r="R6" s="948" t="s">
        <v>695</v>
      </c>
      <c r="S6" s="948" t="s">
        <v>694</v>
      </c>
      <c r="T6" s="1352"/>
    </row>
    <row r="7" spans="1:20" s="457" customFormat="1" ht="15" customHeight="1">
      <c r="A7" s="1350"/>
      <c r="B7" s="1013" t="s">
        <v>811</v>
      </c>
      <c r="C7" s="1009" t="s">
        <v>812</v>
      </c>
      <c r="D7" s="1013" t="s">
        <v>811</v>
      </c>
      <c r="E7" s="1009" t="s">
        <v>812</v>
      </c>
      <c r="F7" s="1013" t="s">
        <v>811</v>
      </c>
      <c r="G7" s="1009" t="s">
        <v>812</v>
      </c>
      <c r="H7" s="1013" t="s">
        <v>811</v>
      </c>
      <c r="I7" s="1009" t="s">
        <v>812</v>
      </c>
      <c r="J7" s="1013" t="s">
        <v>811</v>
      </c>
      <c r="K7" s="1009" t="s">
        <v>812</v>
      </c>
      <c r="L7" s="1013" t="s">
        <v>811</v>
      </c>
      <c r="M7" s="1009" t="s">
        <v>812</v>
      </c>
      <c r="N7" s="1013" t="s">
        <v>811</v>
      </c>
      <c r="O7" s="1009" t="s">
        <v>812</v>
      </c>
      <c r="P7" s="1013" t="s">
        <v>811</v>
      </c>
      <c r="Q7" s="1009" t="s">
        <v>812</v>
      </c>
      <c r="R7" s="1013" t="s">
        <v>811</v>
      </c>
      <c r="S7" s="1009" t="s">
        <v>812</v>
      </c>
      <c r="T7" s="1353"/>
    </row>
    <row r="8" spans="1:20" s="457" customFormat="1" ht="40.5" customHeight="1">
      <c r="A8" s="957">
        <v>2019</v>
      </c>
      <c r="B8" s="958">
        <v>0</v>
      </c>
      <c r="C8" s="958">
        <v>0</v>
      </c>
      <c r="D8" s="958">
        <f>SUM(F8,H8,J8,L8,N8,P8,R8)</f>
        <v>700</v>
      </c>
      <c r="E8" s="958">
        <f>SUM(G8,I8,K8,M8,O8,Q8,S8)</f>
        <v>581</v>
      </c>
      <c r="F8" s="958">
        <v>0</v>
      </c>
      <c r="G8" s="958">
        <v>0</v>
      </c>
      <c r="H8" s="958">
        <v>0</v>
      </c>
      <c r="I8" s="958">
        <v>0</v>
      </c>
      <c r="J8" s="958">
        <v>250</v>
      </c>
      <c r="K8" s="958">
        <v>131</v>
      </c>
      <c r="L8" s="958">
        <v>0</v>
      </c>
      <c r="M8" s="958">
        <v>0</v>
      </c>
      <c r="N8" s="958">
        <v>165</v>
      </c>
      <c r="O8" s="958">
        <v>165</v>
      </c>
      <c r="P8" s="958">
        <v>0</v>
      </c>
      <c r="Q8" s="958">
        <v>0</v>
      </c>
      <c r="R8" s="958">
        <v>285</v>
      </c>
      <c r="S8" s="958">
        <v>285</v>
      </c>
      <c r="T8" s="959">
        <v>2019</v>
      </c>
    </row>
    <row r="9" spans="1:20" s="877" customFormat="1" ht="15" customHeight="1">
      <c r="A9" s="949" t="s">
        <v>698</v>
      </c>
      <c r="B9" s="950"/>
      <c r="D9" s="941"/>
      <c r="E9" s="941"/>
      <c r="F9" s="949"/>
      <c r="G9" s="949"/>
      <c r="J9" s="941"/>
      <c r="K9" s="941"/>
      <c r="M9" s="951"/>
      <c r="O9" s="952"/>
      <c r="P9" s="952"/>
      <c r="Q9" s="941"/>
      <c r="T9" s="929" t="s">
        <v>670</v>
      </c>
    </row>
    <row r="10" spans="1:20" s="877" customFormat="1" ht="12.95" customHeight="1">
      <c r="A10" s="953" t="s">
        <v>859</v>
      </c>
      <c r="B10" s="950"/>
      <c r="D10" s="941"/>
      <c r="E10" s="941"/>
      <c r="F10" s="949"/>
      <c r="G10" s="949"/>
      <c r="J10" s="941"/>
      <c r="K10" s="941"/>
      <c r="M10" s="951"/>
      <c r="O10" s="952"/>
      <c r="P10" s="952"/>
      <c r="Q10" s="941"/>
    </row>
  </sheetData>
  <mergeCells count="23">
    <mergeCell ref="A1:J1"/>
    <mergeCell ref="K1:T1"/>
    <mergeCell ref="B3:C4"/>
    <mergeCell ref="D4:E4"/>
    <mergeCell ref="F4:G4"/>
    <mergeCell ref="H4:I4"/>
    <mergeCell ref="J4:K4"/>
    <mergeCell ref="L4:M4"/>
    <mergeCell ref="N4:O4"/>
    <mergeCell ref="P4:Q4"/>
    <mergeCell ref="R5:S5"/>
    <mergeCell ref="D3:S3"/>
    <mergeCell ref="A3:A7"/>
    <mergeCell ref="T3:T7"/>
    <mergeCell ref="R4:S4"/>
    <mergeCell ref="B5:C5"/>
    <mergeCell ref="D5:E5"/>
    <mergeCell ref="F5:G5"/>
    <mergeCell ref="H5:I5"/>
    <mergeCell ref="J5:K5"/>
    <mergeCell ref="L5:M5"/>
    <mergeCell ref="N5:O5"/>
    <mergeCell ref="P5:Q5"/>
  </mergeCells>
  <phoneticPr fontId="3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view="pageBreakPreview" zoomScaleNormal="100" zoomScaleSheetLayoutView="100" workbookViewId="0">
      <selection activeCell="G13" sqref="G13"/>
    </sheetView>
  </sheetViews>
  <sheetFormatPr defaultColWidth="10.125" defaultRowHeight="17.25"/>
  <cols>
    <col min="1" max="1" width="9.625" style="36" customWidth="1"/>
    <col min="2" max="2" width="13.5" style="93" customWidth="1"/>
    <col min="3" max="6" width="13.5" style="5" customWidth="1"/>
    <col min="7" max="7" width="7.625" style="5" customWidth="1"/>
    <col min="8" max="8" width="10.875" style="5" customWidth="1"/>
    <col min="9" max="11" width="7.625" style="5" customWidth="1"/>
    <col min="12" max="12" width="10.875" style="5" customWidth="1"/>
    <col min="13" max="14" width="7.625" style="5" customWidth="1"/>
    <col min="15" max="15" width="9.625" style="36" customWidth="1"/>
    <col min="16" max="16384" width="10.125" style="5"/>
  </cols>
  <sheetData>
    <row r="1" spans="1:15" s="4" customFormat="1" ht="24.95" customHeight="1">
      <c r="A1" s="1240" t="s">
        <v>736</v>
      </c>
      <c r="B1" s="1240"/>
      <c r="C1" s="1240"/>
      <c r="D1" s="1240"/>
      <c r="E1" s="1240"/>
      <c r="F1" s="1240"/>
      <c r="G1" s="1240" t="s">
        <v>862</v>
      </c>
      <c r="H1" s="1240"/>
      <c r="I1" s="1240"/>
      <c r="J1" s="1240"/>
      <c r="K1" s="1240"/>
      <c r="L1" s="1240"/>
      <c r="M1" s="1240"/>
      <c r="N1" s="1240"/>
      <c r="O1" s="1240"/>
    </row>
    <row r="2" spans="1:15" s="286" customFormat="1" ht="24.95" customHeight="1" thickBot="1">
      <c r="A2" s="294" t="s">
        <v>402</v>
      </c>
      <c r="B2" s="285"/>
      <c r="O2" s="7" t="s">
        <v>403</v>
      </c>
    </row>
    <row r="3" spans="1:15" s="8" customFormat="1" ht="19.5" customHeight="1" thickTop="1">
      <c r="A3" s="1244" t="s">
        <v>542</v>
      </c>
      <c r="B3" s="298" t="s">
        <v>404</v>
      </c>
      <c r="C3" s="298"/>
      <c r="D3" s="298"/>
      <c r="E3" s="298"/>
      <c r="F3" s="299"/>
      <c r="G3" s="298" t="s">
        <v>405</v>
      </c>
      <c r="H3" s="298"/>
      <c r="I3" s="298"/>
      <c r="J3" s="298"/>
      <c r="K3" s="297" t="s">
        <v>406</v>
      </c>
      <c r="L3" s="298"/>
      <c r="M3" s="298"/>
      <c r="N3" s="298"/>
      <c r="O3" s="1241" t="s">
        <v>541</v>
      </c>
    </row>
    <row r="4" spans="1:15" s="8" customFormat="1" ht="19.5" customHeight="1">
      <c r="A4" s="1245"/>
      <c r="B4" s="1247" t="s">
        <v>295</v>
      </c>
      <c r="C4" s="1247" t="s">
        <v>407</v>
      </c>
      <c r="D4" s="435" t="s">
        <v>408</v>
      </c>
      <c r="E4" s="516"/>
      <c r="F4" s="517"/>
      <c r="G4" s="65" t="s">
        <v>409</v>
      </c>
      <c r="H4" s="518"/>
      <c r="I4" s="1247" t="s">
        <v>5</v>
      </c>
      <c r="J4" s="1247" t="s">
        <v>410</v>
      </c>
      <c r="K4" s="1238" t="s">
        <v>118</v>
      </c>
      <c r="L4" s="1239"/>
      <c r="M4" s="1247" t="s">
        <v>5</v>
      </c>
      <c r="N4" s="1247" t="s">
        <v>410</v>
      </c>
      <c r="O4" s="1242"/>
    </row>
    <row r="5" spans="1:15" s="8" customFormat="1" ht="19.5" customHeight="1">
      <c r="A5" s="1245"/>
      <c r="B5" s="1149"/>
      <c r="C5" s="1149"/>
      <c r="D5" s="396" t="s">
        <v>411</v>
      </c>
      <c r="E5" s="174" t="s">
        <v>412</v>
      </c>
      <c r="F5" s="394" t="s">
        <v>413</v>
      </c>
      <c r="H5" s="367" t="s">
        <v>414</v>
      </c>
      <c r="I5" s="1149"/>
      <c r="J5" s="1149"/>
      <c r="K5" s="519"/>
      <c r="L5" s="398" t="s">
        <v>415</v>
      </c>
      <c r="M5" s="1149"/>
      <c r="N5" s="1149"/>
      <c r="O5" s="1242"/>
    </row>
    <row r="6" spans="1:15" s="1057" customFormat="1" ht="27">
      <c r="A6" s="1246"/>
      <c r="B6" s="1059" t="s">
        <v>6</v>
      </c>
      <c r="C6" s="1059" t="s">
        <v>416</v>
      </c>
      <c r="D6" s="520" t="s">
        <v>417</v>
      </c>
      <c r="E6" s="520" t="s">
        <v>545</v>
      </c>
      <c r="F6" s="520" t="s">
        <v>418</v>
      </c>
      <c r="G6" s="521" t="s">
        <v>6</v>
      </c>
      <c r="H6" s="522" t="s">
        <v>419</v>
      </c>
      <c r="I6" s="520" t="s">
        <v>8</v>
      </c>
      <c r="J6" s="521" t="s">
        <v>420</v>
      </c>
      <c r="K6" s="1059" t="s">
        <v>6</v>
      </c>
      <c r="L6" s="523" t="s">
        <v>421</v>
      </c>
      <c r="M6" s="302" t="s">
        <v>8</v>
      </c>
      <c r="N6" s="62" t="s">
        <v>420</v>
      </c>
      <c r="O6" s="1243"/>
    </row>
    <row r="7" spans="1:15" s="369" customFormat="1" ht="42.75" customHeight="1">
      <c r="A7" s="136">
        <v>2013</v>
      </c>
      <c r="B7" s="663">
        <v>626</v>
      </c>
      <c r="C7" s="652">
        <v>146</v>
      </c>
      <c r="D7" s="652">
        <v>480</v>
      </c>
      <c r="E7" s="652">
        <v>28</v>
      </c>
      <c r="F7" s="652">
        <v>452</v>
      </c>
      <c r="G7" s="652">
        <v>1853</v>
      </c>
      <c r="H7" s="781">
        <v>3</v>
      </c>
      <c r="I7" s="652">
        <v>1148</v>
      </c>
      <c r="J7" s="652">
        <v>705</v>
      </c>
      <c r="K7" s="652">
        <v>727</v>
      </c>
      <c r="L7" s="782">
        <v>1.2</v>
      </c>
      <c r="M7" s="652">
        <v>598</v>
      </c>
      <c r="N7" s="668">
        <v>129</v>
      </c>
      <c r="O7" s="710">
        <v>2013</v>
      </c>
    </row>
    <row r="8" spans="1:15" s="369" customFormat="1" ht="42.75" customHeight="1">
      <c r="A8" s="136">
        <v>2014</v>
      </c>
      <c r="B8" s="663">
        <v>666</v>
      </c>
      <c r="C8" s="652">
        <v>165</v>
      </c>
      <c r="D8" s="652">
        <v>501</v>
      </c>
      <c r="E8" s="652">
        <v>28</v>
      </c>
      <c r="F8" s="652">
        <v>473</v>
      </c>
      <c r="G8" s="652">
        <v>1856</v>
      </c>
      <c r="H8" s="653">
        <f>G8/B8</f>
        <v>2.7867867867867866</v>
      </c>
      <c r="I8" s="652">
        <v>1224</v>
      </c>
      <c r="J8" s="652">
        <v>632</v>
      </c>
      <c r="K8" s="652">
        <v>737</v>
      </c>
      <c r="L8" s="653">
        <f>K8/B8</f>
        <v>1.1066066066066067</v>
      </c>
      <c r="M8" s="652">
        <v>616</v>
      </c>
      <c r="N8" s="668">
        <v>121</v>
      </c>
      <c r="O8" s="710">
        <v>2014</v>
      </c>
    </row>
    <row r="9" spans="1:15" s="369" customFormat="1" ht="42.75" customHeight="1">
      <c r="A9" s="136">
        <v>2015</v>
      </c>
      <c r="B9" s="663">
        <v>646</v>
      </c>
      <c r="C9" s="652">
        <v>140</v>
      </c>
      <c r="D9" s="652">
        <v>506</v>
      </c>
      <c r="E9" s="652">
        <v>43</v>
      </c>
      <c r="F9" s="652">
        <v>463</v>
      </c>
      <c r="G9" s="652">
        <v>1700</v>
      </c>
      <c r="H9" s="653">
        <v>2.6</v>
      </c>
      <c r="I9" s="652" t="s">
        <v>589</v>
      </c>
      <c r="J9" s="652" t="s">
        <v>589</v>
      </c>
      <c r="K9" s="652">
        <v>689</v>
      </c>
      <c r="L9" s="653">
        <v>1.1000000000000001</v>
      </c>
      <c r="M9" s="652">
        <v>576</v>
      </c>
      <c r="N9" s="668">
        <v>113</v>
      </c>
      <c r="O9" s="710">
        <v>2015</v>
      </c>
    </row>
    <row r="10" spans="1:15" s="369" customFormat="1" ht="42.75" customHeight="1">
      <c r="A10" s="136">
        <v>2016</v>
      </c>
      <c r="B10" s="663">
        <v>628</v>
      </c>
      <c r="C10" s="652">
        <v>134</v>
      </c>
      <c r="D10" s="652">
        <v>494</v>
      </c>
      <c r="E10" s="652">
        <v>41</v>
      </c>
      <c r="F10" s="652">
        <v>453</v>
      </c>
      <c r="G10" s="652">
        <v>1635</v>
      </c>
      <c r="H10" s="653">
        <v>2.6</v>
      </c>
      <c r="I10" s="652" t="s">
        <v>91</v>
      </c>
      <c r="J10" s="652" t="s">
        <v>91</v>
      </c>
      <c r="K10" s="652">
        <v>673</v>
      </c>
      <c r="L10" s="653">
        <v>1.1000000000000001</v>
      </c>
      <c r="M10" s="652">
        <v>564</v>
      </c>
      <c r="N10" s="668">
        <v>109</v>
      </c>
      <c r="O10" s="710">
        <v>2016</v>
      </c>
    </row>
    <row r="11" spans="1:15" s="369" customFormat="1" ht="42.75" customHeight="1">
      <c r="A11" s="136">
        <v>2017</v>
      </c>
      <c r="B11" s="663">
        <v>612</v>
      </c>
      <c r="C11" s="652">
        <v>138</v>
      </c>
      <c r="D11" s="652">
        <v>474</v>
      </c>
      <c r="E11" s="652">
        <v>6</v>
      </c>
      <c r="F11" s="652">
        <v>468</v>
      </c>
      <c r="G11" s="652">
        <v>1575</v>
      </c>
      <c r="H11" s="653">
        <v>2.6</v>
      </c>
      <c r="I11" s="652" t="s">
        <v>91</v>
      </c>
      <c r="J11" s="652" t="s">
        <v>91</v>
      </c>
      <c r="K11" s="652">
        <v>625</v>
      </c>
      <c r="L11" s="653">
        <v>1</v>
      </c>
      <c r="M11" s="652">
        <v>526</v>
      </c>
      <c r="N11" s="668">
        <v>99</v>
      </c>
      <c r="O11" s="710">
        <v>2017</v>
      </c>
    </row>
    <row r="12" spans="1:15" s="369" customFormat="1" ht="42.75" customHeight="1">
      <c r="A12" s="136">
        <v>2018</v>
      </c>
      <c r="B12" s="663">
        <v>601</v>
      </c>
      <c r="C12" s="652">
        <v>133</v>
      </c>
      <c r="D12" s="652">
        <v>468</v>
      </c>
      <c r="E12" s="652">
        <v>11</v>
      </c>
      <c r="F12" s="652">
        <v>457</v>
      </c>
      <c r="G12" s="652">
        <v>1540</v>
      </c>
      <c r="H12" s="653">
        <v>2.6</v>
      </c>
      <c r="I12" s="652" t="s">
        <v>90</v>
      </c>
      <c r="J12" s="652" t="s">
        <v>90</v>
      </c>
      <c r="K12" s="652">
        <v>612</v>
      </c>
      <c r="L12" s="653">
        <v>1</v>
      </c>
      <c r="M12" s="652">
        <v>508</v>
      </c>
      <c r="N12" s="668">
        <v>104</v>
      </c>
      <c r="O12" s="710">
        <v>2018</v>
      </c>
    </row>
    <row r="13" spans="1:15" s="1112" customFormat="1" ht="42.75" customHeight="1">
      <c r="A13" s="749">
        <v>2019</v>
      </c>
      <c r="B13" s="792">
        <v>354</v>
      </c>
      <c r="C13" s="794">
        <v>107</v>
      </c>
      <c r="D13" s="794">
        <v>247</v>
      </c>
      <c r="E13" s="794">
        <v>14</v>
      </c>
      <c r="F13" s="794">
        <v>233</v>
      </c>
      <c r="G13" s="794">
        <v>961</v>
      </c>
      <c r="H13" s="795">
        <v>4.7</v>
      </c>
      <c r="I13" s="794">
        <v>1</v>
      </c>
      <c r="J13" s="794">
        <v>1</v>
      </c>
      <c r="K13" s="794">
        <v>360</v>
      </c>
      <c r="L13" s="795">
        <v>2</v>
      </c>
      <c r="M13" s="794">
        <v>262</v>
      </c>
      <c r="N13" s="796">
        <v>98</v>
      </c>
      <c r="O13" s="748">
        <v>2019</v>
      </c>
    </row>
    <row r="14" spans="1:15" s="303" customFormat="1" ht="42.75" customHeight="1">
      <c r="A14" s="773" t="s">
        <v>422</v>
      </c>
      <c r="B14" s="774">
        <v>353</v>
      </c>
      <c r="C14" s="775">
        <v>107</v>
      </c>
      <c r="D14" s="776">
        <v>246</v>
      </c>
      <c r="E14" s="775">
        <v>13</v>
      </c>
      <c r="F14" s="775">
        <v>233</v>
      </c>
      <c r="G14" s="776">
        <v>959</v>
      </c>
      <c r="H14" s="777">
        <v>2.7</v>
      </c>
      <c r="I14" s="778" t="s">
        <v>90</v>
      </c>
      <c r="J14" s="778" t="s">
        <v>90</v>
      </c>
      <c r="K14" s="776">
        <v>359</v>
      </c>
      <c r="L14" s="777">
        <v>1.01</v>
      </c>
      <c r="M14" s="775">
        <v>261</v>
      </c>
      <c r="N14" s="779">
        <v>98</v>
      </c>
      <c r="O14" s="780" t="s">
        <v>423</v>
      </c>
    </row>
    <row r="15" spans="1:15" s="303" customFormat="1" ht="42.75" customHeight="1">
      <c r="A15" s="524" t="s">
        <v>424</v>
      </c>
      <c r="B15" s="525">
        <v>1</v>
      </c>
      <c r="C15" s="1128" t="s">
        <v>90</v>
      </c>
      <c r="D15" s="1129">
        <v>1</v>
      </c>
      <c r="E15" s="1130">
        <v>1</v>
      </c>
      <c r="F15" s="1128" t="s">
        <v>90</v>
      </c>
      <c r="G15" s="1129">
        <v>2</v>
      </c>
      <c r="H15" s="1131">
        <v>2</v>
      </c>
      <c r="I15" s="1128">
        <v>1</v>
      </c>
      <c r="J15" s="1128">
        <v>1</v>
      </c>
      <c r="K15" s="1129">
        <v>1</v>
      </c>
      <c r="L15" s="1131">
        <v>1.02</v>
      </c>
      <c r="M15" s="1132">
        <v>1</v>
      </c>
      <c r="N15" s="1133" t="s">
        <v>90</v>
      </c>
      <c r="O15" s="526" t="s">
        <v>425</v>
      </c>
    </row>
    <row r="16" spans="1:15" ht="12.75" customHeight="1">
      <c r="A16" s="527" t="s">
        <v>426</v>
      </c>
    </row>
    <row r="17" spans="1:15" ht="12" customHeight="1">
      <c r="A17" s="815" t="s">
        <v>708</v>
      </c>
      <c r="B17" s="508"/>
      <c r="C17" s="509"/>
      <c r="D17" s="508"/>
      <c r="E17" s="510"/>
      <c r="F17" s="511"/>
    </row>
    <row r="18" spans="1:15" s="530" customFormat="1" ht="28.5" customHeight="1">
      <c r="A18" s="528"/>
      <c r="B18" s="529"/>
      <c r="O18" s="529"/>
    </row>
  </sheetData>
  <mergeCells count="11">
    <mergeCell ref="A1:F1"/>
    <mergeCell ref="G1:O1"/>
    <mergeCell ref="A3:A6"/>
    <mergeCell ref="O3:O6"/>
    <mergeCell ref="B4:B5"/>
    <mergeCell ref="C4:C5"/>
    <mergeCell ref="I4:I5"/>
    <mergeCell ref="J4:J5"/>
    <mergeCell ref="K4:L4"/>
    <mergeCell ref="M4:M5"/>
    <mergeCell ref="N4:N5"/>
  </mergeCells>
  <phoneticPr fontId="3" type="noConversion"/>
  <pageMargins left="0.9055118110236221" right="0.9055118110236221" top="1.2598425196850394" bottom="1.4960629921259843" header="0.82677165354330717" footer="0.51181102362204722"/>
  <pageSetup paperSize="9" scale="49" orientation="portrait" r:id="rId1"/>
  <headerFooter alignWithMargins="0">
    <oddHeader xml:space="preserve">&amp;L&amp;"돋움,보통"&amp;11   &amp;P&amp;R&amp;"돋움,보통"&amp;11&amp;P   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view="pageBreakPreview" topLeftCell="A4" zoomScaleNormal="100" zoomScaleSheetLayoutView="100" workbookViewId="0">
      <selection activeCell="D24" sqref="D24"/>
    </sheetView>
  </sheetViews>
  <sheetFormatPr defaultColWidth="10.125" defaultRowHeight="20.25"/>
  <cols>
    <col min="1" max="1" width="12.75" style="561" customWidth="1"/>
    <col min="2" max="5" width="11.125" style="557" customWidth="1"/>
    <col min="6" max="6" width="11.25" style="557" customWidth="1"/>
    <col min="7" max="7" width="11.125" style="557" customWidth="1"/>
    <col min="8" max="8" width="11.125" style="562" customWidth="1"/>
    <col min="9" max="9" width="11.375" style="557" customWidth="1"/>
    <col min="10" max="10" width="11" style="557" customWidth="1"/>
    <col min="11" max="12" width="11.125" style="557" customWidth="1"/>
    <col min="13" max="13" width="11.125" style="563" customWidth="1"/>
    <col min="14" max="14" width="12.75" style="537" customWidth="1"/>
    <col min="15" max="16384" width="10.125" style="535"/>
  </cols>
  <sheetData>
    <row r="1" spans="1:14" s="533" customFormat="1" ht="24.95" customHeight="1">
      <c r="A1" s="531" t="s">
        <v>737</v>
      </c>
      <c r="B1" s="54"/>
      <c r="C1" s="54"/>
      <c r="D1" s="54"/>
      <c r="E1" s="54"/>
      <c r="F1" s="54"/>
      <c r="G1" s="54"/>
      <c r="H1" s="532" t="s">
        <v>427</v>
      </c>
      <c r="I1" s="54"/>
      <c r="J1" s="54"/>
      <c r="K1" s="54"/>
      <c r="L1" s="54"/>
      <c r="M1" s="54"/>
      <c r="N1" s="54"/>
    </row>
    <row r="2" spans="1:14" ht="24.95" customHeight="1" thickBot="1">
      <c r="A2" s="534" t="s">
        <v>428</v>
      </c>
      <c r="B2" s="535"/>
      <c r="C2" s="535"/>
      <c r="D2" s="535"/>
      <c r="E2" s="535"/>
      <c r="F2" s="535"/>
      <c r="G2" s="535"/>
      <c r="H2" s="536"/>
      <c r="I2" s="535"/>
      <c r="J2" s="535"/>
      <c r="K2" s="535"/>
      <c r="L2" s="535"/>
      <c r="M2" s="537"/>
      <c r="N2" s="538" t="s">
        <v>429</v>
      </c>
    </row>
    <row r="3" spans="1:14" s="542" customFormat="1" ht="16.5" customHeight="1" thickTop="1">
      <c r="A3" s="539"/>
      <c r="B3" s="540" t="s">
        <v>430</v>
      </c>
      <c r="C3" s="541"/>
      <c r="D3" s="541"/>
      <c r="E3" s="541"/>
      <c r="F3" s="1358" t="s">
        <v>431</v>
      </c>
      <c r="G3" s="1358" t="s">
        <v>432</v>
      </c>
      <c r="H3" s="1365" t="s">
        <v>433</v>
      </c>
      <c r="I3" s="1358" t="s">
        <v>434</v>
      </c>
      <c r="J3" s="1358" t="s">
        <v>435</v>
      </c>
      <c r="K3" s="1358" t="s">
        <v>436</v>
      </c>
      <c r="L3" s="1358" t="s">
        <v>437</v>
      </c>
      <c r="M3" s="1358" t="s">
        <v>438</v>
      </c>
      <c r="N3" s="1241" t="s">
        <v>398</v>
      </c>
    </row>
    <row r="4" spans="1:14" s="542" customFormat="1" ht="16.5" customHeight="1">
      <c r="A4" s="543" t="s">
        <v>2</v>
      </c>
      <c r="B4" s="544" t="s">
        <v>439</v>
      </c>
      <c r="C4" s="545"/>
      <c r="D4" s="546" t="s">
        <v>440</v>
      </c>
      <c r="E4" s="546"/>
      <c r="F4" s="1359"/>
      <c r="G4" s="1359"/>
      <c r="H4" s="1362"/>
      <c r="I4" s="1359"/>
      <c r="J4" s="1359"/>
      <c r="K4" s="1359"/>
      <c r="L4" s="1359"/>
      <c r="M4" s="1359"/>
      <c r="N4" s="1242"/>
    </row>
    <row r="5" spans="1:14" s="542" customFormat="1" ht="16.5" customHeight="1">
      <c r="A5" s="543" t="s">
        <v>441</v>
      </c>
      <c r="B5" s="547" t="s">
        <v>442</v>
      </c>
      <c r="C5" s="547" t="s">
        <v>443</v>
      </c>
      <c r="D5" s="547" t="s">
        <v>442</v>
      </c>
      <c r="E5" s="547" t="s">
        <v>443</v>
      </c>
      <c r="F5" s="1360" t="s">
        <v>444</v>
      </c>
      <c r="G5" s="1359" t="s">
        <v>445</v>
      </c>
      <c r="H5" s="1362" t="s">
        <v>446</v>
      </c>
      <c r="I5" s="1359" t="s">
        <v>447</v>
      </c>
      <c r="J5" s="1359" t="s">
        <v>448</v>
      </c>
      <c r="K5" s="1359" t="s">
        <v>449</v>
      </c>
      <c r="L5" s="1359" t="s">
        <v>450</v>
      </c>
      <c r="M5" s="1056" t="s">
        <v>451</v>
      </c>
      <c r="N5" s="1242"/>
    </row>
    <row r="6" spans="1:14" s="542" customFormat="1" ht="16.5" customHeight="1">
      <c r="A6" s="546"/>
      <c r="B6" s="680" t="s">
        <v>452</v>
      </c>
      <c r="C6" s="434" t="s">
        <v>453</v>
      </c>
      <c r="D6" s="680" t="s">
        <v>452</v>
      </c>
      <c r="E6" s="434" t="s">
        <v>453</v>
      </c>
      <c r="F6" s="1361"/>
      <c r="G6" s="1361"/>
      <c r="H6" s="1363"/>
      <c r="I6" s="1361"/>
      <c r="J6" s="1361"/>
      <c r="K6" s="1361"/>
      <c r="L6" s="1364"/>
      <c r="M6" s="433" t="s">
        <v>454</v>
      </c>
      <c r="N6" s="1243"/>
    </row>
    <row r="7" spans="1:14" s="195" customFormat="1" ht="20.100000000000001" customHeight="1">
      <c r="A7" s="136">
        <v>2013</v>
      </c>
      <c r="B7" s="22">
        <v>198</v>
      </c>
      <c r="C7" s="549">
        <v>547.87</v>
      </c>
      <c r="D7" s="22">
        <v>5</v>
      </c>
      <c r="E7" s="47">
        <v>0.88</v>
      </c>
      <c r="F7" s="22">
        <v>28</v>
      </c>
      <c r="G7" s="22">
        <v>160</v>
      </c>
      <c r="H7" s="22">
        <v>14</v>
      </c>
      <c r="I7" s="22">
        <v>0</v>
      </c>
      <c r="J7" s="22">
        <v>1</v>
      </c>
      <c r="K7" s="22">
        <f>SUM(K9:K30)</f>
        <v>0</v>
      </c>
      <c r="L7" s="22">
        <f>SUM(L9:L30)</f>
        <v>0</v>
      </c>
      <c r="M7" s="667">
        <f>SUM(M9:M30)</f>
        <v>0</v>
      </c>
      <c r="N7" s="710">
        <v>2013</v>
      </c>
    </row>
    <row r="8" spans="1:14" s="195" customFormat="1" ht="19.5" customHeight="1">
      <c r="A8" s="136">
        <v>2014</v>
      </c>
      <c r="B8" s="22">
        <v>211</v>
      </c>
      <c r="C8" s="549">
        <v>577.18999999999994</v>
      </c>
      <c r="D8" s="22">
        <v>5</v>
      </c>
      <c r="E8" s="47">
        <v>0.88</v>
      </c>
      <c r="F8" s="22">
        <v>31</v>
      </c>
      <c r="G8" s="22">
        <v>169</v>
      </c>
      <c r="H8" s="22">
        <v>16</v>
      </c>
      <c r="I8" s="22">
        <v>0</v>
      </c>
      <c r="J8" s="22">
        <v>0</v>
      </c>
      <c r="K8" s="22">
        <v>0</v>
      </c>
      <c r="L8" s="22">
        <v>0</v>
      </c>
      <c r="M8" s="667">
        <v>0</v>
      </c>
      <c r="N8" s="710">
        <v>2014</v>
      </c>
    </row>
    <row r="9" spans="1:14" s="195" customFormat="1" ht="20.100000000000001" customHeight="1">
      <c r="A9" s="136">
        <v>2015</v>
      </c>
      <c r="B9" s="22">
        <v>199</v>
      </c>
      <c r="C9" s="549">
        <v>524.94000000000005</v>
      </c>
      <c r="D9" s="22">
        <v>5</v>
      </c>
      <c r="E9" s="47">
        <v>0.88</v>
      </c>
      <c r="F9" s="22">
        <v>28</v>
      </c>
      <c r="G9" s="22">
        <v>164</v>
      </c>
      <c r="H9" s="22">
        <v>12</v>
      </c>
      <c r="I9" s="22">
        <v>0</v>
      </c>
      <c r="J9" s="22">
        <v>0</v>
      </c>
      <c r="K9" s="22">
        <v>0</v>
      </c>
      <c r="L9" s="22">
        <v>0</v>
      </c>
      <c r="M9" s="667">
        <v>0</v>
      </c>
      <c r="N9" s="710">
        <v>2015</v>
      </c>
    </row>
    <row r="10" spans="1:14" s="195" customFormat="1" ht="20.100000000000001" customHeight="1">
      <c r="A10" s="136">
        <v>2016</v>
      </c>
      <c r="B10" s="22">
        <v>199</v>
      </c>
      <c r="C10" s="549">
        <v>539.29</v>
      </c>
      <c r="D10" s="22">
        <v>5</v>
      </c>
      <c r="E10" s="549">
        <v>0.88</v>
      </c>
      <c r="F10" s="22">
        <v>27</v>
      </c>
      <c r="G10" s="22">
        <v>164</v>
      </c>
      <c r="H10" s="22">
        <v>13</v>
      </c>
      <c r="I10" s="22" t="s">
        <v>80</v>
      </c>
      <c r="J10" s="22" t="s">
        <v>80</v>
      </c>
      <c r="K10" s="22" t="s">
        <v>590</v>
      </c>
      <c r="L10" s="22" t="s">
        <v>80</v>
      </c>
      <c r="M10" s="667" t="s">
        <v>80</v>
      </c>
      <c r="N10" s="710">
        <v>2016</v>
      </c>
    </row>
    <row r="11" spans="1:14" s="195" customFormat="1" ht="20.100000000000001" customHeight="1">
      <c r="A11" s="136">
        <v>2017</v>
      </c>
      <c r="B11" s="22">
        <v>202</v>
      </c>
      <c r="C11" s="549">
        <v>542.79</v>
      </c>
      <c r="D11" s="22">
        <v>5</v>
      </c>
      <c r="E11" s="549">
        <v>0.88</v>
      </c>
      <c r="F11" s="22">
        <v>26</v>
      </c>
      <c r="G11" s="22">
        <v>167</v>
      </c>
      <c r="H11" s="22">
        <v>14</v>
      </c>
      <c r="I11" s="22" t="s">
        <v>80</v>
      </c>
      <c r="J11" s="22" t="s">
        <v>80</v>
      </c>
      <c r="K11" s="22" t="s">
        <v>80</v>
      </c>
      <c r="L11" s="22" t="s">
        <v>80</v>
      </c>
      <c r="M11" s="667" t="s">
        <v>80</v>
      </c>
      <c r="N11" s="710">
        <v>2017</v>
      </c>
    </row>
    <row r="12" spans="1:14" s="195" customFormat="1" ht="20.100000000000001" customHeight="1">
      <c r="A12" s="136">
        <v>2018</v>
      </c>
      <c r="B12" s="22">
        <v>93</v>
      </c>
      <c r="C12" s="549">
        <v>249.59</v>
      </c>
      <c r="D12" s="22">
        <v>5</v>
      </c>
      <c r="E12" s="549">
        <v>0.88</v>
      </c>
      <c r="F12" s="22">
        <v>14</v>
      </c>
      <c r="G12" s="22">
        <v>68</v>
      </c>
      <c r="H12" s="22">
        <v>16</v>
      </c>
      <c r="I12" s="22">
        <v>0</v>
      </c>
      <c r="J12" s="22">
        <v>0</v>
      </c>
      <c r="K12" s="22">
        <v>0</v>
      </c>
      <c r="L12" s="22">
        <v>0</v>
      </c>
      <c r="M12" s="667">
        <v>0</v>
      </c>
      <c r="N12" s="710">
        <v>2018</v>
      </c>
    </row>
    <row r="13" spans="1:14" s="1060" customFormat="1" ht="20.100000000000001" customHeight="1">
      <c r="A13" s="749">
        <v>2019</v>
      </c>
      <c r="B13" s="712">
        <v>87</v>
      </c>
      <c r="C13" s="772">
        <v>301.06</v>
      </c>
      <c r="D13" s="712">
        <v>5</v>
      </c>
      <c r="E13" s="772">
        <v>0.88</v>
      </c>
      <c r="F13" s="712">
        <v>12</v>
      </c>
      <c r="G13" s="712">
        <v>66</v>
      </c>
      <c r="H13" s="712">
        <v>14</v>
      </c>
      <c r="I13" s="712" t="s">
        <v>62</v>
      </c>
      <c r="J13" s="712" t="s">
        <v>62</v>
      </c>
      <c r="K13" s="712" t="s">
        <v>62</v>
      </c>
      <c r="L13" s="712" t="s">
        <v>62</v>
      </c>
      <c r="M13" s="714" t="s">
        <v>62</v>
      </c>
      <c r="N13" s="748">
        <v>2019</v>
      </c>
    </row>
    <row r="14" spans="1:14" s="197" customFormat="1" ht="20.100000000000001" customHeight="1">
      <c r="A14" s="550" t="s">
        <v>9</v>
      </c>
      <c r="B14" s="1026" t="s">
        <v>62</v>
      </c>
      <c r="C14" s="1026" t="s">
        <v>62</v>
      </c>
      <c r="D14" s="1026" t="s">
        <v>62</v>
      </c>
      <c r="E14" s="1026" t="s">
        <v>62</v>
      </c>
      <c r="F14" s="1026" t="s">
        <v>62</v>
      </c>
      <c r="G14" s="1026" t="s">
        <v>62</v>
      </c>
      <c r="H14" s="1026" t="s">
        <v>62</v>
      </c>
      <c r="I14" s="1026" t="s">
        <v>62</v>
      </c>
      <c r="J14" s="1026" t="s">
        <v>62</v>
      </c>
      <c r="K14" s="1026" t="s">
        <v>62</v>
      </c>
      <c r="L14" s="1026" t="s">
        <v>62</v>
      </c>
      <c r="M14" s="1026" t="s">
        <v>62</v>
      </c>
      <c r="N14" s="307" t="s">
        <v>455</v>
      </c>
    </row>
    <row r="15" spans="1:14" s="197" customFormat="1" ht="20.100000000000001" customHeight="1">
      <c r="A15" s="550" t="s">
        <v>10</v>
      </c>
      <c r="B15" s="1026" t="s">
        <v>62</v>
      </c>
      <c r="C15" s="1026" t="s">
        <v>62</v>
      </c>
      <c r="D15" s="1026" t="s">
        <v>62</v>
      </c>
      <c r="E15" s="1026" t="s">
        <v>62</v>
      </c>
      <c r="F15" s="1026" t="s">
        <v>62</v>
      </c>
      <c r="G15" s="1026" t="s">
        <v>62</v>
      </c>
      <c r="H15" s="1026" t="s">
        <v>62</v>
      </c>
      <c r="I15" s="1026" t="s">
        <v>62</v>
      </c>
      <c r="J15" s="1026" t="s">
        <v>62</v>
      </c>
      <c r="K15" s="1026" t="s">
        <v>62</v>
      </c>
      <c r="L15" s="1026" t="s">
        <v>62</v>
      </c>
      <c r="M15" s="1026" t="s">
        <v>62</v>
      </c>
      <c r="N15" s="307" t="s">
        <v>456</v>
      </c>
    </row>
    <row r="16" spans="1:14" s="197" customFormat="1" ht="20.100000000000001" customHeight="1">
      <c r="A16" s="550" t="s">
        <v>11</v>
      </c>
      <c r="B16" s="1026" t="s">
        <v>62</v>
      </c>
      <c r="C16" s="1026" t="s">
        <v>62</v>
      </c>
      <c r="D16" s="1026">
        <v>1</v>
      </c>
      <c r="E16" s="1026">
        <v>0.1</v>
      </c>
      <c r="F16" s="1026">
        <v>1</v>
      </c>
      <c r="G16" s="1026" t="s">
        <v>62</v>
      </c>
      <c r="H16" s="1026" t="s">
        <v>62</v>
      </c>
      <c r="I16" s="1026" t="s">
        <v>62</v>
      </c>
      <c r="J16" s="1026" t="s">
        <v>62</v>
      </c>
      <c r="K16" s="1026" t="s">
        <v>62</v>
      </c>
      <c r="L16" s="1026" t="s">
        <v>62</v>
      </c>
      <c r="M16" s="1026" t="s">
        <v>62</v>
      </c>
      <c r="N16" s="307" t="s">
        <v>457</v>
      </c>
    </row>
    <row r="17" spans="1:14" s="197" customFormat="1" ht="20.100000000000001" customHeight="1">
      <c r="A17" s="550" t="s">
        <v>12</v>
      </c>
      <c r="B17" s="1026" t="s">
        <v>62</v>
      </c>
      <c r="C17" s="1026" t="s">
        <v>62</v>
      </c>
      <c r="D17" s="1026" t="s">
        <v>62</v>
      </c>
      <c r="E17" s="1026" t="s">
        <v>62</v>
      </c>
      <c r="F17" s="1026" t="s">
        <v>62</v>
      </c>
      <c r="G17" s="1026" t="s">
        <v>62</v>
      </c>
      <c r="H17" s="1026" t="s">
        <v>62</v>
      </c>
      <c r="I17" s="1026" t="s">
        <v>62</v>
      </c>
      <c r="J17" s="1026" t="s">
        <v>62</v>
      </c>
      <c r="K17" s="1026" t="s">
        <v>62</v>
      </c>
      <c r="L17" s="1026" t="s">
        <v>62</v>
      </c>
      <c r="M17" s="1026" t="s">
        <v>62</v>
      </c>
      <c r="N17" s="307" t="s">
        <v>458</v>
      </c>
    </row>
    <row r="18" spans="1:14" s="197" customFormat="1" ht="20.100000000000001" customHeight="1">
      <c r="A18" s="550" t="s">
        <v>13</v>
      </c>
      <c r="B18" s="1026">
        <v>3</v>
      </c>
      <c r="C18" s="1026">
        <v>0.84</v>
      </c>
      <c r="D18" s="1026" t="s">
        <v>62</v>
      </c>
      <c r="E18" s="1026" t="s">
        <v>62</v>
      </c>
      <c r="F18" s="1026">
        <v>3</v>
      </c>
      <c r="G18" s="1026" t="s">
        <v>62</v>
      </c>
      <c r="H18" s="1026" t="s">
        <v>62</v>
      </c>
      <c r="I18" s="1026" t="s">
        <v>62</v>
      </c>
      <c r="J18" s="1026" t="s">
        <v>62</v>
      </c>
      <c r="K18" s="1026" t="s">
        <v>62</v>
      </c>
      <c r="L18" s="1026" t="s">
        <v>62</v>
      </c>
      <c r="M18" s="1026" t="s">
        <v>62</v>
      </c>
      <c r="N18" s="307" t="s">
        <v>459</v>
      </c>
    </row>
    <row r="19" spans="1:14" s="197" customFormat="1" ht="20.100000000000001" customHeight="1">
      <c r="A19" s="550" t="s">
        <v>14</v>
      </c>
      <c r="B19" s="1026">
        <v>1</v>
      </c>
      <c r="C19" s="1026">
        <v>0.37</v>
      </c>
      <c r="D19" s="1026">
        <v>1</v>
      </c>
      <c r="E19" s="1026">
        <v>0.37</v>
      </c>
      <c r="F19" s="1026">
        <v>2</v>
      </c>
      <c r="G19" s="1026" t="s">
        <v>62</v>
      </c>
      <c r="H19" s="1026" t="s">
        <v>62</v>
      </c>
      <c r="I19" s="1026" t="s">
        <v>62</v>
      </c>
      <c r="J19" s="1026" t="s">
        <v>62</v>
      </c>
      <c r="K19" s="1026" t="s">
        <v>62</v>
      </c>
      <c r="L19" s="1026" t="s">
        <v>62</v>
      </c>
      <c r="M19" s="1026" t="s">
        <v>62</v>
      </c>
      <c r="N19" s="307" t="s">
        <v>460</v>
      </c>
    </row>
    <row r="20" spans="1:14" s="197" customFormat="1" ht="20.100000000000001" customHeight="1">
      <c r="A20" s="550" t="s">
        <v>16</v>
      </c>
      <c r="B20" s="1026" t="s">
        <v>62</v>
      </c>
      <c r="C20" s="1026" t="s">
        <v>62</v>
      </c>
      <c r="D20" s="1026">
        <v>1</v>
      </c>
      <c r="E20" s="1026">
        <v>0.17</v>
      </c>
      <c r="F20" s="1026">
        <v>1</v>
      </c>
      <c r="G20" s="1026" t="s">
        <v>62</v>
      </c>
      <c r="H20" s="1026" t="s">
        <v>62</v>
      </c>
      <c r="I20" s="1026" t="s">
        <v>62</v>
      </c>
      <c r="J20" s="1026" t="s">
        <v>62</v>
      </c>
      <c r="K20" s="1026" t="s">
        <v>62</v>
      </c>
      <c r="L20" s="1026" t="s">
        <v>62</v>
      </c>
      <c r="M20" s="1026" t="s">
        <v>62</v>
      </c>
      <c r="N20" s="307" t="s">
        <v>470</v>
      </c>
    </row>
    <row r="21" spans="1:14" s="197" customFormat="1" ht="20.100000000000001" customHeight="1">
      <c r="A21" s="550" t="s">
        <v>466</v>
      </c>
      <c r="B21" s="1026">
        <v>64</v>
      </c>
      <c r="C21" s="1026">
        <v>227.08</v>
      </c>
      <c r="D21" s="1026" t="s">
        <v>62</v>
      </c>
      <c r="E21" s="1026" t="s">
        <v>62</v>
      </c>
      <c r="F21" s="1026">
        <v>3</v>
      </c>
      <c r="G21" s="1026">
        <v>51</v>
      </c>
      <c r="H21" s="1026">
        <v>10</v>
      </c>
      <c r="I21" s="1026" t="s">
        <v>62</v>
      </c>
      <c r="J21" s="1026" t="s">
        <v>62</v>
      </c>
      <c r="K21" s="1026" t="s">
        <v>62</v>
      </c>
      <c r="L21" s="1026" t="s">
        <v>62</v>
      </c>
      <c r="M21" s="1026" t="s">
        <v>62</v>
      </c>
      <c r="N21" s="307" t="s">
        <v>467</v>
      </c>
    </row>
    <row r="22" spans="1:14" s="197" customFormat="1" ht="20.100000000000001" customHeight="1">
      <c r="A22" s="550" t="s">
        <v>468</v>
      </c>
      <c r="B22" s="1026" t="s">
        <v>62</v>
      </c>
      <c r="C22" s="1026" t="s">
        <v>62</v>
      </c>
      <c r="D22" s="1026">
        <v>2</v>
      </c>
      <c r="E22" s="1026">
        <v>0.24</v>
      </c>
      <c r="F22" s="1026">
        <v>2</v>
      </c>
      <c r="G22" s="1026" t="s">
        <v>62</v>
      </c>
      <c r="H22" s="1026" t="s">
        <v>62</v>
      </c>
      <c r="I22" s="1026" t="s">
        <v>62</v>
      </c>
      <c r="J22" s="1026" t="s">
        <v>62</v>
      </c>
      <c r="K22" s="1026" t="s">
        <v>62</v>
      </c>
      <c r="L22" s="1026" t="s">
        <v>62</v>
      </c>
      <c r="M22" s="1026" t="s">
        <v>62</v>
      </c>
      <c r="N22" s="307" t="s">
        <v>469</v>
      </c>
    </row>
    <row r="23" spans="1:14" s="197" customFormat="1" ht="20.100000000000001" customHeight="1">
      <c r="A23" s="550" t="s">
        <v>462</v>
      </c>
      <c r="B23" s="1026" t="s">
        <v>62</v>
      </c>
      <c r="C23" s="1026" t="s">
        <v>62</v>
      </c>
      <c r="D23" s="1026" t="s">
        <v>62</v>
      </c>
      <c r="E23" s="1026" t="s">
        <v>62</v>
      </c>
      <c r="F23" s="1026" t="s">
        <v>62</v>
      </c>
      <c r="G23" s="1026" t="s">
        <v>62</v>
      </c>
      <c r="H23" s="1026" t="s">
        <v>62</v>
      </c>
      <c r="I23" s="1026" t="s">
        <v>62</v>
      </c>
      <c r="J23" s="1026" t="s">
        <v>62</v>
      </c>
      <c r="K23" s="1026" t="s">
        <v>62</v>
      </c>
      <c r="L23" s="1026" t="s">
        <v>62</v>
      </c>
      <c r="M23" s="1026" t="s">
        <v>62</v>
      </c>
      <c r="N23" s="307" t="s">
        <v>463</v>
      </c>
    </row>
    <row r="24" spans="1:14" s="197" customFormat="1" ht="20.100000000000001" customHeight="1">
      <c r="A24" s="550" t="s">
        <v>464</v>
      </c>
      <c r="B24" s="1026" t="s">
        <v>62</v>
      </c>
      <c r="C24" s="1026" t="s">
        <v>62</v>
      </c>
      <c r="D24" s="1026" t="s">
        <v>62</v>
      </c>
      <c r="E24" s="1026" t="s">
        <v>62</v>
      </c>
      <c r="F24" s="1026" t="s">
        <v>62</v>
      </c>
      <c r="G24" s="1026" t="s">
        <v>62</v>
      </c>
      <c r="H24" s="1026" t="s">
        <v>62</v>
      </c>
      <c r="I24" s="1026" t="s">
        <v>62</v>
      </c>
      <c r="J24" s="1026" t="s">
        <v>62</v>
      </c>
      <c r="K24" s="1026" t="s">
        <v>62</v>
      </c>
      <c r="L24" s="1026" t="s">
        <v>62</v>
      </c>
      <c r="M24" s="1026" t="s">
        <v>62</v>
      </c>
      <c r="N24" s="307" t="s">
        <v>465</v>
      </c>
    </row>
    <row r="25" spans="1:14" s="197" customFormat="1" ht="20.100000000000001" customHeight="1">
      <c r="A25" s="550" t="s">
        <v>474</v>
      </c>
      <c r="B25" s="1026" t="s">
        <v>62</v>
      </c>
      <c r="C25" s="1026" t="s">
        <v>62</v>
      </c>
      <c r="D25" s="1026" t="s">
        <v>62</v>
      </c>
      <c r="E25" s="1026" t="s">
        <v>62</v>
      </c>
      <c r="F25" s="1026" t="s">
        <v>62</v>
      </c>
      <c r="G25" s="1026" t="s">
        <v>62</v>
      </c>
      <c r="H25" s="1026" t="s">
        <v>62</v>
      </c>
      <c r="I25" s="1026" t="s">
        <v>62</v>
      </c>
      <c r="J25" s="1026" t="s">
        <v>62</v>
      </c>
      <c r="K25" s="1026" t="s">
        <v>62</v>
      </c>
      <c r="L25" s="1026" t="s">
        <v>62</v>
      </c>
      <c r="M25" s="1026" t="s">
        <v>62</v>
      </c>
      <c r="N25" s="307" t="s">
        <v>475</v>
      </c>
    </row>
    <row r="26" spans="1:14" s="197" customFormat="1" ht="20.100000000000001" customHeight="1">
      <c r="A26" s="550" t="s">
        <v>15</v>
      </c>
      <c r="B26" s="1026" t="s">
        <v>62</v>
      </c>
      <c r="C26" s="1026" t="s">
        <v>62</v>
      </c>
      <c r="D26" s="1026" t="s">
        <v>62</v>
      </c>
      <c r="E26" s="1026" t="s">
        <v>62</v>
      </c>
      <c r="F26" s="1026" t="s">
        <v>62</v>
      </c>
      <c r="G26" s="1026" t="s">
        <v>62</v>
      </c>
      <c r="H26" s="1026" t="s">
        <v>62</v>
      </c>
      <c r="I26" s="1026" t="s">
        <v>62</v>
      </c>
      <c r="J26" s="1026" t="s">
        <v>62</v>
      </c>
      <c r="K26" s="1026" t="s">
        <v>62</v>
      </c>
      <c r="L26" s="1026" t="s">
        <v>62</v>
      </c>
      <c r="M26" s="1026" t="s">
        <v>62</v>
      </c>
      <c r="N26" s="307" t="s">
        <v>461</v>
      </c>
    </row>
    <row r="27" spans="1:14" s="197" customFormat="1" ht="20.100000000000001" customHeight="1">
      <c r="A27" s="550" t="s">
        <v>471</v>
      </c>
      <c r="B27" s="1026">
        <v>19</v>
      </c>
      <c r="C27" s="1026">
        <v>72.77</v>
      </c>
      <c r="D27" s="1026" t="s">
        <v>62</v>
      </c>
      <c r="E27" s="1026" t="s">
        <v>62</v>
      </c>
      <c r="F27" s="1026" t="s">
        <v>62</v>
      </c>
      <c r="G27" s="1026">
        <v>15</v>
      </c>
      <c r="H27" s="1026">
        <v>4</v>
      </c>
      <c r="I27" s="1026" t="s">
        <v>62</v>
      </c>
      <c r="J27" s="1026" t="s">
        <v>62</v>
      </c>
      <c r="K27" s="1026" t="s">
        <v>62</v>
      </c>
      <c r="L27" s="1026" t="s">
        <v>62</v>
      </c>
      <c r="M27" s="1026" t="s">
        <v>62</v>
      </c>
      <c r="N27" s="551" t="s">
        <v>472</v>
      </c>
    </row>
    <row r="28" spans="1:14" s="197" customFormat="1" ht="20.100000000000001" customHeight="1">
      <c r="A28" s="969" t="s">
        <v>17</v>
      </c>
      <c r="B28" s="1026" t="s">
        <v>62</v>
      </c>
      <c r="C28" s="1026" t="s">
        <v>62</v>
      </c>
      <c r="D28" s="1026" t="s">
        <v>62</v>
      </c>
      <c r="E28" s="1026" t="s">
        <v>62</v>
      </c>
      <c r="F28" s="1026" t="s">
        <v>62</v>
      </c>
      <c r="G28" s="1026" t="s">
        <v>62</v>
      </c>
      <c r="H28" s="1026" t="s">
        <v>62</v>
      </c>
      <c r="I28" s="1026" t="s">
        <v>62</v>
      </c>
      <c r="J28" s="1026" t="s">
        <v>62</v>
      </c>
      <c r="K28" s="1026" t="s">
        <v>62</v>
      </c>
      <c r="L28" s="1026" t="s">
        <v>62</v>
      </c>
      <c r="M28" s="1026" t="s">
        <v>62</v>
      </c>
      <c r="N28" s="307" t="s">
        <v>473</v>
      </c>
    </row>
    <row r="29" spans="1:14" s="197" customFormat="1" ht="20.100000000000001" customHeight="1">
      <c r="A29" s="969" t="s">
        <v>476</v>
      </c>
      <c r="B29" s="1026" t="s">
        <v>62</v>
      </c>
      <c r="C29" s="1026" t="s">
        <v>62</v>
      </c>
      <c r="D29" s="1026" t="s">
        <v>62</v>
      </c>
      <c r="E29" s="1026" t="s">
        <v>62</v>
      </c>
      <c r="F29" s="1026" t="s">
        <v>62</v>
      </c>
      <c r="G29" s="1026" t="s">
        <v>62</v>
      </c>
      <c r="H29" s="1026" t="s">
        <v>62</v>
      </c>
      <c r="I29" s="1026" t="s">
        <v>62</v>
      </c>
      <c r="J29" s="1026" t="s">
        <v>62</v>
      </c>
      <c r="K29" s="1026" t="s">
        <v>62</v>
      </c>
      <c r="L29" s="1026" t="s">
        <v>62</v>
      </c>
      <c r="M29" s="1061" t="s">
        <v>62</v>
      </c>
      <c r="N29" s="551" t="s">
        <v>477</v>
      </c>
    </row>
    <row r="30" spans="1:14" s="197" customFormat="1" ht="20.100000000000001" customHeight="1">
      <c r="A30" s="969" t="s">
        <v>711</v>
      </c>
      <c r="B30" s="1026" t="s">
        <v>62</v>
      </c>
      <c r="C30" s="1026" t="s">
        <v>62</v>
      </c>
      <c r="D30" s="1026" t="s">
        <v>62</v>
      </c>
      <c r="E30" s="1026" t="s">
        <v>62</v>
      </c>
      <c r="F30" s="1026" t="s">
        <v>62</v>
      </c>
      <c r="G30" s="1026" t="s">
        <v>62</v>
      </c>
      <c r="H30" s="1026" t="s">
        <v>62</v>
      </c>
      <c r="I30" s="1026" t="s">
        <v>62</v>
      </c>
      <c r="J30" s="1026" t="s">
        <v>62</v>
      </c>
      <c r="K30" s="1026" t="s">
        <v>62</v>
      </c>
      <c r="L30" s="1026" t="s">
        <v>62</v>
      </c>
      <c r="M30" s="1061" t="s">
        <v>62</v>
      </c>
      <c r="N30" s="1062" t="s">
        <v>712</v>
      </c>
    </row>
    <row r="31" spans="1:14" s="197" customFormat="1" ht="20.100000000000001" customHeight="1">
      <c r="A31" s="968" t="s">
        <v>709</v>
      </c>
      <c r="B31" s="1064" t="s">
        <v>62</v>
      </c>
      <c r="C31" s="1064" t="s">
        <v>62</v>
      </c>
      <c r="D31" s="1064" t="s">
        <v>62</v>
      </c>
      <c r="E31" s="1064" t="s">
        <v>62</v>
      </c>
      <c r="F31" s="1064" t="s">
        <v>62</v>
      </c>
      <c r="G31" s="1064" t="s">
        <v>62</v>
      </c>
      <c r="H31" s="1064" t="s">
        <v>62</v>
      </c>
      <c r="I31" s="1064" t="s">
        <v>62</v>
      </c>
      <c r="J31" s="1064" t="s">
        <v>62</v>
      </c>
      <c r="K31" s="1064" t="s">
        <v>62</v>
      </c>
      <c r="L31" s="1064" t="s">
        <v>62</v>
      </c>
      <c r="M31" s="1065" t="s">
        <v>62</v>
      </c>
      <c r="N31" s="1063" t="s">
        <v>710</v>
      </c>
    </row>
    <row r="32" spans="1:14" s="533" customFormat="1" ht="12">
      <c r="A32" s="815" t="s">
        <v>708</v>
      </c>
      <c r="B32" s="552"/>
      <c r="C32" s="552"/>
      <c r="D32" s="552"/>
      <c r="E32" s="552"/>
      <c r="F32" s="552"/>
      <c r="G32" s="552"/>
      <c r="H32" s="553"/>
      <c r="I32" s="552"/>
      <c r="J32" s="552"/>
      <c r="K32" s="552"/>
      <c r="L32" s="552"/>
      <c r="M32" s="552"/>
      <c r="N32" s="554"/>
    </row>
    <row r="33" spans="1:14" ht="12">
      <c r="A33" s="535"/>
      <c r="B33" s="555"/>
      <c r="C33" s="556"/>
      <c r="D33" s="555"/>
      <c r="E33" s="556"/>
      <c r="F33" s="555"/>
      <c r="G33" s="555"/>
      <c r="H33" s="555"/>
      <c r="I33" s="555"/>
      <c r="J33" s="535"/>
      <c r="K33" s="535"/>
      <c r="L33" s="535"/>
      <c r="M33" s="535"/>
      <c r="N33" s="535"/>
    </row>
    <row r="34" spans="1:14" ht="12">
      <c r="A34" s="535"/>
      <c r="C34" s="558"/>
      <c r="E34" s="558"/>
      <c r="F34" s="559"/>
      <c r="G34" s="559"/>
      <c r="H34" s="560"/>
      <c r="J34" s="535"/>
      <c r="K34" s="535"/>
      <c r="L34" s="535"/>
      <c r="M34" s="535"/>
      <c r="N34" s="535"/>
    </row>
  </sheetData>
  <mergeCells count="16">
    <mergeCell ref="L3:L4"/>
    <mergeCell ref="M3:M4"/>
    <mergeCell ref="N3:N6"/>
    <mergeCell ref="F5:F6"/>
    <mergeCell ref="G5:G6"/>
    <mergeCell ref="H5:H6"/>
    <mergeCell ref="I5:I6"/>
    <mergeCell ref="J5:J6"/>
    <mergeCell ref="K5:K6"/>
    <mergeCell ref="L5:L6"/>
    <mergeCell ref="F3:F4"/>
    <mergeCell ref="G3:G4"/>
    <mergeCell ref="H3:H4"/>
    <mergeCell ref="I3:I4"/>
    <mergeCell ref="J3:J4"/>
    <mergeCell ref="K3:K4"/>
  </mergeCells>
  <phoneticPr fontId="3" type="noConversion"/>
  <printOptions gridLinesSet="0"/>
  <pageMargins left="0.9055118110236221" right="0.9055118110236221" top="1.2598425196850394" bottom="1.4960629921259843" header="0.82677165354330717" footer="0.51181102362204722"/>
  <pageSetup paperSize="9" scale="48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8"/>
  <sheetViews>
    <sheetView tabSelected="1" view="pageBreakPreview" zoomScaleNormal="100" zoomScaleSheetLayoutView="100" workbookViewId="0">
      <selection activeCell="B1" sqref="B1"/>
    </sheetView>
  </sheetViews>
  <sheetFormatPr defaultColWidth="6.875" defaultRowHeight="12"/>
  <cols>
    <col min="1" max="1" width="10.875" style="36" customWidth="1"/>
    <col min="2" max="6" width="13.25" style="37" customWidth="1"/>
    <col min="7" max="9" width="22.125" style="37" customWidth="1"/>
    <col min="10" max="10" width="10.875" style="38" customWidth="1"/>
    <col min="11" max="16384" width="6.875" style="5"/>
  </cols>
  <sheetData>
    <row r="1" spans="1:11" s="4" customFormat="1" ht="24.75" customHeight="1">
      <c r="A1" s="1" t="s">
        <v>0</v>
      </c>
      <c r="B1" s="2"/>
      <c r="C1" s="2"/>
      <c r="D1" s="2"/>
      <c r="E1" s="2"/>
      <c r="F1" s="2"/>
      <c r="G1" s="3" t="s">
        <v>187</v>
      </c>
      <c r="H1" s="2"/>
      <c r="I1" s="2"/>
      <c r="J1" s="2"/>
    </row>
    <row r="2" spans="1:11" ht="24.75" customHeight="1" thickBot="1">
      <c r="A2" s="5" t="s">
        <v>188</v>
      </c>
      <c r="B2" s="6"/>
      <c r="C2" s="6"/>
      <c r="D2" s="6"/>
      <c r="E2" s="6"/>
      <c r="F2" s="6"/>
      <c r="G2" s="6"/>
      <c r="H2" s="6"/>
      <c r="I2" s="6"/>
      <c r="J2" s="7" t="s">
        <v>189</v>
      </c>
      <c r="K2" s="5" t="s">
        <v>1</v>
      </c>
    </row>
    <row r="3" spans="1:11" s="8" customFormat="1" ht="19.5" customHeight="1" thickTop="1">
      <c r="A3" s="1134" t="s">
        <v>2</v>
      </c>
      <c r="B3" s="1140" t="s">
        <v>190</v>
      </c>
      <c r="C3" s="1141"/>
      <c r="D3" s="1141"/>
      <c r="E3" s="1141"/>
      <c r="F3" s="1142"/>
      <c r="G3" s="1140" t="s">
        <v>191</v>
      </c>
      <c r="H3" s="1141"/>
      <c r="I3" s="1142"/>
      <c r="J3" s="1137" t="s">
        <v>192</v>
      </c>
    </row>
    <row r="4" spans="1:11" s="8" customFormat="1" ht="19.5" customHeight="1">
      <c r="A4" s="1135"/>
      <c r="B4" s="1143" t="s">
        <v>65</v>
      </c>
      <c r="C4" s="1144"/>
      <c r="D4" s="1144"/>
      <c r="E4" s="1144"/>
      <c r="F4" s="1145"/>
      <c r="G4" s="1143" t="s">
        <v>830</v>
      </c>
      <c r="H4" s="1144"/>
      <c r="I4" s="1145"/>
      <c r="J4" s="1138"/>
    </row>
    <row r="5" spans="1:11" s="8" customFormat="1" ht="19.5" customHeight="1">
      <c r="A5" s="1135"/>
      <c r="B5" s="9" t="s">
        <v>193</v>
      </c>
      <c r="C5" s="10" t="s">
        <v>4</v>
      </c>
      <c r="D5" s="1146" t="s">
        <v>194</v>
      </c>
      <c r="E5" s="1147"/>
      <c r="F5" s="1148"/>
      <c r="G5" s="10" t="s">
        <v>193</v>
      </c>
      <c r="H5" s="10" t="s">
        <v>195</v>
      </c>
      <c r="I5" s="10" t="s">
        <v>196</v>
      </c>
      <c r="J5" s="1138"/>
    </row>
    <row r="6" spans="1:11" s="8" customFormat="1" ht="19.5" customHeight="1">
      <c r="A6" s="1135"/>
      <c r="B6" s="9"/>
      <c r="C6" s="12"/>
      <c r="D6" s="13"/>
      <c r="E6" s="14" t="s">
        <v>197</v>
      </c>
      <c r="F6" s="970" t="s">
        <v>198</v>
      </c>
      <c r="G6" s="12"/>
      <c r="H6" s="12"/>
      <c r="I6" s="15"/>
      <c r="J6" s="1138"/>
    </row>
    <row r="7" spans="1:11" s="1057" customFormat="1" ht="19.5" customHeight="1">
      <c r="A7" s="1136"/>
      <c r="B7" s="16" t="s">
        <v>6</v>
      </c>
      <c r="C7" s="17" t="s">
        <v>7</v>
      </c>
      <c r="D7" s="1044" t="s">
        <v>199</v>
      </c>
      <c r="E7" s="1044" t="s">
        <v>200</v>
      </c>
      <c r="F7" s="1044" t="s">
        <v>201</v>
      </c>
      <c r="G7" s="17" t="s">
        <v>6</v>
      </c>
      <c r="H7" s="17" t="s">
        <v>8</v>
      </c>
      <c r="I7" s="18" t="s">
        <v>202</v>
      </c>
      <c r="J7" s="1139"/>
    </row>
    <row r="8" spans="1:11" s="24" customFormat="1" ht="24" customHeight="1">
      <c r="A8" s="21">
        <v>2013</v>
      </c>
      <c r="B8" s="20">
        <v>1790</v>
      </c>
      <c r="C8" s="803">
        <v>460</v>
      </c>
      <c r="D8" s="22">
        <v>1330</v>
      </c>
      <c r="E8" s="22" t="s">
        <v>91</v>
      </c>
      <c r="F8" s="22" t="s">
        <v>91</v>
      </c>
      <c r="G8" s="20">
        <v>5975</v>
      </c>
      <c r="H8" s="23">
        <v>3033</v>
      </c>
      <c r="I8" s="804">
        <v>2942</v>
      </c>
      <c r="J8" s="603">
        <v>2013</v>
      </c>
    </row>
    <row r="9" spans="1:11" s="24" customFormat="1" ht="24" customHeight="1">
      <c r="A9" s="21">
        <v>2014</v>
      </c>
      <c r="B9" s="20">
        <v>1787</v>
      </c>
      <c r="C9" s="803">
        <v>478</v>
      </c>
      <c r="D9" s="22">
        <v>1309</v>
      </c>
      <c r="E9" s="22" t="s">
        <v>91</v>
      </c>
      <c r="F9" s="22" t="s">
        <v>91</v>
      </c>
      <c r="G9" s="20">
        <v>5788</v>
      </c>
      <c r="H9" s="23">
        <v>2918</v>
      </c>
      <c r="I9" s="804">
        <v>2870</v>
      </c>
      <c r="J9" s="603">
        <v>2014</v>
      </c>
    </row>
    <row r="10" spans="1:11" s="24" customFormat="1" ht="24" customHeight="1">
      <c r="A10" s="972">
        <v>2015</v>
      </c>
      <c r="B10" s="440">
        <v>1873</v>
      </c>
      <c r="C10" s="440">
        <v>666</v>
      </c>
      <c r="D10" s="440">
        <v>1207</v>
      </c>
      <c r="E10" s="440">
        <v>136</v>
      </c>
      <c r="F10" s="440">
        <v>1071</v>
      </c>
      <c r="G10" s="440">
        <v>5535</v>
      </c>
      <c r="H10" s="440">
        <v>2743</v>
      </c>
      <c r="I10" s="654">
        <v>2792</v>
      </c>
      <c r="J10" s="24">
        <v>2015</v>
      </c>
    </row>
    <row r="11" spans="1:11" s="24" customFormat="1" ht="24" customHeight="1">
      <c r="A11" s="972">
        <v>2016</v>
      </c>
      <c r="B11" s="440">
        <v>1690</v>
      </c>
      <c r="C11" s="440">
        <v>760</v>
      </c>
      <c r="D11" s="440">
        <v>930</v>
      </c>
      <c r="E11" s="22" t="s">
        <v>91</v>
      </c>
      <c r="F11" s="22" t="s">
        <v>91</v>
      </c>
      <c r="G11" s="440">
        <v>4941</v>
      </c>
      <c r="H11" s="440">
        <v>2467</v>
      </c>
      <c r="I11" s="654">
        <v>2474</v>
      </c>
      <c r="J11" s="24">
        <v>2016</v>
      </c>
    </row>
    <row r="12" spans="1:11" s="24" customFormat="1" ht="24" customHeight="1">
      <c r="A12" s="972">
        <v>2017</v>
      </c>
      <c r="B12" s="831">
        <v>1703</v>
      </c>
      <c r="C12" s="832">
        <v>664</v>
      </c>
      <c r="D12" s="832">
        <v>1039</v>
      </c>
      <c r="E12" s="22" t="s">
        <v>91</v>
      </c>
      <c r="F12" s="22" t="s">
        <v>91</v>
      </c>
      <c r="G12" s="833">
        <v>4868</v>
      </c>
      <c r="H12" s="834">
        <v>2470</v>
      </c>
      <c r="I12" s="835">
        <v>2398</v>
      </c>
      <c r="J12" s="24">
        <v>2017</v>
      </c>
    </row>
    <row r="13" spans="1:11" s="24" customFormat="1" ht="24" customHeight="1">
      <c r="A13" s="981">
        <v>2018</v>
      </c>
      <c r="B13" s="988">
        <v>1646</v>
      </c>
      <c r="C13" s="989">
        <v>649</v>
      </c>
      <c r="D13" s="989">
        <v>998</v>
      </c>
      <c r="E13" s="989" t="s">
        <v>91</v>
      </c>
      <c r="F13" s="990" t="s">
        <v>91</v>
      </c>
      <c r="G13" s="991">
        <v>4643</v>
      </c>
      <c r="H13" s="992">
        <v>2349</v>
      </c>
      <c r="I13" s="993">
        <v>2294</v>
      </c>
      <c r="J13" s="985">
        <v>2018</v>
      </c>
    </row>
    <row r="14" spans="1:11" s="1066" customFormat="1" ht="24" customHeight="1">
      <c r="A14" s="692">
        <v>2019</v>
      </c>
      <c r="B14" s="810">
        <v>1652</v>
      </c>
      <c r="C14" s="811">
        <v>465</v>
      </c>
      <c r="D14" s="811">
        <v>1186</v>
      </c>
      <c r="E14" s="1115" t="s">
        <v>91</v>
      </c>
      <c r="F14" s="1116" t="s">
        <v>91</v>
      </c>
      <c r="G14" s="812">
        <v>4524</v>
      </c>
      <c r="H14" s="813">
        <v>2298</v>
      </c>
      <c r="I14" s="817">
        <v>2226</v>
      </c>
      <c r="J14" s="690">
        <v>2019</v>
      </c>
    </row>
    <row r="15" spans="1:11" s="31" customFormat="1" ht="13.5">
      <c r="A15" s="25" t="s">
        <v>203</v>
      </c>
      <c r="B15" s="26"/>
      <c r="C15" s="27"/>
      <c r="D15" s="28"/>
      <c r="E15" s="28"/>
      <c r="F15" s="28"/>
      <c r="G15" s="26"/>
      <c r="H15" s="29"/>
      <c r="I15" s="27"/>
      <c r="J15" s="30"/>
    </row>
    <row r="16" spans="1:11" s="1033" customFormat="1" ht="14.1" customHeight="1">
      <c r="A16" s="1030" t="s">
        <v>840</v>
      </c>
      <c r="B16" s="1031"/>
      <c r="C16" s="1031"/>
      <c r="D16" s="1031"/>
      <c r="E16" s="1031"/>
      <c r="F16" s="1031"/>
      <c r="G16" s="1031"/>
      <c r="H16" s="1032"/>
    </row>
    <row r="17" ht="14.25" customHeight="1"/>
    <row r="18" ht="14.25" customHeight="1"/>
  </sheetData>
  <mergeCells count="7">
    <mergeCell ref="A3:A7"/>
    <mergeCell ref="J3:J7"/>
    <mergeCell ref="G3:I3"/>
    <mergeCell ref="G4:I4"/>
    <mergeCell ref="D5:F5"/>
    <mergeCell ref="B3:F3"/>
    <mergeCell ref="B4:F4"/>
  </mergeCells>
  <phoneticPr fontId="3" type="noConversion"/>
  <pageMargins left="0.9055118110236221" right="0.9055118110236221" top="1.2598425196850394" bottom="1.4960629921259843" header="0.82677165354330717" footer="0.51181102362204722"/>
  <pageSetup paperSize="9" scale="50" firstPageNumber="116" orientation="portrait" useFirstPageNumber="1" r:id="rId1"/>
  <headerFooter alignWithMargins="0">
    <oddHeader xml:space="preserve">&amp;L&amp;"돋움,보통"&amp;11   &amp;P&amp;R&amp;"돋움,보통"&amp;11&amp;P   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1"/>
  <sheetViews>
    <sheetView view="pageBreakPreview" zoomScaleNormal="100" zoomScaleSheetLayoutView="100" workbookViewId="0">
      <selection activeCell="F25" sqref="F25"/>
    </sheetView>
  </sheetViews>
  <sheetFormatPr defaultColWidth="10.125" defaultRowHeight="12"/>
  <cols>
    <col min="1" max="1" width="9" style="36" customWidth="1"/>
    <col min="2" max="2" width="12.375" style="85" customWidth="1"/>
    <col min="3" max="3" width="12.375" style="86" customWidth="1"/>
    <col min="4" max="4" width="12.375" style="87" customWidth="1"/>
    <col min="5" max="5" width="12.375" style="85" customWidth="1"/>
    <col min="6" max="6" width="12.375" style="86" customWidth="1"/>
    <col min="7" max="7" width="12.375" style="87" customWidth="1"/>
    <col min="8" max="8" width="9.25" style="87" customWidth="1"/>
    <col min="9" max="10" width="9.25" style="85" customWidth="1"/>
    <col min="11" max="14" width="9.25" style="86" customWidth="1"/>
    <col min="15" max="15" width="9.25" style="87" customWidth="1"/>
    <col min="16" max="16" width="9" style="86" customWidth="1"/>
    <col min="17" max="16384" width="10.125" style="5"/>
  </cols>
  <sheetData>
    <row r="1" spans="1:27" s="4" customFormat="1" ht="24.95" customHeight="1">
      <c r="A1" s="1" t="s">
        <v>738</v>
      </c>
      <c r="B1" s="54"/>
      <c r="C1" s="54"/>
      <c r="D1" s="54"/>
      <c r="E1" s="54"/>
      <c r="F1" s="54"/>
      <c r="G1" s="54"/>
      <c r="H1" s="54"/>
      <c r="I1" s="54"/>
      <c r="J1" s="1014" t="s">
        <v>478</v>
      </c>
      <c r="K1" s="54"/>
      <c r="L1" s="54"/>
      <c r="M1" s="54"/>
      <c r="N1" s="54"/>
      <c r="O1" s="54"/>
      <c r="P1" s="54"/>
    </row>
    <row r="2" spans="1:27" ht="24.75" customHeight="1" thickBot="1">
      <c r="A2" s="5" t="s">
        <v>479</v>
      </c>
      <c r="B2" s="56"/>
      <c r="C2" s="42"/>
      <c r="D2" s="57"/>
      <c r="E2" s="56"/>
      <c r="F2" s="42"/>
      <c r="G2" s="57"/>
      <c r="H2" s="57"/>
      <c r="I2" s="56"/>
      <c r="J2" s="56"/>
      <c r="K2" s="42"/>
      <c r="L2" s="42"/>
      <c r="M2" s="42"/>
      <c r="N2" s="42"/>
      <c r="O2" s="57"/>
      <c r="P2" s="7" t="s">
        <v>480</v>
      </c>
    </row>
    <row r="3" spans="1:27" s="375" customFormat="1" ht="19.5" customHeight="1" thickTop="1">
      <c r="A3" s="1276" t="s">
        <v>117</v>
      </c>
      <c r="B3" s="564" t="s">
        <v>481</v>
      </c>
      <c r="C3" s="565"/>
      <c r="D3" s="1366" t="s">
        <v>557</v>
      </c>
      <c r="E3" s="1367"/>
      <c r="F3" s="1162" t="s">
        <v>556</v>
      </c>
      <c r="G3" s="1264"/>
      <c r="H3" s="571" t="s">
        <v>483</v>
      </c>
      <c r="I3" s="567"/>
      <c r="J3" s="570" t="s">
        <v>555</v>
      </c>
      <c r="K3" s="565"/>
      <c r="L3" s="568" t="s">
        <v>482</v>
      </c>
      <c r="M3" s="569"/>
      <c r="N3" s="566" t="s">
        <v>484</v>
      </c>
      <c r="O3" s="567"/>
      <c r="P3" s="1162" t="s">
        <v>69</v>
      </c>
      <c r="R3" s="375" t="s">
        <v>22</v>
      </c>
    </row>
    <row r="4" spans="1:27" s="375" customFormat="1" ht="19.5" customHeight="1">
      <c r="A4" s="1277"/>
      <c r="B4" s="572" t="s">
        <v>6</v>
      </c>
      <c r="C4" s="406"/>
      <c r="D4" s="1368" t="s">
        <v>485</v>
      </c>
      <c r="E4" s="1369"/>
      <c r="F4" s="1164" t="s">
        <v>486</v>
      </c>
      <c r="G4" s="1263"/>
      <c r="H4" s="577" t="s">
        <v>489</v>
      </c>
      <c r="I4" s="578"/>
      <c r="J4" s="572" t="s">
        <v>487</v>
      </c>
      <c r="K4" s="406"/>
      <c r="L4" s="576" t="s">
        <v>488</v>
      </c>
      <c r="M4" s="575"/>
      <c r="N4" s="573" t="s">
        <v>490</v>
      </c>
      <c r="O4" s="578"/>
      <c r="P4" s="1163"/>
    </row>
    <row r="5" spans="1:27" s="375" customFormat="1" ht="19.5" customHeight="1">
      <c r="A5" s="1277"/>
      <c r="B5" s="579" t="s">
        <v>491</v>
      </c>
      <c r="C5" s="483" t="s">
        <v>492</v>
      </c>
      <c r="D5" s="579" t="s">
        <v>491</v>
      </c>
      <c r="E5" s="483" t="s">
        <v>492</v>
      </c>
      <c r="F5" s="579" t="s">
        <v>491</v>
      </c>
      <c r="G5" s="1008" t="s">
        <v>492</v>
      </c>
      <c r="H5" s="579" t="s">
        <v>493</v>
      </c>
      <c r="I5" s="483" t="s">
        <v>494</v>
      </c>
      <c r="J5" s="579" t="s">
        <v>493</v>
      </c>
      <c r="K5" s="375" t="s">
        <v>494</v>
      </c>
      <c r="L5" s="579" t="s">
        <v>493</v>
      </c>
      <c r="M5" s="483" t="s">
        <v>494</v>
      </c>
      <c r="N5" s="579" t="s">
        <v>491</v>
      </c>
      <c r="O5" s="483" t="s">
        <v>492</v>
      </c>
      <c r="P5" s="1163"/>
    </row>
    <row r="6" spans="1:27" s="375" customFormat="1" ht="19.5" customHeight="1">
      <c r="A6" s="1278"/>
      <c r="B6" s="581" t="s">
        <v>495</v>
      </c>
      <c r="C6" s="582" t="s">
        <v>496</v>
      </c>
      <c r="D6" s="581" t="s">
        <v>495</v>
      </c>
      <c r="E6" s="582" t="s">
        <v>496</v>
      </c>
      <c r="F6" s="581" t="s">
        <v>495</v>
      </c>
      <c r="G6" s="583" t="s">
        <v>496</v>
      </c>
      <c r="H6" s="584" t="s">
        <v>495</v>
      </c>
      <c r="I6" s="1053" t="s">
        <v>496</v>
      </c>
      <c r="J6" s="581" t="s">
        <v>495</v>
      </c>
      <c r="K6" s="582" t="s">
        <v>496</v>
      </c>
      <c r="L6" s="581" t="s">
        <v>495</v>
      </c>
      <c r="M6" s="582" t="s">
        <v>496</v>
      </c>
      <c r="N6" s="584" t="s">
        <v>495</v>
      </c>
      <c r="O6" s="1051" t="s">
        <v>496</v>
      </c>
      <c r="P6" s="1164"/>
    </row>
    <row r="7" spans="1:27" s="355" customFormat="1" ht="24" customHeight="1">
      <c r="A7" s="136">
        <v>2013</v>
      </c>
      <c r="B7" s="23">
        <v>336</v>
      </c>
      <c r="C7" s="23">
        <v>3091000</v>
      </c>
      <c r="D7" s="23">
        <v>83</v>
      </c>
      <c r="E7" s="23">
        <v>1044000</v>
      </c>
      <c r="F7" s="23">
        <v>184</v>
      </c>
      <c r="G7" s="23">
        <v>1367000</v>
      </c>
      <c r="H7" s="23">
        <v>37</v>
      </c>
      <c r="I7" s="23">
        <v>263000</v>
      </c>
      <c r="J7" s="23">
        <v>32</v>
      </c>
      <c r="K7" s="23">
        <v>417000</v>
      </c>
      <c r="L7" s="23">
        <v>0</v>
      </c>
      <c r="M7" s="23">
        <v>0</v>
      </c>
      <c r="N7" s="23">
        <v>0</v>
      </c>
      <c r="O7" s="750">
        <v>0</v>
      </c>
      <c r="P7" s="710">
        <v>2013</v>
      </c>
    </row>
    <row r="8" spans="1:27" s="355" customFormat="1" ht="24" customHeight="1">
      <c r="A8" s="136">
        <v>2014</v>
      </c>
      <c r="B8" s="23">
        <v>259</v>
      </c>
      <c r="C8" s="23">
        <v>2380915</v>
      </c>
      <c r="D8" s="23">
        <v>118</v>
      </c>
      <c r="E8" s="23">
        <v>1225329</v>
      </c>
      <c r="F8" s="23">
        <v>100</v>
      </c>
      <c r="G8" s="23">
        <v>833647</v>
      </c>
      <c r="H8" s="23">
        <v>11</v>
      </c>
      <c r="I8" s="23">
        <v>75242</v>
      </c>
      <c r="J8" s="23">
        <v>30</v>
      </c>
      <c r="K8" s="23">
        <v>246697</v>
      </c>
      <c r="L8" s="23">
        <v>0</v>
      </c>
      <c r="M8" s="23">
        <v>0</v>
      </c>
      <c r="N8" s="23">
        <v>0</v>
      </c>
      <c r="O8" s="750">
        <v>0</v>
      </c>
      <c r="P8" s="710">
        <v>2014</v>
      </c>
    </row>
    <row r="9" spans="1:27" s="355" customFormat="1" ht="24" customHeight="1">
      <c r="A9" s="136">
        <v>2015</v>
      </c>
      <c r="B9" s="23">
        <v>393</v>
      </c>
      <c r="C9" s="23">
        <v>4068000</v>
      </c>
      <c r="D9" s="23">
        <v>157</v>
      </c>
      <c r="E9" s="23">
        <v>1905000</v>
      </c>
      <c r="F9" s="23">
        <v>157</v>
      </c>
      <c r="G9" s="23">
        <v>1554000</v>
      </c>
      <c r="H9" s="23">
        <v>24</v>
      </c>
      <c r="I9" s="23">
        <v>154000</v>
      </c>
      <c r="J9" s="23">
        <v>55</v>
      </c>
      <c r="K9" s="23">
        <v>455000</v>
      </c>
      <c r="L9" s="23">
        <v>0</v>
      </c>
      <c r="M9" s="23">
        <v>0</v>
      </c>
      <c r="N9" s="23">
        <v>0</v>
      </c>
      <c r="O9" s="750">
        <v>0</v>
      </c>
      <c r="P9" s="710">
        <v>2015</v>
      </c>
    </row>
    <row r="10" spans="1:27" s="355" customFormat="1" ht="24" customHeight="1">
      <c r="A10" s="136">
        <v>2016</v>
      </c>
      <c r="B10" s="23">
        <v>273</v>
      </c>
      <c r="C10" s="23">
        <v>2815779</v>
      </c>
      <c r="D10" s="23">
        <v>123</v>
      </c>
      <c r="E10" s="23">
        <v>1451367</v>
      </c>
      <c r="F10" s="23">
        <v>61</v>
      </c>
      <c r="G10" s="23">
        <v>627662</v>
      </c>
      <c r="H10" s="23">
        <v>24</v>
      </c>
      <c r="I10" s="23">
        <v>142336</v>
      </c>
      <c r="J10" s="23">
        <v>48</v>
      </c>
      <c r="K10" s="23">
        <v>378244</v>
      </c>
      <c r="L10" s="23" t="s">
        <v>80</v>
      </c>
      <c r="M10" s="23" t="s">
        <v>80</v>
      </c>
      <c r="N10" s="23">
        <v>17</v>
      </c>
      <c r="O10" s="750">
        <v>216170</v>
      </c>
      <c r="P10" s="710">
        <v>2016</v>
      </c>
    </row>
    <row r="11" spans="1:27" s="355" customFormat="1" ht="24" customHeight="1">
      <c r="A11" s="136">
        <v>2017</v>
      </c>
      <c r="B11" s="23">
        <v>318</v>
      </c>
      <c r="C11" s="23">
        <v>3081330</v>
      </c>
      <c r="D11" s="23">
        <v>110.4</v>
      </c>
      <c r="E11" s="23">
        <v>1245458</v>
      </c>
      <c r="F11" s="23">
        <v>104.4</v>
      </c>
      <c r="G11" s="23">
        <v>1090264</v>
      </c>
      <c r="H11" s="23">
        <v>74.400000000000006</v>
      </c>
      <c r="I11" s="23">
        <v>491650</v>
      </c>
      <c r="J11" s="23">
        <v>28.8</v>
      </c>
      <c r="K11" s="23">
        <v>253958</v>
      </c>
      <c r="L11" s="23" t="s">
        <v>80</v>
      </c>
      <c r="M11" s="23" t="s">
        <v>80</v>
      </c>
      <c r="N11" s="23" t="s">
        <v>80</v>
      </c>
      <c r="O11" s="750" t="s">
        <v>80</v>
      </c>
      <c r="P11" s="710">
        <v>2017</v>
      </c>
    </row>
    <row r="12" spans="1:27" s="355" customFormat="1" ht="24" customHeight="1">
      <c r="A12" s="135">
        <v>2018</v>
      </c>
      <c r="B12" s="23">
        <v>538</v>
      </c>
      <c r="C12" s="23">
        <v>4348507</v>
      </c>
      <c r="D12" s="23">
        <v>124</v>
      </c>
      <c r="E12" s="23">
        <v>1378910</v>
      </c>
      <c r="F12" s="23">
        <v>164</v>
      </c>
      <c r="G12" s="23">
        <v>2037695</v>
      </c>
      <c r="H12" s="23">
        <v>95</v>
      </c>
      <c r="I12" s="23">
        <v>432963</v>
      </c>
      <c r="J12" s="23">
        <v>29</v>
      </c>
      <c r="K12" s="23">
        <v>498309</v>
      </c>
      <c r="L12" s="23">
        <v>126</v>
      </c>
      <c r="M12" s="23">
        <v>630</v>
      </c>
      <c r="N12" s="23">
        <v>0</v>
      </c>
      <c r="O12" s="750">
        <v>0</v>
      </c>
      <c r="P12" s="548">
        <v>2018</v>
      </c>
    </row>
    <row r="13" spans="1:27" s="1016" customFormat="1" ht="24" customHeight="1">
      <c r="A13" s="713">
        <v>2019</v>
      </c>
      <c r="B13" s="694">
        <v>340</v>
      </c>
      <c r="C13" s="694">
        <v>3709510</v>
      </c>
      <c r="D13" s="694">
        <v>138</v>
      </c>
      <c r="E13" s="694">
        <v>1465203</v>
      </c>
      <c r="F13" s="694">
        <v>95</v>
      </c>
      <c r="G13" s="694">
        <v>1317182</v>
      </c>
      <c r="H13" s="694">
        <v>67</v>
      </c>
      <c r="I13" s="694">
        <v>237216</v>
      </c>
      <c r="J13" s="694">
        <v>40</v>
      </c>
      <c r="K13" s="694">
        <v>689909</v>
      </c>
      <c r="L13" s="694" t="s">
        <v>62</v>
      </c>
      <c r="M13" s="694" t="s">
        <v>62</v>
      </c>
      <c r="N13" s="694" t="s">
        <v>62</v>
      </c>
      <c r="O13" s="751" t="s">
        <v>62</v>
      </c>
      <c r="P13" s="711">
        <v>2019</v>
      </c>
    </row>
    <row r="14" spans="1:27" s="533" customFormat="1" ht="12.75" customHeight="1">
      <c r="A14" s="533" t="s">
        <v>497</v>
      </c>
      <c r="B14" s="552"/>
      <c r="C14" s="552"/>
      <c r="D14" s="552"/>
      <c r="E14" s="552"/>
      <c r="F14" s="552"/>
      <c r="G14" s="552"/>
      <c r="H14" s="552"/>
      <c r="I14" s="552"/>
      <c r="J14" s="552"/>
      <c r="K14" s="552"/>
      <c r="L14" s="552"/>
      <c r="M14" s="552"/>
      <c r="N14" s="552"/>
      <c r="O14" s="552"/>
      <c r="P14" s="436"/>
      <c r="Q14" s="553"/>
      <c r="R14" s="552"/>
      <c r="S14" s="552"/>
      <c r="T14" s="552"/>
      <c r="U14" s="552"/>
      <c r="V14" s="552"/>
      <c r="W14" s="552"/>
      <c r="X14" s="552"/>
      <c r="Y14" s="552"/>
      <c r="Z14" s="585"/>
      <c r="AA14" s="310"/>
    </row>
    <row r="15" spans="1:27" ht="12" customHeight="1">
      <c r="A15" s="815" t="s">
        <v>713</v>
      </c>
    </row>
    <row r="24" spans="1:16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250"/>
      <c r="N24" s="5"/>
      <c r="O24" s="5"/>
      <c r="P24" s="5"/>
    </row>
    <row r="261" spans="1:16">
      <c r="A261" s="5"/>
      <c r="B261" s="5"/>
      <c r="C261" s="5"/>
      <c r="D261" s="5"/>
      <c r="E261" s="5"/>
      <c r="F261" s="5"/>
      <c r="G261" s="5"/>
      <c r="H261" s="5"/>
      <c r="I261" s="5"/>
      <c r="J261" s="85" t="s">
        <v>498</v>
      </c>
      <c r="K261" s="5"/>
      <c r="L261" s="5"/>
      <c r="M261" s="5"/>
      <c r="N261" s="5"/>
      <c r="O261" s="5"/>
      <c r="P261" s="5"/>
    </row>
  </sheetData>
  <mergeCells count="6">
    <mergeCell ref="A3:A6"/>
    <mergeCell ref="P3:P6"/>
    <mergeCell ref="D3:E3"/>
    <mergeCell ref="D4:E4"/>
    <mergeCell ref="F3:G3"/>
    <mergeCell ref="F4:G4"/>
  </mergeCells>
  <phoneticPr fontId="3" type="noConversion"/>
  <printOptions gridLinesSet="0"/>
  <pageMargins left="0.81" right="0.84" top="1.2598425196850394" bottom="1.4960629921259843" header="0.82677165354330717" footer="0.51181102362204722"/>
  <pageSetup paperSize="9" scale="46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view="pageBreakPreview" zoomScaleNormal="100" zoomScaleSheetLayoutView="100" workbookViewId="0">
      <selection activeCell="F22" sqref="F22"/>
    </sheetView>
  </sheetViews>
  <sheetFormatPr defaultRowHeight="24" customHeight="1"/>
  <cols>
    <col min="1" max="2" width="9.25" style="93" customWidth="1"/>
    <col min="3" max="3" width="10.5" style="93" bestFit="1" customWidth="1"/>
    <col min="4" max="6" width="9.25" style="93" customWidth="1"/>
    <col min="7" max="7" width="10.5" style="93" bestFit="1" customWidth="1"/>
    <col min="8" max="9" width="9.25" style="93" customWidth="1"/>
    <col min="10" max="15" width="12.375" style="93" customWidth="1"/>
    <col min="16" max="16" width="9.25" style="93" customWidth="1"/>
    <col min="17" max="16384" width="9" style="93"/>
  </cols>
  <sheetData>
    <row r="1" spans="1:27" s="4" customFormat="1" ht="24.95" customHeight="1">
      <c r="A1" s="1172" t="s">
        <v>814</v>
      </c>
      <c r="B1" s="1172"/>
      <c r="C1" s="1172"/>
      <c r="D1" s="1172"/>
      <c r="E1" s="1172"/>
      <c r="F1" s="1172"/>
      <c r="G1" s="1172"/>
      <c r="H1" s="1172"/>
      <c r="I1" s="1172"/>
      <c r="J1" s="1165" t="s">
        <v>499</v>
      </c>
      <c r="K1" s="1165"/>
      <c r="L1" s="1165"/>
      <c r="M1" s="1165"/>
      <c r="N1" s="1165"/>
      <c r="O1" s="1165"/>
      <c r="P1" s="1165"/>
    </row>
    <row r="2" spans="1:27" s="294" customFormat="1" ht="24.95" customHeight="1" thickBot="1">
      <c r="A2" s="5" t="s">
        <v>500</v>
      </c>
      <c r="B2" s="56"/>
      <c r="C2" s="42"/>
      <c r="D2" s="57"/>
      <c r="E2" s="56"/>
      <c r="F2" s="42"/>
      <c r="G2" s="57"/>
      <c r="H2" s="56"/>
      <c r="I2" s="42"/>
      <c r="J2" s="42"/>
      <c r="K2" s="42"/>
      <c r="L2" s="57"/>
      <c r="M2" s="56"/>
      <c r="N2" s="42"/>
      <c r="O2" s="42"/>
      <c r="P2" s="7" t="s">
        <v>480</v>
      </c>
    </row>
    <row r="3" spans="1:27" s="375" customFormat="1" ht="19.5" customHeight="1" thickTop="1">
      <c r="A3" s="1276" t="s">
        <v>501</v>
      </c>
      <c r="B3" s="564" t="s">
        <v>502</v>
      </c>
      <c r="C3" s="565"/>
      <c r="D3" s="566" t="s">
        <v>557</v>
      </c>
      <c r="E3" s="567"/>
      <c r="F3" s="568" t="s">
        <v>558</v>
      </c>
      <c r="G3" s="569"/>
      <c r="H3" s="570" t="s">
        <v>559</v>
      </c>
      <c r="I3" s="586"/>
      <c r="J3" s="587" t="s">
        <v>503</v>
      </c>
      <c r="K3" s="566"/>
      <c r="L3" s="571" t="s">
        <v>504</v>
      </c>
      <c r="M3" s="588"/>
      <c r="N3" s="566" t="s">
        <v>505</v>
      </c>
      <c r="O3" s="588"/>
      <c r="P3" s="1162" t="s">
        <v>506</v>
      </c>
    </row>
    <row r="4" spans="1:27" s="375" customFormat="1" ht="19.5" customHeight="1">
      <c r="A4" s="1277"/>
      <c r="B4" s="572" t="s">
        <v>6</v>
      </c>
      <c r="C4" s="406"/>
      <c r="D4" s="573" t="s">
        <v>485</v>
      </c>
      <c r="E4" s="574"/>
      <c r="F4" s="421" t="s">
        <v>486</v>
      </c>
      <c r="G4" s="575"/>
      <c r="H4" s="574" t="s">
        <v>487</v>
      </c>
      <c r="I4" s="589"/>
      <c r="J4" s="421" t="s">
        <v>488</v>
      </c>
      <c r="K4" s="573"/>
      <c r="L4" s="577" t="s">
        <v>507</v>
      </c>
      <c r="M4" s="590"/>
      <c r="N4" s="573" t="s">
        <v>508</v>
      </c>
      <c r="O4" s="590"/>
      <c r="P4" s="1163"/>
    </row>
    <row r="5" spans="1:27" s="375" customFormat="1" ht="19.5" customHeight="1">
      <c r="A5" s="1277"/>
      <c r="B5" s="579" t="s">
        <v>491</v>
      </c>
      <c r="C5" s="483" t="s">
        <v>492</v>
      </c>
      <c r="D5" s="579" t="s">
        <v>491</v>
      </c>
      <c r="E5" s="483" t="s">
        <v>492</v>
      </c>
      <c r="F5" s="579" t="s">
        <v>491</v>
      </c>
      <c r="G5" s="580" t="s">
        <v>492</v>
      </c>
      <c r="H5" s="591" t="s">
        <v>509</v>
      </c>
      <c r="I5" s="592" t="s">
        <v>510</v>
      </c>
      <c r="J5" s="579" t="s">
        <v>509</v>
      </c>
      <c r="K5" s="483" t="s">
        <v>510</v>
      </c>
      <c r="L5" s="579" t="s">
        <v>509</v>
      </c>
      <c r="M5" s="483" t="s">
        <v>510</v>
      </c>
      <c r="N5" s="579" t="s">
        <v>511</v>
      </c>
      <c r="O5" s="483" t="s">
        <v>512</v>
      </c>
      <c r="P5" s="1163"/>
    </row>
    <row r="6" spans="1:27" s="375" customFormat="1" ht="19.5" customHeight="1">
      <c r="A6" s="1278"/>
      <c r="B6" s="584" t="s">
        <v>513</v>
      </c>
      <c r="C6" s="1053" t="s">
        <v>514</v>
      </c>
      <c r="D6" s="584" t="s">
        <v>513</v>
      </c>
      <c r="E6" s="1053" t="s">
        <v>514</v>
      </c>
      <c r="F6" s="584" t="s">
        <v>513</v>
      </c>
      <c r="G6" s="1051" t="s">
        <v>514</v>
      </c>
      <c r="H6" s="593" t="s">
        <v>513</v>
      </c>
      <c r="I6" s="1051" t="s">
        <v>514</v>
      </c>
      <c r="J6" s="584" t="s">
        <v>513</v>
      </c>
      <c r="K6" s="1053" t="s">
        <v>514</v>
      </c>
      <c r="L6" s="584" t="s">
        <v>513</v>
      </c>
      <c r="M6" s="1053" t="s">
        <v>514</v>
      </c>
      <c r="N6" s="584" t="s">
        <v>513</v>
      </c>
      <c r="O6" s="1051" t="s">
        <v>514</v>
      </c>
      <c r="P6" s="1164"/>
    </row>
    <row r="7" spans="1:27" s="355" customFormat="1" ht="24" customHeight="1">
      <c r="A7" s="21">
        <v>2013</v>
      </c>
      <c r="B7" s="23">
        <v>225</v>
      </c>
      <c r="C7" s="23">
        <v>1631000</v>
      </c>
      <c r="D7" s="23">
        <v>36</v>
      </c>
      <c r="E7" s="23">
        <v>265000</v>
      </c>
      <c r="F7" s="23">
        <v>166</v>
      </c>
      <c r="G7" s="23">
        <v>1103000</v>
      </c>
      <c r="H7" s="23">
        <v>7</v>
      </c>
      <c r="I7" s="23">
        <v>149000</v>
      </c>
      <c r="J7" s="676">
        <v>0</v>
      </c>
      <c r="K7" s="676">
        <v>0</v>
      </c>
      <c r="L7" s="676">
        <v>16</v>
      </c>
      <c r="M7" s="23">
        <v>114000</v>
      </c>
      <c r="N7" s="676">
        <v>0</v>
      </c>
      <c r="O7" s="677">
        <v>0</v>
      </c>
      <c r="P7" s="603">
        <v>2013</v>
      </c>
    </row>
    <row r="8" spans="1:27" s="355" customFormat="1" ht="24" customHeight="1">
      <c r="A8" s="21">
        <v>2014</v>
      </c>
      <c r="B8" s="23">
        <v>92</v>
      </c>
      <c r="C8" s="23">
        <v>786110</v>
      </c>
      <c r="D8" s="23">
        <v>13</v>
      </c>
      <c r="E8" s="23">
        <v>96049</v>
      </c>
      <c r="F8" s="23">
        <v>63</v>
      </c>
      <c r="G8" s="23">
        <v>551437</v>
      </c>
      <c r="H8" s="23">
        <v>11</v>
      </c>
      <c r="I8" s="23">
        <v>94662</v>
      </c>
      <c r="J8" s="676">
        <v>0</v>
      </c>
      <c r="K8" s="676">
        <v>0</v>
      </c>
      <c r="L8" s="676">
        <v>5</v>
      </c>
      <c r="M8" s="23">
        <v>43962</v>
      </c>
      <c r="N8" s="676">
        <v>0</v>
      </c>
      <c r="O8" s="677">
        <v>0</v>
      </c>
      <c r="P8" s="603">
        <v>2014</v>
      </c>
    </row>
    <row r="9" spans="1:27" s="355" customFormat="1" ht="24" customHeight="1">
      <c r="A9" s="21">
        <v>2015</v>
      </c>
      <c r="B9" s="23">
        <v>119</v>
      </c>
      <c r="C9" s="23">
        <v>1118000</v>
      </c>
      <c r="D9" s="23">
        <v>18</v>
      </c>
      <c r="E9" s="23">
        <v>151000</v>
      </c>
      <c r="F9" s="23">
        <v>84</v>
      </c>
      <c r="G9" s="23">
        <v>823000</v>
      </c>
      <c r="H9" s="23">
        <v>5</v>
      </c>
      <c r="I9" s="23">
        <v>48000</v>
      </c>
      <c r="J9" s="676">
        <v>0</v>
      </c>
      <c r="K9" s="676">
        <v>0</v>
      </c>
      <c r="L9" s="676">
        <v>12</v>
      </c>
      <c r="M9" s="23">
        <v>96000</v>
      </c>
      <c r="N9" s="676">
        <v>0</v>
      </c>
      <c r="O9" s="677">
        <v>0</v>
      </c>
      <c r="P9" s="603">
        <v>2015</v>
      </c>
    </row>
    <row r="10" spans="1:27" s="355" customFormat="1" ht="24" customHeight="1">
      <c r="A10" s="21">
        <v>2016</v>
      </c>
      <c r="B10" s="23">
        <v>51</v>
      </c>
      <c r="C10" s="23">
        <v>464348</v>
      </c>
      <c r="D10" s="23">
        <v>8</v>
      </c>
      <c r="E10" s="23">
        <v>65366</v>
      </c>
      <c r="F10" s="23">
        <v>1</v>
      </c>
      <c r="G10" s="23">
        <v>19662</v>
      </c>
      <c r="H10" s="23">
        <v>10</v>
      </c>
      <c r="I10" s="23">
        <v>69244</v>
      </c>
      <c r="J10" s="803" t="s">
        <v>80</v>
      </c>
      <c r="K10" s="803" t="s">
        <v>80</v>
      </c>
      <c r="L10" s="803">
        <v>15</v>
      </c>
      <c r="M10" s="23">
        <v>93906</v>
      </c>
      <c r="N10" s="803">
        <v>17</v>
      </c>
      <c r="O10" s="804">
        <v>216170</v>
      </c>
      <c r="P10" s="603">
        <v>2016</v>
      </c>
    </row>
    <row r="11" spans="1:27" s="355" customFormat="1" ht="24" customHeight="1">
      <c r="A11" s="21">
        <v>2017</v>
      </c>
      <c r="B11" s="23">
        <v>170</v>
      </c>
      <c r="C11" s="23">
        <v>1471330</v>
      </c>
      <c r="D11" s="23">
        <v>28</v>
      </c>
      <c r="E11" s="23">
        <v>212458</v>
      </c>
      <c r="F11" s="23">
        <v>70</v>
      </c>
      <c r="G11" s="23">
        <v>745264</v>
      </c>
      <c r="H11" s="23">
        <v>7</v>
      </c>
      <c r="I11" s="23">
        <v>67358</v>
      </c>
      <c r="J11" s="803">
        <v>0</v>
      </c>
      <c r="K11" s="803">
        <v>0</v>
      </c>
      <c r="L11" s="803">
        <v>65</v>
      </c>
      <c r="M11" s="23">
        <v>446250</v>
      </c>
      <c r="N11" s="803">
        <v>0</v>
      </c>
      <c r="O11" s="804">
        <v>0</v>
      </c>
      <c r="P11" s="603">
        <v>2017</v>
      </c>
    </row>
    <row r="12" spans="1:27" s="355" customFormat="1" ht="24" customHeight="1">
      <c r="A12" s="19">
        <v>2018</v>
      </c>
      <c r="B12" s="23">
        <v>210</v>
      </c>
      <c r="C12" s="23">
        <v>1998207</v>
      </c>
      <c r="D12" s="23">
        <v>21</v>
      </c>
      <c r="E12" s="23">
        <v>218910</v>
      </c>
      <c r="F12" s="23">
        <v>111</v>
      </c>
      <c r="G12" s="23">
        <v>1261295</v>
      </c>
      <c r="H12" s="23">
        <v>8</v>
      </c>
      <c r="I12" s="23">
        <v>119409</v>
      </c>
      <c r="J12" s="803">
        <v>126</v>
      </c>
      <c r="K12" s="803">
        <v>630</v>
      </c>
      <c r="L12" s="803">
        <v>70</v>
      </c>
      <c r="M12" s="23">
        <v>397963</v>
      </c>
      <c r="N12" s="803" t="s">
        <v>62</v>
      </c>
      <c r="O12" s="804" t="s">
        <v>62</v>
      </c>
      <c r="P12" s="689">
        <v>2018</v>
      </c>
    </row>
    <row r="13" spans="1:27" s="1016" customFormat="1" ht="24" customHeight="1">
      <c r="A13" s="698">
        <v>2019</v>
      </c>
      <c r="B13" s="694">
        <v>99</v>
      </c>
      <c r="C13" s="694">
        <v>1051010</v>
      </c>
      <c r="D13" s="694">
        <v>14</v>
      </c>
      <c r="E13" s="694">
        <v>100203</v>
      </c>
      <c r="F13" s="694">
        <v>39</v>
      </c>
      <c r="G13" s="694">
        <v>557182</v>
      </c>
      <c r="H13" s="694">
        <v>9</v>
      </c>
      <c r="I13" s="694">
        <v>194409</v>
      </c>
      <c r="J13" s="744" t="s">
        <v>62</v>
      </c>
      <c r="K13" s="744" t="s">
        <v>62</v>
      </c>
      <c r="L13" s="744">
        <v>37</v>
      </c>
      <c r="M13" s="694">
        <v>199216</v>
      </c>
      <c r="N13" s="744" t="s">
        <v>62</v>
      </c>
      <c r="O13" s="754" t="s">
        <v>62</v>
      </c>
      <c r="P13" s="693">
        <v>2019</v>
      </c>
    </row>
    <row r="14" spans="1:27" s="1016" customFormat="1" ht="18.75" customHeight="1">
      <c r="A14" s="1017" t="s">
        <v>813</v>
      </c>
      <c r="B14" s="29"/>
      <c r="C14" s="29"/>
      <c r="D14" s="29"/>
      <c r="E14" s="29"/>
      <c r="F14" s="29"/>
      <c r="G14" s="29"/>
      <c r="H14" s="29"/>
      <c r="I14" s="29"/>
      <c r="J14" s="27"/>
      <c r="K14" s="27"/>
      <c r="L14" s="27"/>
      <c r="M14" s="29"/>
      <c r="N14" s="27"/>
      <c r="O14" s="27"/>
      <c r="P14" s="1015"/>
    </row>
    <row r="15" spans="1:27" s="597" customFormat="1" ht="12.75" customHeight="1">
      <c r="A15" s="815" t="s">
        <v>713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4"/>
      <c r="N15" s="594"/>
      <c r="O15" s="594"/>
      <c r="P15" s="595"/>
      <c r="Q15" s="596"/>
      <c r="R15" s="594"/>
      <c r="S15" s="594"/>
      <c r="T15" s="594"/>
      <c r="U15" s="594"/>
      <c r="V15" s="594"/>
      <c r="W15" s="594"/>
      <c r="X15" s="594"/>
      <c r="Y15" s="594"/>
      <c r="Z15" s="585"/>
      <c r="AA15" s="310"/>
    </row>
    <row r="16" spans="1:27" ht="24" customHeight="1">
      <c r="C16" s="373"/>
    </row>
  </sheetData>
  <mergeCells count="4">
    <mergeCell ref="A1:I1"/>
    <mergeCell ref="J1:P1"/>
    <mergeCell ref="A3:A6"/>
    <mergeCell ref="P3:P6"/>
  </mergeCells>
  <phoneticPr fontId="3" type="noConversion"/>
  <printOptions gridLinesSet="0"/>
  <pageMargins left="0.74" right="0.55000000000000004" top="1.2598425196850394" bottom="1.4960629921259843" header="0.82677165354330717" footer="0.51181102362204722"/>
  <pageSetup paperSize="9" scale="48" orientation="portrait" r:id="rId1"/>
  <headerFooter alignWithMargins="0">
    <oddHeader xml:space="preserve">&amp;L&amp;"돋움,보통"&amp;11   &amp;P&amp;R&amp;"돋움,보통"&amp;11&amp;P   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view="pageBreakPreview" zoomScaleNormal="100" zoomScaleSheetLayoutView="100" workbookViewId="0">
      <selection activeCell="Q21" sqref="Q21"/>
    </sheetView>
  </sheetViews>
  <sheetFormatPr defaultRowHeight="17.25"/>
  <cols>
    <col min="1" max="1" width="6.875" style="93" customWidth="1"/>
    <col min="2" max="2" width="5.25" style="93" customWidth="1"/>
    <col min="3" max="3" width="7.75" style="93" customWidth="1"/>
    <col min="4" max="5" width="8.25" style="93" customWidth="1"/>
    <col min="6" max="6" width="5.25" style="93" customWidth="1"/>
    <col min="7" max="7" width="8.375" style="93" customWidth="1"/>
    <col min="8" max="8" width="5.375" style="93" customWidth="1"/>
    <col min="9" max="9" width="7.25" style="93" customWidth="1"/>
    <col min="10" max="10" width="5.25" style="93" customWidth="1"/>
    <col min="11" max="11" width="8.25" style="93" customWidth="1"/>
    <col min="12" max="12" width="7" style="93" customWidth="1"/>
    <col min="13" max="13" width="9.125" style="93" customWidth="1"/>
    <col min="14" max="14" width="6.875" style="93" customWidth="1"/>
    <col min="15" max="15" width="9.625" style="93" customWidth="1"/>
    <col min="16" max="16" width="8.375" style="93" customWidth="1"/>
    <col min="17" max="17" width="7.875" style="93" customWidth="1"/>
    <col min="18" max="18" width="8.875" style="93" customWidth="1"/>
    <col min="19" max="19" width="8.25" style="93" customWidth="1"/>
    <col min="20" max="20" width="7.5" style="93" customWidth="1"/>
    <col min="21" max="21" width="8.875" style="93" customWidth="1"/>
    <col min="22" max="22" width="9.125" style="93" customWidth="1"/>
    <col min="23" max="23" width="10.875" style="93" customWidth="1"/>
    <col min="24" max="16384" width="9" style="93"/>
  </cols>
  <sheetData>
    <row r="1" spans="1:23" ht="24.95" customHeight="1">
      <c r="A1" s="1172" t="s">
        <v>739</v>
      </c>
      <c r="B1" s="1172"/>
      <c r="C1" s="1172"/>
      <c r="D1" s="1172"/>
      <c r="E1" s="1172"/>
      <c r="F1" s="1172"/>
      <c r="G1" s="1172"/>
      <c r="H1" s="1172"/>
      <c r="I1" s="1172"/>
      <c r="J1" s="1172"/>
      <c r="K1" s="1172"/>
      <c r="L1" s="1172"/>
      <c r="M1" s="1172"/>
      <c r="N1" s="1165" t="s">
        <v>815</v>
      </c>
      <c r="O1" s="1165"/>
      <c r="P1" s="1165"/>
      <c r="Q1" s="1165"/>
      <c r="R1" s="1165"/>
      <c r="S1" s="1165"/>
      <c r="T1" s="1165"/>
      <c r="U1" s="1165"/>
      <c r="V1" s="1165"/>
      <c r="W1" s="1165"/>
    </row>
    <row r="2" spans="1:23" ht="24.95" customHeight="1" thickBot="1">
      <c r="A2" s="294" t="s">
        <v>515</v>
      </c>
      <c r="B2" s="56"/>
      <c r="C2" s="56"/>
      <c r="D2" s="56"/>
      <c r="E2" s="42"/>
      <c r="F2" s="57"/>
      <c r="G2" s="57"/>
      <c r="H2" s="57"/>
      <c r="I2" s="56"/>
      <c r="J2" s="57"/>
      <c r="K2" s="57"/>
      <c r="L2" s="57"/>
      <c r="M2" s="56"/>
      <c r="N2" s="294"/>
      <c r="O2" s="294"/>
      <c r="P2" s="294"/>
      <c r="Q2" s="294"/>
      <c r="R2" s="294"/>
      <c r="S2" s="294"/>
      <c r="T2" s="294"/>
      <c r="U2" s="294"/>
      <c r="V2" s="294"/>
      <c r="W2" s="7" t="s">
        <v>516</v>
      </c>
    </row>
    <row r="3" spans="1:23" s="218" customFormat="1" ht="19.5" customHeight="1" thickTop="1">
      <c r="A3" s="1134" t="s">
        <v>117</v>
      </c>
      <c r="B3" s="1251" t="s">
        <v>816</v>
      </c>
      <c r="C3" s="1251"/>
      <c r="D3" s="1251"/>
      <c r="E3" s="1251"/>
      <c r="F3" s="1251"/>
      <c r="G3" s="1251"/>
      <c r="H3" s="1251"/>
      <c r="I3" s="1251"/>
      <c r="J3" s="1251"/>
      <c r="K3" s="1251"/>
      <c r="L3" s="1251"/>
      <c r="M3" s="1251"/>
      <c r="N3" s="1375" t="s">
        <v>817</v>
      </c>
      <c r="O3" s="1375"/>
      <c r="P3" s="1375"/>
      <c r="Q3" s="1375"/>
      <c r="R3" s="1375"/>
      <c r="S3" s="1375"/>
      <c r="T3" s="1375"/>
      <c r="U3" s="1375"/>
      <c r="V3" s="1375"/>
      <c r="W3" s="1260" t="s">
        <v>68</v>
      </c>
    </row>
    <row r="4" spans="1:23" s="218" customFormat="1" ht="19.5" customHeight="1">
      <c r="A4" s="1135"/>
      <c r="B4" s="598" t="s">
        <v>517</v>
      </c>
      <c r="C4" s="598"/>
      <c r="D4" s="598"/>
      <c r="E4" s="174"/>
      <c r="F4" s="1143" t="s">
        <v>518</v>
      </c>
      <c r="G4" s="1144"/>
      <c r="H4" s="1144"/>
      <c r="I4" s="1145"/>
      <c r="J4" s="1372" t="s">
        <v>519</v>
      </c>
      <c r="K4" s="1373"/>
      <c r="L4" s="1373"/>
      <c r="M4" s="1374"/>
      <c r="N4" s="1381" t="s">
        <v>520</v>
      </c>
      <c r="O4" s="1381"/>
      <c r="P4" s="1381"/>
      <c r="Q4" s="1371" t="s">
        <v>543</v>
      </c>
      <c r="R4" s="1371"/>
      <c r="S4" s="1371"/>
      <c r="T4" s="1378" t="s">
        <v>544</v>
      </c>
      <c r="U4" s="1371"/>
      <c r="V4" s="1371"/>
      <c r="W4" s="1379"/>
    </row>
    <row r="5" spans="1:23" s="218" customFormat="1" ht="19.5" customHeight="1">
      <c r="A5" s="1135"/>
      <c r="B5" s="599" t="s">
        <v>399</v>
      </c>
      <c r="C5" s="600" t="s">
        <v>521</v>
      </c>
      <c r="D5" s="600" t="s">
        <v>27</v>
      </c>
      <c r="E5" s="395" t="s">
        <v>522</v>
      </c>
      <c r="F5" s="600" t="s">
        <v>399</v>
      </c>
      <c r="G5" s="600" t="s">
        <v>521</v>
      </c>
      <c r="H5" s="600" t="s">
        <v>27</v>
      </c>
      <c r="I5" s="398" t="s">
        <v>523</v>
      </c>
      <c r="J5" s="600" t="s">
        <v>399</v>
      </c>
      <c r="K5" s="600" t="s">
        <v>521</v>
      </c>
      <c r="L5" s="599" t="s">
        <v>27</v>
      </c>
      <c r="M5" s="398" t="s">
        <v>523</v>
      </c>
      <c r="N5" s="600" t="s">
        <v>399</v>
      </c>
      <c r="O5" s="600" t="s">
        <v>521</v>
      </c>
      <c r="P5" s="401" t="s">
        <v>523</v>
      </c>
      <c r="Q5" s="600" t="s">
        <v>399</v>
      </c>
      <c r="R5" s="600" t="s">
        <v>521</v>
      </c>
      <c r="S5" s="401" t="s">
        <v>523</v>
      </c>
      <c r="T5" s="600" t="s">
        <v>399</v>
      </c>
      <c r="U5" s="600" t="s">
        <v>521</v>
      </c>
      <c r="V5" s="401" t="s">
        <v>523</v>
      </c>
      <c r="W5" s="1379"/>
    </row>
    <row r="6" spans="1:23" s="218" customFormat="1" ht="19.5" customHeight="1">
      <c r="A6" s="1135"/>
      <c r="B6" s="602" t="s">
        <v>30</v>
      </c>
      <c r="C6" s="602" t="s">
        <v>30</v>
      </c>
      <c r="D6" s="602" t="s">
        <v>6</v>
      </c>
      <c r="E6" s="1149" t="s">
        <v>818</v>
      </c>
      <c r="F6" s="602" t="s">
        <v>30</v>
      </c>
      <c r="G6" s="602" t="s">
        <v>30</v>
      </c>
      <c r="H6" s="602" t="s">
        <v>6</v>
      </c>
      <c r="I6" s="1376" t="s">
        <v>818</v>
      </c>
      <c r="J6" s="602" t="s">
        <v>30</v>
      </c>
      <c r="K6" s="602" t="s">
        <v>30</v>
      </c>
      <c r="L6" s="601" t="s">
        <v>6</v>
      </c>
      <c r="M6" s="1149" t="s">
        <v>524</v>
      </c>
      <c r="N6" s="602" t="s">
        <v>30</v>
      </c>
      <c r="O6" s="602" t="s">
        <v>30</v>
      </c>
      <c r="P6" s="1135" t="s">
        <v>818</v>
      </c>
      <c r="Q6" s="602" t="s">
        <v>30</v>
      </c>
      <c r="R6" s="602" t="s">
        <v>30</v>
      </c>
      <c r="S6" s="1135" t="s">
        <v>818</v>
      </c>
      <c r="T6" s="602" t="s">
        <v>30</v>
      </c>
      <c r="U6" s="602" t="s">
        <v>30</v>
      </c>
      <c r="V6" s="1135" t="s">
        <v>818</v>
      </c>
      <c r="W6" s="1379"/>
    </row>
    <row r="7" spans="1:23" s="635" customFormat="1" ht="19.5" customHeight="1">
      <c r="A7" s="1136"/>
      <c r="B7" s="581" t="s">
        <v>401</v>
      </c>
      <c r="C7" s="1018" t="s">
        <v>819</v>
      </c>
      <c r="D7" s="1059" t="s">
        <v>19</v>
      </c>
      <c r="E7" s="1370"/>
      <c r="F7" s="581" t="s">
        <v>401</v>
      </c>
      <c r="G7" s="1018" t="s">
        <v>819</v>
      </c>
      <c r="H7" s="1059" t="s">
        <v>19</v>
      </c>
      <c r="I7" s="1377"/>
      <c r="J7" s="584" t="s">
        <v>401</v>
      </c>
      <c r="K7" s="1019" t="s">
        <v>819</v>
      </c>
      <c r="L7" s="67" t="s">
        <v>19</v>
      </c>
      <c r="M7" s="1150"/>
      <c r="N7" s="215" t="s">
        <v>401</v>
      </c>
      <c r="O7" s="1019" t="s">
        <v>819</v>
      </c>
      <c r="P7" s="1136"/>
      <c r="Q7" s="215" t="s">
        <v>401</v>
      </c>
      <c r="R7" s="1019" t="s">
        <v>819</v>
      </c>
      <c r="S7" s="1136"/>
      <c r="T7" s="215" t="s">
        <v>401</v>
      </c>
      <c r="U7" s="1019" t="s">
        <v>819</v>
      </c>
      <c r="V7" s="1136"/>
      <c r="W7" s="1380"/>
    </row>
    <row r="8" spans="1:23" s="121" customFormat="1" ht="24" customHeight="1">
      <c r="A8" s="21">
        <v>2013</v>
      </c>
      <c r="B8" s="676">
        <v>21</v>
      </c>
      <c r="C8" s="676">
        <v>21</v>
      </c>
      <c r="D8" s="606">
        <v>8.6493000000000002</v>
      </c>
      <c r="E8" s="676">
        <v>224</v>
      </c>
      <c r="F8" s="676">
        <v>1</v>
      </c>
      <c r="G8" s="676">
        <v>1</v>
      </c>
      <c r="H8" s="607">
        <v>0.64929999999999999</v>
      </c>
      <c r="I8" s="676">
        <v>43</v>
      </c>
      <c r="J8" s="676">
        <v>20</v>
      </c>
      <c r="K8" s="676">
        <v>20</v>
      </c>
      <c r="L8" s="604">
        <v>8</v>
      </c>
      <c r="M8" s="605">
        <v>181</v>
      </c>
      <c r="N8" s="485">
        <v>0</v>
      </c>
      <c r="O8" s="485">
        <v>0</v>
      </c>
      <c r="P8" s="485">
        <v>0</v>
      </c>
      <c r="Q8" s="485">
        <v>0</v>
      </c>
      <c r="R8" s="485">
        <v>0</v>
      </c>
      <c r="S8" s="485">
        <v>0</v>
      </c>
      <c r="T8" s="485">
        <v>0</v>
      </c>
      <c r="U8" s="485">
        <v>0</v>
      </c>
      <c r="V8" s="486">
        <v>0</v>
      </c>
      <c r="W8" s="603">
        <v>2013</v>
      </c>
    </row>
    <row r="9" spans="1:23" s="121" customFormat="1" ht="24" customHeight="1">
      <c r="A9" s="21">
        <v>2014</v>
      </c>
      <c r="B9" s="676">
        <v>16</v>
      </c>
      <c r="C9" s="676">
        <v>17</v>
      </c>
      <c r="D9" s="606">
        <v>8</v>
      </c>
      <c r="E9" s="676">
        <v>97</v>
      </c>
      <c r="F9" s="676">
        <v>0</v>
      </c>
      <c r="G9" s="676">
        <v>0</v>
      </c>
      <c r="H9" s="407">
        <v>0</v>
      </c>
      <c r="I9" s="676">
        <v>0</v>
      </c>
      <c r="J9" s="676">
        <v>16</v>
      </c>
      <c r="K9" s="676">
        <v>17</v>
      </c>
      <c r="L9" s="606">
        <v>8</v>
      </c>
      <c r="M9" s="676">
        <v>97</v>
      </c>
      <c r="N9" s="669">
        <v>0</v>
      </c>
      <c r="O9" s="669">
        <v>0</v>
      </c>
      <c r="P9" s="669">
        <v>0</v>
      </c>
      <c r="Q9" s="669">
        <v>0</v>
      </c>
      <c r="R9" s="669">
        <v>0</v>
      </c>
      <c r="S9" s="669">
        <v>0</v>
      </c>
      <c r="T9" s="669">
        <v>0</v>
      </c>
      <c r="U9" s="669">
        <v>0</v>
      </c>
      <c r="V9" s="670">
        <v>0</v>
      </c>
      <c r="W9" s="603">
        <v>2014</v>
      </c>
    </row>
    <row r="10" spans="1:23" s="121" customFormat="1" ht="24" customHeight="1">
      <c r="A10" s="21">
        <v>2015</v>
      </c>
      <c r="B10" s="676">
        <v>16</v>
      </c>
      <c r="C10" s="676">
        <v>16</v>
      </c>
      <c r="D10" s="606">
        <v>7</v>
      </c>
      <c r="E10" s="676">
        <v>164</v>
      </c>
      <c r="F10" s="676">
        <v>0</v>
      </c>
      <c r="G10" s="676">
        <v>0</v>
      </c>
      <c r="H10" s="407">
        <v>0</v>
      </c>
      <c r="I10" s="676">
        <v>0</v>
      </c>
      <c r="J10" s="676">
        <v>16</v>
      </c>
      <c r="K10" s="676">
        <v>16</v>
      </c>
      <c r="L10" s="606">
        <v>7</v>
      </c>
      <c r="M10" s="676">
        <v>164</v>
      </c>
      <c r="N10" s="669">
        <v>0</v>
      </c>
      <c r="O10" s="669">
        <v>0</v>
      </c>
      <c r="P10" s="669">
        <v>0</v>
      </c>
      <c r="Q10" s="669">
        <v>0</v>
      </c>
      <c r="R10" s="669">
        <v>0</v>
      </c>
      <c r="S10" s="669">
        <v>0</v>
      </c>
      <c r="T10" s="669">
        <v>0</v>
      </c>
      <c r="U10" s="669">
        <v>0</v>
      </c>
      <c r="V10" s="670">
        <v>0</v>
      </c>
      <c r="W10" s="603">
        <v>2015</v>
      </c>
    </row>
    <row r="11" spans="1:23" s="121" customFormat="1" ht="24" customHeight="1">
      <c r="A11" s="21">
        <v>2016</v>
      </c>
      <c r="B11" s="803">
        <v>16</v>
      </c>
      <c r="C11" s="803">
        <v>16</v>
      </c>
      <c r="D11" s="606">
        <v>7</v>
      </c>
      <c r="E11" s="803">
        <v>134</v>
      </c>
      <c r="F11" s="803">
        <v>0</v>
      </c>
      <c r="G11" s="803">
        <v>0</v>
      </c>
      <c r="H11" s="407">
        <v>0</v>
      </c>
      <c r="I11" s="803">
        <v>0</v>
      </c>
      <c r="J11" s="803">
        <v>16</v>
      </c>
      <c r="K11" s="803">
        <v>16</v>
      </c>
      <c r="L11" s="606">
        <v>7</v>
      </c>
      <c r="M11" s="803">
        <v>134</v>
      </c>
      <c r="N11" s="669">
        <v>0</v>
      </c>
      <c r="O11" s="669">
        <v>0</v>
      </c>
      <c r="P11" s="669">
        <v>0</v>
      </c>
      <c r="Q11" s="669">
        <v>0</v>
      </c>
      <c r="R11" s="669">
        <v>0</v>
      </c>
      <c r="S11" s="669">
        <v>0</v>
      </c>
      <c r="T11" s="669">
        <v>0</v>
      </c>
      <c r="U11" s="669">
        <v>0</v>
      </c>
      <c r="V11" s="670">
        <v>0</v>
      </c>
      <c r="W11" s="603">
        <v>2016</v>
      </c>
    </row>
    <row r="12" spans="1:23" s="121" customFormat="1" ht="24" customHeight="1">
      <c r="A12" s="21">
        <v>2017</v>
      </c>
      <c r="B12" s="803">
        <v>22</v>
      </c>
      <c r="C12" s="803">
        <v>71</v>
      </c>
      <c r="D12" s="606">
        <v>66.2</v>
      </c>
      <c r="E12" s="803">
        <v>401.1</v>
      </c>
      <c r="F12" s="803">
        <v>0</v>
      </c>
      <c r="G12" s="803">
        <v>0</v>
      </c>
      <c r="H12" s="407">
        <v>0</v>
      </c>
      <c r="I12" s="803">
        <v>0</v>
      </c>
      <c r="J12" s="960">
        <v>22</v>
      </c>
      <c r="K12" s="960">
        <v>71</v>
      </c>
      <c r="L12" s="961">
        <v>66.2</v>
      </c>
      <c r="M12" s="960">
        <v>401.1</v>
      </c>
      <c r="N12" s="669">
        <v>0</v>
      </c>
      <c r="O12" s="669">
        <v>0</v>
      </c>
      <c r="P12" s="669">
        <v>0</v>
      </c>
      <c r="Q12" s="669">
        <v>0</v>
      </c>
      <c r="R12" s="669">
        <v>0</v>
      </c>
      <c r="S12" s="669">
        <v>0</v>
      </c>
      <c r="T12" s="669">
        <v>0</v>
      </c>
      <c r="U12" s="669">
        <v>0</v>
      </c>
      <c r="V12" s="670">
        <v>0</v>
      </c>
      <c r="W12" s="603">
        <v>2017</v>
      </c>
    </row>
    <row r="13" spans="1:23" s="121" customFormat="1" ht="24" customHeight="1">
      <c r="A13" s="21">
        <v>2018</v>
      </c>
      <c r="B13" s="803">
        <v>24</v>
      </c>
      <c r="C13" s="803">
        <v>107</v>
      </c>
      <c r="D13" s="606">
        <v>98.6</v>
      </c>
      <c r="E13" s="803">
        <v>619.6</v>
      </c>
      <c r="F13" s="803">
        <v>0</v>
      </c>
      <c r="G13" s="803">
        <v>0</v>
      </c>
      <c r="H13" s="407">
        <v>0</v>
      </c>
      <c r="I13" s="803">
        <v>0</v>
      </c>
      <c r="J13" s="960">
        <v>24</v>
      </c>
      <c r="K13" s="960">
        <v>107</v>
      </c>
      <c r="L13" s="961">
        <v>98.6</v>
      </c>
      <c r="M13" s="960">
        <v>619.6</v>
      </c>
      <c r="N13" s="669">
        <v>0</v>
      </c>
      <c r="O13" s="669">
        <v>0</v>
      </c>
      <c r="P13" s="669">
        <v>0</v>
      </c>
      <c r="Q13" s="669">
        <v>0</v>
      </c>
      <c r="R13" s="669">
        <v>0</v>
      </c>
      <c r="S13" s="669">
        <v>0</v>
      </c>
      <c r="T13" s="669">
        <v>0</v>
      </c>
      <c r="U13" s="669">
        <v>0</v>
      </c>
      <c r="V13" s="670">
        <v>0</v>
      </c>
      <c r="W13" s="603">
        <v>2018</v>
      </c>
    </row>
    <row r="14" spans="1:23" s="854" customFormat="1" ht="24" customHeight="1">
      <c r="A14" s="785">
        <v>2019</v>
      </c>
      <c r="B14" s="744">
        <v>29</v>
      </c>
      <c r="C14" s="744">
        <v>145</v>
      </c>
      <c r="D14" s="784">
        <v>149</v>
      </c>
      <c r="E14" s="744">
        <v>743</v>
      </c>
      <c r="F14" s="744" t="s">
        <v>822</v>
      </c>
      <c r="G14" s="744" t="s">
        <v>822</v>
      </c>
      <c r="H14" s="752" t="s">
        <v>822</v>
      </c>
      <c r="I14" s="744" t="s">
        <v>822</v>
      </c>
      <c r="J14" s="816">
        <v>29</v>
      </c>
      <c r="K14" s="816">
        <v>145</v>
      </c>
      <c r="L14" s="819">
        <v>149</v>
      </c>
      <c r="M14" s="816">
        <v>743</v>
      </c>
      <c r="N14" s="769" t="s">
        <v>822</v>
      </c>
      <c r="O14" s="769" t="s">
        <v>822</v>
      </c>
      <c r="P14" s="769" t="s">
        <v>822</v>
      </c>
      <c r="Q14" s="769" t="s">
        <v>822</v>
      </c>
      <c r="R14" s="769" t="s">
        <v>822</v>
      </c>
      <c r="S14" s="769" t="s">
        <v>822</v>
      </c>
      <c r="T14" s="769" t="s">
        <v>822</v>
      </c>
      <c r="U14" s="769" t="s">
        <v>822</v>
      </c>
      <c r="V14" s="1020" t="s">
        <v>822</v>
      </c>
      <c r="W14" s="783">
        <v>2019</v>
      </c>
    </row>
    <row r="15" spans="1:23">
      <c r="A15" s="49" t="s">
        <v>525</v>
      </c>
      <c r="B15" s="608"/>
      <c r="C15" s="608"/>
      <c r="D15" s="608"/>
      <c r="E15" s="608"/>
      <c r="F15" s="608"/>
      <c r="G15" s="608"/>
      <c r="H15" s="608"/>
      <c r="I15" s="608"/>
      <c r="J15" s="230"/>
      <c r="K15" s="230"/>
      <c r="L15" s="230"/>
      <c r="M15" s="230"/>
      <c r="N15" s="285"/>
      <c r="O15" s="285"/>
      <c r="P15" s="285"/>
      <c r="Q15" s="285"/>
      <c r="R15" s="285"/>
      <c r="S15" s="285"/>
      <c r="T15" s="285"/>
      <c r="U15" s="285"/>
      <c r="V15" s="285"/>
      <c r="W15" s="230"/>
    </row>
    <row r="16" spans="1:23">
      <c r="A16" s="49" t="s">
        <v>526</v>
      </c>
      <c r="B16" s="608"/>
      <c r="C16" s="608"/>
      <c r="D16" s="608"/>
      <c r="E16" s="608"/>
      <c r="F16" s="608"/>
      <c r="G16" s="608"/>
      <c r="H16" s="608"/>
      <c r="I16" s="608"/>
      <c r="J16" s="230"/>
      <c r="K16" s="230"/>
      <c r="L16" s="230"/>
      <c r="M16" s="230"/>
      <c r="N16" s="285"/>
      <c r="O16" s="285"/>
      <c r="P16" s="285"/>
      <c r="Q16" s="285"/>
      <c r="R16" s="285"/>
      <c r="S16" s="285"/>
      <c r="T16" s="285"/>
      <c r="U16" s="285"/>
      <c r="V16" s="285"/>
      <c r="W16" s="230"/>
    </row>
    <row r="17" spans="1:23">
      <c r="A17" s="49" t="s">
        <v>527</v>
      </c>
      <c r="B17" s="608"/>
      <c r="C17" s="608"/>
      <c r="D17" s="608"/>
      <c r="E17" s="608"/>
      <c r="F17" s="608"/>
      <c r="G17" s="608"/>
      <c r="H17" s="608"/>
      <c r="I17" s="608"/>
      <c r="J17" s="230"/>
      <c r="K17" s="230"/>
      <c r="L17" s="230"/>
      <c r="M17" s="230"/>
      <c r="N17" s="285"/>
      <c r="O17" s="285"/>
      <c r="P17" s="285"/>
      <c r="Q17" s="285"/>
      <c r="R17" s="285"/>
      <c r="S17" s="285"/>
      <c r="T17" s="285"/>
      <c r="U17" s="285"/>
      <c r="V17" s="285"/>
      <c r="W17" s="230"/>
    </row>
    <row r="18" spans="1:23">
      <c r="A18" s="641" t="s">
        <v>714</v>
      </c>
      <c r="B18" s="609"/>
      <c r="C18" s="609"/>
      <c r="D18" s="609"/>
      <c r="E18" s="609"/>
      <c r="F18" s="230"/>
      <c r="G18" s="230"/>
      <c r="H18" s="230"/>
      <c r="I18" s="230"/>
      <c r="J18" s="230"/>
      <c r="K18" s="230"/>
      <c r="L18" s="609"/>
      <c r="M18" s="609"/>
      <c r="N18" s="285"/>
      <c r="O18" s="285"/>
      <c r="P18" s="285"/>
      <c r="Q18" s="285"/>
      <c r="R18" s="285"/>
      <c r="S18" s="285"/>
      <c r="T18" s="285"/>
      <c r="U18" s="285"/>
      <c r="V18" s="285"/>
      <c r="W18" s="230"/>
    </row>
    <row r="19" spans="1:23">
      <c r="B19" s="230"/>
      <c r="C19" s="230"/>
      <c r="D19" s="230"/>
      <c r="E19" s="230"/>
      <c r="F19" s="230"/>
      <c r="G19" s="230"/>
      <c r="H19" s="230"/>
      <c r="I19" s="230"/>
      <c r="J19" s="230"/>
      <c r="K19" s="230"/>
      <c r="L19" s="230"/>
      <c r="M19" s="230"/>
      <c r="W19" s="230"/>
    </row>
    <row r="20" spans="1:23">
      <c r="A20" s="295"/>
      <c r="B20" s="331"/>
      <c r="C20" s="331"/>
      <c r="E20" s="331"/>
      <c r="H20" s="331"/>
      <c r="I20" s="331"/>
      <c r="J20" s="331"/>
      <c r="K20" s="331"/>
      <c r="M20" s="331"/>
    </row>
    <row r="21" spans="1:23">
      <c r="A21" s="363"/>
    </row>
  </sheetData>
  <mergeCells count="18">
    <mergeCell ref="A1:M1"/>
    <mergeCell ref="J4:M4"/>
    <mergeCell ref="N1:W1"/>
    <mergeCell ref="A3:A7"/>
    <mergeCell ref="N3:V3"/>
    <mergeCell ref="M6:M7"/>
    <mergeCell ref="I6:I7"/>
    <mergeCell ref="T4:V4"/>
    <mergeCell ref="J3:M3"/>
    <mergeCell ref="W3:W7"/>
    <mergeCell ref="S6:S7"/>
    <mergeCell ref="N4:P4"/>
    <mergeCell ref="V6:V7"/>
    <mergeCell ref="E6:E7"/>
    <mergeCell ref="Q4:S4"/>
    <mergeCell ref="B3:I3"/>
    <mergeCell ref="P6:P7"/>
    <mergeCell ref="F4:I4"/>
  </mergeCells>
  <phoneticPr fontId="3" type="noConversion"/>
  <pageMargins left="0.9055118110236221" right="0.9055118110236221" top="1.2598425196850394" bottom="1.4960629921259843" header="0.82677165354330717" footer="0.51181102362204722"/>
  <pageSetup paperSize="9" scale="31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view="pageBreakPreview" zoomScaleNormal="100" zoomScaleSheetLayoutView="100" workbookViewId="0">
      <selection activeCell="O24" sqref="O24"/>
    </sheetView>
  </sheetViews>
  <sheetFormatPr defaultRowHeight="17.25"/>
  <cols>
    <col min="1" max="1" width="13" style="453" customWidth="1"/>
    <col min="2" max="15" width="10.625" style="453" customWidth="1"/>
    <col min="16" max="16" width="13" style="617" customWidth="1"/>
    <col min="17" max="17" width="9.5" style="453" bestFit="1" customWidth="1"/>
    <col min="18" max="16384" width="9" style="453"/>
  </cols>
  <sheetData>
    <row r="1" spans="1:16" s="610" customFormat="1" ht="27" customHeight="1">
      <c r="A1" s="1300" t="s">
        <v>740</v>
      </c>
      <c r="B1" s="1300"/>
      <c r="C1" s="1300"/>
      <c r="D1" s="1300"/>
      <c r="E1" s="1300"/>
      <c r="F1" s="1300"/>
      <c r="G1" s="1300"/>
      <c r="H1" s="1300"/>
      <c r="I1" s="1300"/>
      <c r="J1" s="1300" t="s">
        <v>838</v>
      </c>
      <c r="K1" s="1300"/>
      <c r="L1" s="1300"/>
      <c r="M1" s="1300"/>
      <c r="N1" s="1300"/>
      <c r="O1" s="1300"/>
      <c r="P1" s="1300"/>
    </row>
    <row r="2" spans="1:16" ht="27" customHeight="1" thickBot="1">
      <c r="A2" s="611" t="s">
        <v>528</v>
      </c>
      <c r="B2" s="454"/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612" t="s">
        <v>529</v>
      </c>
    </row>
    <row r="3" spans="1:16" s="626" customFormat="1" ht="19.5" customHeight="1" thickTop="1">
      <c r="A3" s="624"/>
      <c r="B3" s="1382" t="s">
        <v>530</v>
      </c>
      <c r="C3" s="1383"/>
      <c r="D3" s="1382" t="s">
        <v>546</v>
      </c>
      <c r="E3" s="1383"/>
      <c r="F3" s="1382" t="s">
        <v>863</v>
      </c>
      <c r="G3" s="1383"/>
      <c r="H3" s="1384" t="s">
        <v>547</v>
      </c>
      <c r="I3" s="1383"/>
      <c r="J3" s="1382" t="s">
        <v>548</v>
      </c>
      <c r="K3" s="1383"/>
      <c r="L3" s="1382" t="s">
        <v>549</v>
      </c>
      <c r="M3" s="1383"/>
      <c r="N3" s="1382" t="s">
        <v>552</v>
      </c>
      <c r="O3" s="1383"/>
      <c r="P3" s="625"/>
    </row>
    <row r="4" spans="1:16" s="626" customFormat="1" ht="19.5" customHeight="1">
      <c r="A4" s="627" t="s">
        <v>550</v>
      </c>
      <c r="B4" s="1385" t="s">
        <v>6</v>
      </c>
      <c r="C4" s="1387"/>
      <c r="D4" s="1385" t="s">
        <v>531</v>
      </c>
      <c r="E4" s="1387"/>
      <c r="F4" s="1385" t="s">
        <v>532</v>
      </c>
      <c r="G4" s="1388"/>
      <c r="H4" s="1389" t="s">
        <v>533</v>
      </c>
      <c r="I4" s="1390"/>
      <c r="J4" s="1385" t="s">
        <v>534</v>
      </c>
      <c r="K4" s="1387"/>
      <c r="L4" s="1385" t="s">
        <v>535</v>
      </c>
      <c r="M4" s="1387"/>
      <c r="N4" s="1385" t="s">
        <v>536</v>
      </c>
      <c r="O4" s="1386"/>
      <c r="P4" s="628" t="s">
        <v>551</v>
      </c>
    </row>
    <row r="5" spans="1:16" s="634" customFormat="1" ht="19.5" customHeight="1">
      <c r="A5" s="629"/>
      <c r="B5" s="630" t="s">
        <v>27</v>
      </c>
      <c r="C5" s="630" t="s">
        <v>553</v>
      </c>
      <c r="D5" s="630" t="s">
        <v>27</v>
      </c>
      <c r="E5" s="630" t="s">
        <v>553</v>
      </c>
      <c r="F5" s="630" t="s">
        <v>27</v>
      </c>
      <c r="G5" s="631" t="s">
        <v>553</v>
      </c>
      <c r="H5" s="632" t="s">
        <v>27</v>
      </c>
      <c r="I5" s="630" t="s">
        <v>553</v>
      </c>
      <c r="J5" s="630" t="s">
        <v>27</v>
      </c>
      <c r="K5" s="630" t="s">
        <v>553</v>
      </c>
      <c r="L5" s="630" t="s">
        <v>27</v>
      </c>
      <c r="M5" s="630" t="s">
        <v>553</v>
      </c>
      <c r="N5" s="630" t="s">
        <v>27</v>
      </c>
      <c r="O5" s="630" t="s">
        <v>553</v>
      </c>
      <c r="P5" s="633"/>
    </row>
    <row r="6" spans="1:16" s="1114" customFormat="1" ht="30" customHeight="1">
      <c r="A6" s="639"/>
      <c r="B6" s="636" t="s">
        <v>19</v>
      </c>
      <c r="C6" s="649" t="s">
        <v>587</v>
      </c>
      <c r="D6" s="637" t="s">
        <v>19</v>
      </c>
      <c r="E6" s="649" t="s">
        <v>588</v>
      </c>
      <c r="F6" s="637" t="s">
        <v>19</v>
      </c>
      <c r="G6" s="650" t="s">
        <v>588</v>
      </c>
      <c r="H6" s="638" t="s">
        <v>19</v>
      </c>
      <c r="I6" s="649" t="s">
        <v>588</v>
      </c>
      <c r="J6" s="637" t="s">
        <v>19</v>
      </c>
      <c r="K6" s="649" t="s">
        <v>588</v>
      </c>
      <c r="L6" s="637" t="s">
        <v>19</v>
      </c>
      <c r="M6" s="649" t="s">
        <v>588</v>
      </c>
      <c r="N6" s="637" t="s">
        <v>19</v>
      </c>
      <c r="O6" s="650" t="s">
        <v>588</v>
      </c>
      <c r="P6" s="640"/>
    </row>
    <row r="7" spans="1:16" s="682" customFormat="1" ht="30" customHeight="1">
      <c r="A7" s="671">
        <v>2015</v>
      </c>
      <c r="B7" s="672">
        <v>14.8</v>
      </c>
      <c r="C7" s="673">
        <v>1285</v>
      </c>
      <c r="D7" s="672">
        <v>4.9000000000000004</v>
      </c>
      <c r="E7" s="673">
        <v>635</v>
      </c>
      <c r="F7" s="672">
        <v>9.4</v>
      </c>
      <c r="G7" s="673">
        <v>369</v>
      </c>
      <c r="H7" s="672">
        <v>0.3</v>
      </c>
      <c r="I7" s="673">
        <v>280</v>
      </c>
      <c r="J7" s="672">
        <v>0</v>
      </c>
      <c r="K7" s="673">
        <v>0</v>
      </c>
      <c r="L7" s="672">
        <v>0.2</v>
      </c>
      <c r="M7" s="673">
        <v>1</v>
      </c>
      <c r="N7" s="672" t="s">
        <v>537</v>
      </c>
      <c r="O7" s="687" t="s">
        <v>537</v>
      </c>
      <c r="P7" s="681">
        <v>2015</v>
      </c>
    </row>
    <row r="8" spans="1:16" s="682" customFormat="1" ht="30" customHeight="1">
      <c r="A8" s="671">
        <v>2016</v>
      </c>
      <c r="B8" s="672">
        <v>12.4</v>
      </c>
      <c r="C8" s="673">
        <v>1071.8</v>
      </c>
      <c r="D8" s="672">
        <v>5.5</v>
      </c>
      <c r="E8" s="673">
        <v>654.6</v>
      </c>
      <c r="F8" s="672">
        <v>6.6</v>
      </c>
      <c r="G8" s="673">
        <v>174.2</v>
      </c>
      <c r="H8" s="672">
        <v>0.3</v>
      </c>
      <c r="I8" s="673">
        <v>243</v>
      </c>
      <c r="J8" s="672">
        <v>0</v>
      </c>
      <c r="K8" s="673">
        <v>0</v>
      </c>
      <c r="L8" s="672">
        <v>0</v>
      </c>
      <c r="M8" s="673">
        <v>0</v>
      </c>
      <c r="N8" s="672">
        <v>0</v>
      </c>
      <c r="O8" s="687">
        <v>0</v>
      </c>
      <c r="P8" s="681">
        <v>2016</v>
      </c>
    </row>
    <row r="9" spans="1:16" s="682" customFormat="1" ht="30" customHeight="1">
      <c r="A9" s="671">
        <v>2017</v>
      </c>
      <c r="B9" s="672">
        <v>12.9</v>
      </c>
      <c r="C9" s="673">
        <v>987.5</v>
      </c>
      <c r="D9" s="672">
        <v>5.5</v>
      </c>
      <c r="E9" s="673">
        <v>606</v>
      </c>
      <c r="F9" s="672">
        <v>6.9</v>
      </c>
      <c r="G9" s="673">
        <v>156.5</v>
      </c>
      <c r="H9" s="672">
        <v>0.5</v>
      </c>
      <c r="I9" s="673">
        <v>225</v>
      </c>
      <c r="J9" s="672">
        <v>0</v>
      </c>
      <c r="K9" s="673">
        <v>0</v>
      </c>
      <c r="L9" s="672">
        <v>0</v>
      </c>
      <c r="M9" s="673">
        <v>0</v>
      </c>
      <c r="N9" s="672">
        <v>0</v>
      </c>
      <c r="O9" s="687">
        <v>0</v>
      </c>
      <c r="P9" s="681">
        <v>2017</v>
      </c>
    </row>
    <row r="10" spans="1:16" s="682" customFormat="1" ht="30" customHeight="1">
      <c r="A10" s="671">
        <v>2018</v>
      </c>
      <c r="B10" s="672">
        <v>9.6883999999999997</v>
      </c>
      <c r="C10" s="673">
        <v>887.32999999999993</v>
      </c>
      <c r="D10" s="672">
        <v>3.3090999999999999</v>
      </c>
      <c r="E10" s="673">
        <v>472</v>
      </c>
      <c r="F10" s="672">
        <v>5.5956999999999999</v>
      </c>
      <c r="G10" s="673">
        <v>413.8</v>
      </c>
      <c r="H10" s="672">
        <v>0.78359999999999996</v>
      </c>
      <c r="I10" s="673">
        <v>1.53</v>
      </c>
      <c r="J10" s="672">
        <v>0</v>
      </c>
      <c r="K10" s="673">
        <v>0</v>
      </c>
      <c r="L10" s="672">
        <v>0</v>
      </c>
      <c r="M10" s="673">
        <v>0</v>
      </c>
      <c r="N10" s="672">
        <v>0</v>
      </c>
      <c r="O10" s="687">
        <v>0</v>
      </c>
      <c r="P10" s="681">
        <v>2018</v>
      </c>
    </row>
    <row r="11" spans="1:16" s="682" customFormat="1" ht="30" customHeight="1">
      <c r="A11" s="686">
        <v>2019</v>
      </c>
      <c r="B11" s="684">
        <v>8.1999999999999993</v>
      </c>
      <c r="C11" s="685">
        <v>502</v>
      </c>
      <c r="D11" s="684">
        <v>2.2999999999999998</v>
      </c>
      <c r="E11" s="685">
        <v>50</v>
      </c>
      <c r="F11" s="684">
        <v>4.9000000000000004</v>
      </c>
      <c r="G11" s="685">
        <v>327</v>
      </c>
      <c r="H11" s="684">
        <v>0.78359999999999996</v>
      </c>
      <c r="I11" s="685">
        <v>0</v>
      </c>
      <c r="J11" s="684" t="s">
        <v>837</v>
      </c>
      <c r="K11" s="685" t="s">
        <v>837</v>
      </c>
      <c r="L11" s="684" t="s">
        <v>837</v>
      </c>
      <c r="M11" s="685" t="s">
        <v>837</v>
      </c>
      <c r="N11" s="684">
        <v>0.2</v>
      </c>
      <c r="O11" s="688">
        <v>125</v>
      </c>
      <c r="P11" s="683">
        <v>2019</v>
      </c>
    </row>
    <row r="12" spans="1:16" s="613" customFormat="1">
      <c r="A12" s="457" t="s">
        <v>538</v>
      </c>
      <c r="H12" s="614"/>
      <c r="I12" s="614"/>
      <c r="J12" s="614"/>
      <c r="K12" s="614"/>
      <c r="L12" s="614"/>
      <c r="M12" s="614"/>
      <c r="N12" s="614"/>
      <c r="O12" s="614"/>
      <c r="P12" s="615" t="s">
        <v>539</v>
      </c>
    </row>
    <row r="13" spans="1:16" s="613" customFormat="1" ht="14.25" customHeight="1">
      <c r="A13" s="814" t="s">
        <v>715</v>
      </c>
      <c r="P13" s="616"/>
    </row>
    <row r="14" spans="1:16" s="613" customFormat="1">
      <c r="A14" s="444"/>
      <c r="P14" s="616"/>
    </row>
    <row r="15" spans="1:16" s="613" customFormat="1">
      <c r="A15" s="444"/>
      <c r="P15" s="616"/>
    </row>
  </sheetData>
  <mergeCells count="16">
    <mergeCell ref="N4:O4"/>
    <mergeCell ref="B4:C4"/>
    <mergeCell ref="D4:E4"/>
    <mergeCell ref="F4:G4"/>
    <mergeCell ref="H4:I4"/>
    <mergeCell ref="J4:K4"/>
    <mergeCell ref="L4:M4"/>
    <mergeCell ref="A1:I1"/>
    <mergeCell ref="J1:P1"/>
    <mergeCell ref="B3:C3"/>
    <mergeCell ref="D3:E3"/>
    <mergeCell ref="F3:G3"/>
    <mergeCell ref="H3:I3"/>
    <mergeCell ref="J3:K3"/>
    <mergeCell ref="L3:M3"/>
    <mergeCell ref="N3:O3"/>
  </mergeCells>
  <phoneticPr fontId="3" type="noConversion"/>
  <pageMargins left="0.9055118110236221" right="0.9055118110236221" top="1.2598425196850394" bottom="1.4960629921259843" header="0.82677165354330717" footer="0.51181102362204722"/>
  <pageSetup paperSize="9" scale="44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view="pageBreakPreview" zoomScaleNormal="100" zoomScaleSheetLayoutView="100" workbookViewId="0">
      <selection activeCell="D34" sqref="D34"/>
    </sheetView>
  </sheetViews>
  <sheetFormatPr defaultColWidth="6.875" defaultRowHeight="12"/>
  <cols>
    <col min="1" max="1" width="10.5" style="36" customWidth="1"/>
    <col min="2" max="2" width="16.875" style="37" customWidth="1"/>
    <col min="3" max="5" width="16.625" style="37" customWidth="1"/>
    <col min="6" max="6" width="22.5" style="37" customWidth="1"/>
    <col min="7" max="8" width="22.125" style="37" customWidth="1"/>
    <col min="9" max="9" width="10.5" style="38" customWidth="1"/>
    <col min="10" max="16384" width="6.875" style="5"/>
  </cols>
  <sheetData>
    <row r="1" spans="1:10" s="4" customFormat="1" ht="24.75" customHeight="1">
      <c r="A1" s="1" t="s">
        <v>92</v>
      </c>
      <c r="B1" s="1"/>
      <c r="C1" s="1"/>
      <c r="D1" s="1"/>
      <c r="E1" s="1"/>
      <c r="F1" s="39" t="s">
        <v>831</v>
      </c>
      <c r="G1" s="39"/>
      <c r="H1" s="39"/>
      <c r="I1" s="39"/>
    </row>
    <row r="2" spans="1:10" ht="24.75" customHeight="1" thickBot="1">
      <c r="A2" s="40" t="s">
        <v>93</v>
      </c>
      <c r="B2" s="5"/>
      <c r="C2" s="6"/>
      <c r="D2" s="6"/>
      <c r="E2" s="6"/>
      <c r="F2" s="41"/>
      <c r="G2" s="41"/>
      <c r="H2" s="41"/>
      <c r="I2" s="42" t="s">
        <v>204</v>
      </c>
      <c r="J2" s="5" t="s">
        <v>1</v>
      </c>
    </row>
    <row r="3" spans="1:10" s="8" customFormat="1" ht="19.5" customHeight="1" thickTop="1">
      <c r="A3" s="1134" t="s">
        <v>2</v>
      </c>
      <c r="B3" s="50" t="s">
        <v>94</v>
      </c>
      <c r="C3" s="51" t="s">
        <v>95</v>
      </c>
      <c r="D3" s="52" t="s">
        <v>96</v>
      </c>
      <c r="E3" s="52" t="s">
        <v>97</v>
      </c>
      <c r="F3" s="211" t="s">
        <v>210</v>
      </c>
      <c r="G3" s="53"/>
      <c r="H3" s="53"/>
      <c r="I3" s="1137" t="s">
        <v>192</v>
      </c>
    </row>
    <row r="4" spans="1:10" s="8" customFormat="1" ht="19.5" customHeight="1">
      <c r="A4" s="1135"/>
      <c r="B4" s="43" t="s">
        <v>211</v>
      </c>
      <c r="C4" s="44" t="s">
        <v>212</v>
      </c>
      <c r="D4" s="43" t="s">
        <v>98</v>
      </c>
      <c r="E4" s="12" t="s">
        <v>205</v>
      </c>
      <c r="F4" s="212" t="s">
        <v>832</v>
      </c>
      <c r="G4" s="45"/>
      <c r="H4" s="45"/>
      <c r="I4" s="1138"/>
    </row>
    <row r="5" spans="1:10" s="8" customFormat="1" ht="19.5" customHeight="1">
      <c r="A5" s="1135"/>
      <c r="B5" s="1149" t="s">
        <v>60</v>
      </c>
      <c r="C5" s="1151" t="s">
        <v>206</v>
      </c>
      <c r="D5" s="1153" t="s">
        <v>835</v>
      </c>
      <c r="E5" s="1155" t="s">
        <v>833</v>
      </c>
      <c r="F5" s="213" t="s">
        <v>207</v>
      </c>
      <c r="G5" s="46" t="s">
        <v>208</v>
      </c>
      <c r="H5" s="1067" t="s">
        <v>209</v>
      </c>
      <c r="I5" s="1138"/>
    </row>
    <row r="6" spans="1:10" s="1057" customFormat="1" ht="19.5" customHeight="1">
      <c r="A6" s="1136"/>
      <c r="B6" s="1150"/>
      <c r="C6" s="1152"/>
      <c r="D6" s="1154"/>
      <c r="E6" s="1156"/>
      <c r="F6" s="212" t="s">
        <v>6</v>
      </c>
      <c r="G6" s="786" t="s">
        <v>836</v>
      </c>
      <c r="H6" s="1068" t="s">
        <v>834</v>
      </c>
      <c r="I6" s="1139"/>
    </row>
    <row r="7" spans="1:10" s="49" customFormat="1" ht="24" customHeight="1">
      <c r="A7" s="21">
        <v>2013</v>
      </c>
      <c r="B7" s="23">
        <v>1790</v>
      </c>
      <c r="C7" s="20">
        <v>2645</v>
      </c>
      <c r="D7" s="23">
        <v>1106</v>
      </c>
      <c r="E7" s="23">
        <v>1539</v>
      </c>
      <c r="F7" s="47">
        <v>1.4776536312849162</v>
      </c>
      <c r="G7" s="48">
        <v>0.617877094972067</v>
      </c>
      <c r="H7" s="655">
        <v>0.85977653631284912</v>
      </c>
      <c r="I7" s="603">
        <v>2013</v>
      </c>
    </row>
    <row r="8" spans="1:10" s="49" customFormat="1" ht="24" customHeight="1">
      <c r="A8" s="21">
        <v>2014</v>
      </c>
      <c r="B8" s="23">
        <v>1787</v>
      </c>
      <c r="C8" s="20">
        <v>2620</v>
      </c>
      <c r="D8" s="23">
        <v>1067</v>
      </c>
      <c r="E8" s="23">
        <v>1553</v>
      </c>
      <c r="F8" s="47">
        <v>1.47</v>
      </c>
      <c r="G8" s="48">
        <v>0.6</v>
      </c>
      <c r="H8" s="655">
        <v>0.87</v>
      </c>
      <c r="I8" s="603">
        <v>2014</v>
      </c>
    </row>
    <row r="9" spans="1:10" s="49" customFormat="1" ht="24" customHeight="1">
      <c r="A9" s="21">
        <v>2015</v>
      </c>
      <c r="B9" s="23">
        <v>1873</v>
      </c>
      <c r="C9" s="20">
        <v>2614</v>
      </c>
      <c r="D9" s="23">
        <v>1062</v>
      </c>
      <c r="E9" s="23">
        <v>1552</v>
      </c>
      <c r="F9" s="47">
        <v>1.4</v>
      </c>
      <c r="G9" s="48">
        <v>0.56999999999999995</v>
      </c>
      <c r="H9" s="655">
        <v>0.83</v>
      </c>
      <c r="I9" s="603">
        <v>2015</v>
      </c>
    </row>
    <row r="10" spans="1:10" s="49" customFormat="1" ht="24" customHeight="1">
      <c r="A10" s="21">
        <v>2016</v>
      </c>
      <c r="B10" s="23">
        <v>1691</v>
      </c>
      <c r="C10" s="20">
        <v>2586</v>
      </c>
      <c r="D10" s="23">
        <v>1001</v>
      </c>
      <c r="E10" s="23">
        <v>1585</v>
      </c>
      <c r="F10" s="47">
        <v>1.5292726197516262</v>
      </c>
      <c r="G10" s="48">
        <v>0.59195742164399767</v>
      </c>
      <c r="H10" s="655">
        <v>0.93731519810762864</v>
      </c>
      <c r="I10" s="603">
        <v>2016</v>
      </c>
    </row>
    <row r="11" spans="1:10" s="49" customFormat="1" ht="24" customHeight="1">
      <c r="A11" s="21">
        <v>2017</v>
      </c>
      <c r="B11" s="23">
        <v>1703</v>
      </c>
      <c r="C11" s="20">
        <v>2521</v>
      </c>
      <c r="D11" s="23">
        <v>953</v>
      </c>
      <c r="E11" s="23">
        <v>1567</v>
      </c>
      <c r="F11" s="47">
        <v>1.4803288314738696</v>
      </c>
      <c r="G11" s="48">
        <v>0.55960070463887257</v>
      </c>
      <c r="H11" s="655">
        <v>0.92014092777451562</v>
      </c>
      <c r="I11" s="603">
        <v>2017</v>
      </c>
    </row>
    <row r="12" spans="1:10" s="49" customFormat="1" ht="24" customHeight="1">
      <c r="A12" s="19">
        <v>2018</v>
      </c>
      <c r="B12" s="23">
        <v>1646</v>
      </c>
      <c r="C12" s="20">
        <v>2470</v>
      </c>
      <c r="D12" s="23">
        <v>870</v>
      </c>
      <c r="E12" s="23">
        <v>1600</v>
      </c>
      <c r="F12" s="47">
        <v>1.5</v>
      </c>
      <c r="G12" s="48">
        <v>0.53</v>
      </c>
      <c r="H12" s="655">
        <v>0.97</v>
      </c>
      <c r="I12" s="689">
        <v>2018</v>
      </c>
    </row>
    <row r="13" spans="1:10" s="286" customFormat="1" ht="24" customHeight="1">
      <c r="A13" s="698">
        <v>2019</v>
      </c>
      <c r="B13" s="694">
        <v>1652</v>
      </c>
      <c r="C13" s="695">
        <v>2464</v>
      </c>
      <c r="D13" s="694">
        <v>851</v>
      </c>
      <c r="E13" s="694">
        <v>1613</v>
      </c>
      <c r="F13" s="696">
        <v>1.49</v>
      </c>
      <c r="G13" s="697">
        <v>0.52</v>
      </c>
      <c r="H13" s="699">
        <v>0.98</v>
      </c>
      <c r="I13" s="693">
        <v>2019</v>
      </c>
    </row>
    <row r="14" spans="1:10" s="35" customFormat="1" ht="12.75" customHeight="1">
      <c r="A14" s="32" t="s">
        <v>702</v>
      </c>
      <c r="B14" s="33"/>
      <c r="C14" s="33"/>
      <c r="D14" s="33"/>
      <c r="E14" s="33"/>
      <c r="F14" s="33"/>
      <c r="G14" s="33"/>
      <c r="H14" s="33"/>
      <c r="I14" s="34"/>
    </row>
  </sheetData>
  <mergeCells count="6">
    <mergeCell ref="A3:A6"/>
    <mergeCell ref="I3:I6"/>
    <mergeCell ref="B5:B6"/>
    <mergeCell ref="C5:C6"/>
    <mergeCell ref="D5:D6"/>
    <mergeCell ref="E5:E6"/>
  </mergeCells>
  <phoneticPr fontId="3" type="noConversion"/>
  <pageMargins left="0.9055118110236221" right="0.9055118110236221" top="1.2598425196850394" bottom="1.4960629921259843" header="0.82677165354330717" footer="0.51181102362204722"/>
  <pageSetup paperSize="9" scale="49" firstPageNumber="116" orientation="portrait" useFirstPageNumber="1" r:id="rId1"/>
  <headerFooter alignWithMargins="0">
    <oddHeader xml:space="preserve">&amp;L&amp;"돋움,보통"&amp;11   &amp;P&amp;R&amp;"돋움,보통"&amp;11&amp;P   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140"/>
  <sheetViews>
    <sheetView view="pageBreakPreview" zoomScaleNormal="100" zoomScaleSheetLayoutView="100" workbookViewId="0">
      <selection activeCell="L24" sqref="L24"/>
    </sheetView>
  </sheetViews>
  <sheetFormatPr defaultRowHeight="12"/>
  <cols>
    <col min="1" max="1" width="10.5" style="36" customWidth="1"/>
    <col min="2" max="2" width="11.125" style="85" customWidth="1"/>
    <col min="3" max="3" width="11.125" style="86" customWidth="1"/>
    <col min="4" max="4" width="11.125" style="87" customWidth="1"/>
    <col min="5" max="5" width="11.125" style="85" customWidth="1"/>
    <col min="6" max="6" width="11.125" style="86" customWidth="1"/>
    <col min="7" max="7" width="11.125" style="87" customWidth="1"/>
    <col min="8" max="8" width="11.125" style="85" customWidth="1"/>
    <col min="9" max="9" width="11.125" style="86" customWidth="1"/>
    <col min="10" max="10" width="11.125" style="87" customWidth="1"/>
    <col min="11" max="11" width="11.125" style="85" customWidth="1"/>
    <col min="12" max="12" width="11.125" style="86" customWidth="1"/>
    <col min="13" max="13" width="11.125" style="87" customWidth="1"/>
    <col min="14" max="14" width="10.5" style="36" customWidth="1"/>
    <col min="15" max="16384" width="9" style="5"/>
  </cols>
  <sheetData>
    <row r="1" spans="1:24" s="4" customFormat="1" ht="24.95" customHeight="1">
      <c r="A1" s="1" t="s">
        <v>71</v>
      </c>
      <c r="B1" s="54"/>
      <c r="C1" s="54"/>
      <c r="D1" s="54"/>
      <c r="E1" s="54"/>
      <c r="F1" s="54"/>
      <c r="G1" s="54"/>
      <c r="H1" s="55" t="s">
        <v>741</v>
      </c>
      <c r="I1" s="54"/>
      <c r="J1" s="54"/>
      <c r="K1" s="54"/>
      <c r="L1" s="54"/>
      <c r="M1" s="54"/>
      <c r="N1" s="54"/>
      <c r="X1" s="35"/>
    </row>
    <row r="2" spans="1:24" ht="24.75" customHeight="1" thickBot="1">
      <c r="A2" s="40" t="s">
        <v>213</v>
      </c>
      <c r="B2" s="56"/>
      <c r="C2" s="42"/>
      <c r="D2" s="57"/>
      <c r="E2" s="56"/>
      <c r="F2" s="42"/>
      <c r="G2" s="57"/>
      <c r="H2" s="56"/>
      <c r="I2" s="42"/>
      <c r="J2" s="57"/>
      <c r="K2" s="56"/>
      <c r="L2" s="42"/>
      <c r="M2" s="57"/>
      <c r="N2" s="7" t="s">
        <v>214</v>
      </c>
    </row>
    <row r="3" spans="1:24" s="8" customFormat="1" ht="19.5" customHeight="1" thickTop="1">
      <c r="A3" s="1134" t="s">
        <v>2</v>
      </c>
      <c r="B3" s="88" t="s">
        <v>73</v>
      </c>
      <c r="C3" s="89"/>
      <c r="D3" s="51" t="s">
        <v>120</v>
      </c>
      <c r="E3" s="89"/>
      <c r="F3" s="90" t="s">
        <v>121</v>
      </c>
      <c r="G3" s="91"/>
      <c r="H3" s="214" t="s">
        <v>122</v>
      </c>
      <c r="I3" s="91"/>
      <c r="J3" s="92" t="s">
        <v>123</v>
      </c>
      <c r="K3" s="91"/>
      <c r="L3" s="90" t="s">
        <v>124</v>
      </c>
      <c r="M3" s="53"/>
      <c r="N3" s="1137" t="s">
        <v>69</v>
      </c>
    </row>
    <row r="4" spans="1:24" s="8" customFormat="1" ht="19.5" customHeight="1">
      <c r="A4" s="1135"/>
      <c r="B4" s="58" t="s">
        <v>6</v>
      </c>
      <c r="C4" s="59"/>
      <c r="D4" s="60" t="s">
        <v>23</v>
      </c>
      <c r="E4" s="59"/>
      <c r="F4" s="61" t="s">
        <v>125</v>
      </c>
      <c r="G4" s="62"/>
      <c r="H4" s="58" t="s">
        <v>63</v>
      </c>
      <c r="I4" s="62"/>
      <c r="J4" s="1143" t="s">
        <v>743</v>
      </c>
      <c r="K4" s="1157"/>
      <c r="L4" s="61" t="s">
        <v>64</v>
      </c>
      <c r="M4" s="61"/>
      <c r="N4" s="1138"/>
    </row>
    <row r="5" spans="1:24" s="8" customFormat="1" ht="19.5" customHeight="1">
      <c r="A5" s="1135"/>
      <c r="B5" s="64" t="s">
        <v>18</v>
      </c>
      <c r="C5" s="64" t="s">
        <v>20</v>
      </c>
      <c r="D5" s="64" t="s">
        <v>18</v>
      </c>
      <c r="E5" s="64" t="s">
        <v>20</v>
      </c>
      <c r="F5" s="65" t="s">
        <v>18</v>
      </c>
      <c r="G5" s="66" t="s">
        <v>20</v>
      </c>
      <c r="H5" s="43" t="s">
        <v>18</v>
      </c>
      <c r="I5" s="64" t="s">
        <v>20</v>
      </c>
      <c r="J5" s="65" t="s">
        <v>742</v>
      </c>
      <c r="K5" s="66" t="s">
        <v>20</v>
      </c>
      <c r="L5" s="64" t="s">
        <v>18</v>
      </c>
      <c r="M5" s="65" t="s">
        <v>20</v>
      </c>
      <c r="N5" s="1138"/>
    </row>
    <row r="6" spans="1:24" s="1057" customFormat="1" ht="19.5" customHeight="1">
      <c r="A6" s="1136"/>
      <c r="B6" s="215" t="s">
        <v>19</v>
      </c>
      <c r="C6" s="1035" t="s">
        <v>21</v>
      </c>
      <c r="D6" s="67" t="s">
        <v>19</v>
      </c>
      <c r="E6" s="1035" t="s">
        <v>21</v>
      </c>
      <c r="F6" s="63" t="s">
        <v>19</v>
      </c>
      <c r="G6" s="1040" t="s">
        <v>21</v>
      </c>
      <c r="H6" s="215" t="s">
        <v>19</v>
      </c>
      <c r="I6" s="1035" t="s">
        <v>21</v>
      </c>
      <c r="J6" s="63" t="s">
        <v>19</v>
      </c>
      <c r="K6" s="1040" t="s">
        <v>21</v>
      </c>
      <c r="L6" s="67" t="s">
        <v>19</v>
      </c>
      <c r="M6" s="62" t="s">
        <v>21</v>
      </c>
      <c r="N6" s="1139"/>
    </row>
    <row r="7" spans="1:24" s="73" customFormat="1" ht="24" customHeight="1">
      <c r="A7" s="69">
        <v>2013</v>
      </c>
      <c r="B7" s="70">
        <v>1083</v>
      </c>
      <c r="C7" s="70">
        <v>4959</v>
      </c>
      <c r="D7" s="71">
        <v>978</v>
      </c>
      <c r="E7" s="71">
        <v>4415</v>
      </c>
      <c r="F7" s="71">
        <v>4</v>
      </c>
      <c r="G7" s="71">
        <v>8</v>
      </c>
      <c r="H7" s="71">
        <v>23</v>
      </c>
      <c r="I7" s="71">
        <v>76</v>
      </c>
      <c r="J7" s="71">
        <v>58</v>
      </c>
      <c r="K7" s="72">
        <v>80</v>
      </c>
      <c r="L7" s="72">
        <v>20</v>
      </c>
      <c r="M7" s="657">
        <v>380</v>
      </c>
      <c r="N7" s="656">
        <v>2013</v>
      </c>
    </row>
    <row r="8" spans="1:24" s="73" customFormat="1" ht="24" customHeight="1">
      <c r="A8" s="69">
        <v>2014</v>
      </c>
      <c r="B8" s="70">
        <v>1052</v>
      </c>
      <c r="C8" s="70">
        <v>4784</v>
      </c>
      <c r="D8" s="71">
        <v>950</v>
      </c>
      <c r="E8" s="71">
        <v>4288</v>
      </c>
      <c r="F8" s="71">
        <v>4</v>
      </c>
      <c r="G8" s="71">
        <v>8</v>
      </c>
      <c r="H8" s="71">
        <v>28</v>
      </c>
      <c r="I8" s="71">
        <v>92</v>
      </c>
      <c r="J8" s="71">
        <v>53</v>
      </c>
      <c r="K8" s="72">
        <v>73</v>
      </c>
      <c r="L8" s="72">
        <v>17</v>
      </c>
      <c r="M8" s="657">
        <v>323</v>
      </c>
      <c r="N8" s="656">
        <v>2014</v>
      </c>
    </row>
    <row r="9" spans="1:24" s="73" customFormat="1" ht="24" customHeight="1">
      <c r="A9" s="69">
        <v>2015</v>
      </c>
      <c r="B9" s="70">
        <v>1117</v>
      </c>
      <c r="C9" s="70">
        <v>5669</v>
      </c>
      <c r="D9" s="71">
        <v>995</v>
      </c>
      <c r="E9" s="71">
        <v>4827</v>
      </c>
      <c r="F9" s="71">
        <v>3</v>
      </c>
      <c r="G9" s="71">
        <v>5</v>
      </c>
      <c r="H9" s="71">
        <v>26</v>
      </c>
      <c r="I9" s="71">
        <v>101</v>
      </c>
      <c r="J9" s="71">
        <v>58</v>
      </c>
      <c r="K9" s="72">
        <v>75</v>
      </c>
      <c r="L9" s="72">
        <v>35</v>
      </c>
      <c r="M9" s="657">
        <v>661</v>
      </c>
      <c r="N9" s="656">
        <v>2015</v>
      </c>
    </row>
    <row r="10" spans="1:24" s="73" customFormat="1" ht="24" customHeight="1">
      <c r="A10" s="69">
        <v>2016</v>
      </c>
      <c r="B10" s="70">
        <v>1124</v>
      </c>
      <c r="C10" s="70">
        <v>5932</v>
      </c>
      <c r="D10" s="71">
        <v>1001</v>
      </c>
      <c r="E10" s="71">
        <v>5135</v>
      </c>
      <c r="F10" s="71">
        <v>3</v>
      </c>
      <c r="G10" s="71">
        <v>4</v>
      </c>
      <c r="H10" s="71">
        <v>26</v>
      </c>
      <c r="I10" s="71">
        <v>85</v>
      </c>
      <c r="J10" s="71">
        <v>59</v>
      </c>
      <c r="K10" s="72">
        <v>64</v>
      </c>
      <c r="L10" s="72">
        <v>35</v>
      </c>
      <c r="M10" s="657">
        <v>644</v>
      </c>
      <c r="N10" s="656">
        <v>2016</v>
      </c>
    </row>
    <row r="11" spans="1:24" s="73" customFormat="1" ht="24" customHeight="1">
      <c r="A11" s="69">
        <v>2017</v>
      </c>
      <c r="B11" s="70">
        <v>1020</v>
      </c>
      <c r="C11" s="70">
        <v>4851</v>
      </c>
      <c r="D11" s="71">
        <v>880</v>
      </c>
      <c r="E11" s="71">
        <v>4013</v>
      </c>
      <c r="F11" s="71">
        <v>2</v>
      </c>
      <c r="G11" s="71">
        <v>4</v>
      </c>
      <c r="H11" s="71">
        <v>22</v>
      </c>
      <c r="I11" s="71">
        <v>68</v>
      </c>
      <c r="J11" s="71">
        <v>63</v>
      </c>
      <c r="K11" s="72">
        <v>57</v>
      </c>
      <c r="L11" s="72">
        <v>53</v>
      </c>
      <c r="M11" s="657">
        <v>709</v>
      </c>
      <c r="N11" s="656">
        <v>2017</v>
      </c>
    </row>
    <row r="12" spans="1:24" s="73" customFormat="1" ht="24" customHeight="1">
      <c r="A12" s="69">
        <v>2018</v>
      </c>
      <c r="B12" s="70">
        <v>1034</v>
      </c>
      <c r="C12" s="70">
        <v>5027</v>
      </c>
      <c r="D12" s="71">
        <v>900</v>
      </c>
      <c r="E12" s="71">
        <v>4205</v>
      </c>
      <c r="F12" s="71">
        <v>3</v>
      </c>
      <c r="G12" s="71">
        <v>5</v>
      </c>
      <c r="H12" s="71">
        <v>24</v>
      </c>
      <c r="I12" s="71">
        <v>75</v>
      </c>
      <c r="J12" s="71">
        <v>60</v>
      </c>
      <c r="K12" s="72">
        <v>61</v>
      </c>
      <c r="L12" s="72">
        <v>47</v>
      </c>
      <c r="M12" s="657">
        <v>681</v>
      </c>
      <c r="N12" s="656">
        <v>2018</v>
      </c>
    </row>
    <row r="13" spans="1:24" s="1069" customFormat="1" ht="24" customHeight="1">
      <c r="A13" s="704">
        <v>2019</v>
      </c>
      <c r="B13" s="701">
        <f>D13+F13+H13+J13+L13</f>
        <v>968</v>
      </c>
      <c r="C13" s="701">
        <f>E13+G13+I13+K13+M13</f>
        <v>4719</v>
      </c>
      <c r="D13" s="702">
        <v>831</v>
      </c>
      <c r="E13" s="702">
        <v>3890</v>
      </c>
      <c r="F13" s="702">
        <v>3</v>
      </c>
      <c r="G13" s="702">
        <v>4</v>
      </c>
      <c r="H13" s="702">
        <v>24</v>
      </c>
      <c r="I13" s="702">
        <v>70</v>
      </c>
      <c r="J13" s="702">
        <v>61</v>
      </c>
      <c r="K13" s="703">
        <v>63</v>
      </c>
      <c r="L13" s="703">
        <v>49</v>
      </c>
      <c r="M13" s="705">
        <v>692</v>
      </c>
      <c r="N13" s="700">
        <v>2019</v>
      </c>
    </row>
    <row r="14" spans="1:24" s="35" customFormat="1" ht="12.75" customHeight="1">
      <c r="A14" s="641" t="s">
        <v>699</v>
      </c>
      <c r="B14" s="74"/>
      <c r="C14" s="75"/>
      <c r="D14" s="76"/>
      <c r="E14" s="74"/>
      <c r="F14" s="77" t="s">
        <v>22</v>
      </c>
      <c r="G14" s="76"/>
      <c r="H14" s="74"/>
      <c r="I14" s="75"/>
      <c r="J14" s="76"/>
      <c r="K14" s="74"/>
      <c r="L14" s="76"/>
      <c r="M14" s="76"/>
      <c r="N14" s="78"/>
    </row>
    <row r="15" spans="1:24" s="84" customFormat="1" ht="19.5" customHeight="1">
      <c r="A15" s="79"/>
      <c r="B15" s="80"/>
      <c r="C15" s="80"/>
      <c r="D15" s="80"/>
      <c r="E15" s="80"/>
      <c r="F15" s="81"/>
      <c r="G15" s="82"/>
      <c r="H15" s="83"/>
      <c r="I15" s="83"/>
      <c r="J15" s="83"/>
      <c r="K15" s="83"/>
      <c r="L15" s="83"/>
      <c r="M15" s="83"/>
    </row>
    <row r="16" spans="1:24" ht="25.5" customHeight="1">
      <c r="A16" s="5"/>
      <c r="B16" s="56"/>
      <c r="C16" s="42"/>
      <c r="D16" s="57"/>
      <c r="E16" s="56"/>
      <c r="F16" s="57"/>
      <c r="G16" s="57"/>
      <c r="H16" s="56"/>
      <c r="I16" s="42"/>
      <c r="J16" s="57"/>
      <c r="K16" s="56"/>
      <c r="L16" s="57"/>
      <c r="M16" s="57"/>
      <c r="N16" s="5"/>
    </row>
    <row r="17" spans="1:14" ht="25.5" customHeight="1">
      <c r="A17" s="5"/>
      <c r="B17" s="56"/>
      <c r="C17" s="42"/>
      <c r="D17" s="57"/>
      <c r="E17" s="56"/>
      <c r="F17" s="42"/>
      <c r="G17" s="57"/>
      <c r="H17" s="56"/>
      <c r="I17" s="42"/>
      <c r="J17" s="57"/>
      <c r="K17" s="56"/>
      <c r="L17" s="42"/>
      <c r="M17" s="57"/>
      <c r="N17" s="5"/>
    </row>
    <row r="18" spans="1:14">
      <c r="A18" s="5"/>
      <c r="B18" s="56"/>
      <c r="C18" s="42"/>
      <c r="D18" s="57"/>
      <c r="E18" s="56"/>
      <c r="F18" s="42"/>
      <c r="G18" s="57"/>
      <c r="H18" s="56"/>
      <c r="I18" s="42"/>
      <c r="J18" s="57"/>
      <c r="K18" s="56"/>
      <c r="L18" s="42"/>
      <c r="M18" s="57"/>
      <c r="N18" s="5"/>
    </row>
    <row r="19" spans="1:14">
      <c r="A19" s="5"/>
      <c r="B19" s="56"/>
      <c r="C19" s="42"/>
      <c r="D19" s="57"/>
      <c r="E19" s="56"/>
      <c r="F19" s="42"/>
      <c r="G19" s="57"/>
      <c r="H19" s="56"/>
      <c r="I19" s="42"/>
      <c r="J19" s="57"/>
      <c r="K19" s="56"/>
      <c r="L19" s="42"/>
      <c r="M19" s="57"/>
      <c r="N19" s="5"/>
    </row>
    <row r="20" spans="1:14">
      <c r="A20" s="5"/>
      <c r="B20" s="56"/>
      <c r="C20" s="42"/>
      <c r="D20" s="57"/>
      <c r="E20" s="56"/>
      <c r="F20" s="42"/>
      <c r="G20" s="57"/>
      <c r="H20" s="56"/>
      <c r="I20" s="42"/>
      <c r="J20" s="57"/>
      <c r="K20" s="56"/>
      <c r="L20" s="42"/>
      <c r="M20" s="57"/>
      <c r="N20" s="5"/>
    </row>
    <row r="21" spans="1:14">
      <c r="A21" s="5"/>
      <c r="B21" s="56"/>
      <c r="C21" s="42"/>
      <c r="D21" s="57"/>
      <c r="E21" s="56"/>
      <c r="F21" s="42"/>
      <c r="G21" s="57"/>
      <c r="H21" s="56"/>
      <c r="I21" s="42"/>
      <c r="J21" s="57"/>
      <c r="K21" s="56"/>
      <c r="L21" s="42"/>
      <c r="M21" s="57"/>
      <c r="N21" s="5"/>
    </row>
    <row r="22" spans="1:14">
      <c r="A22" s="5"/>
      <c r="B22" s="56"/>
      <c r="C22" s="42"/>
      <c r="D22" s="57"/>
      <c r="E22" s="56"/>
      <c r="F22" s="42"/>
      <c r="G22" s="57"/>
      <c r="H22" s="56"/>
      <c r="I22" s="42"/>
      <c r="J22" s="57"/>
      <c r="K22" s="56"/>
      <c r="L22" s="42"/>
      <c r="M22" s="57"/>
      <c r="N22" s="5"/>
    </row>
    <row r="23" spans="1:14">
      <c r="A23" s="5"/>
      <c r="B23" s="56"/>
      <c r="C23" s="42"/>
      <c r="D23" s="57"/>
      <c r="E23" s="56"/>
      <c r="F23" s="42"/>
      <c r="G23" s="57"/>
      <c r="H23" s="56"/>
      <c r="I23" s="42"/>
      <c r="J23" s="57"/>
      <c r="K23" s="56"/>
      <c r="L23" s="42"/>
      <c r="M23" s="57"/>
      <c r="N23" s="5"/>
    </row>
    <row r="24" spans="1:14">
      <c r="A24" s="5"/>
      <c r="B24" s="56"/>
      <c r="C24" s="42"/>
      <c r="D24" s="57"/>
      <c r="E24" s="56"/>
      <c r="F24" s="42"/>
      <c r="G24" s="57"/>
      <c r="H24" s="56"/>
      <c r="I24" s="42"/>
      <c r="J24" s="57"/>
      <c r="K24" s="56"/>
      <c r="L24" s="42"/>
      <c r="M24" s="57"/>
      <c r="N24" s="5"/>
    </row>
    <row r="25" spans="1:14">
      <c r="A25" s="5"/>
      <c r="B25" s="56"/>
      <c r="C25" s="42"/>
      <c r="D25" s="57"/>
      <c r="E25" s="56"/>
      <c r="F25" s="42"/>
      <c r="G25" s="57"/>
      <c r="H25" s="56"/>
      <c r="I25" s="42"/>
      <c r="J25" s="57"/>
      <c r="K25" s="56"/>
      <c r="L25" s="42"/>
      <c r="M25" s="57"/>
      <c r="N25" s="5"/>
    </row>
    <row r="26" spans="1:14">
      <c r="A26" s="5"/>
      <c r="B26" s="56"/>
      <c r="C26" s="42"/>
      <c r="D26" s="57"/>
      <c r="E26" s="56"/>
      <c r="F26" s="42"/>
      <c r="G26" s="57"/>
      <c r="H26" s="56"/>
      <c r="I26" s="42"/>
      <c r="J26" s="57"/>
      <c r="K26" s="56"/>
      <c r="L26" s="42"/>
      <c r="M26" s="57"/>
      <c r="N26" s="5"/>
    </row>
    <row r="27" spans="1:14">
      <c r="A27" s="5"/>
      <c r="B27" s="56"/>
      <c r="C27" s="42"/>
      <c r="D27" s="57"/>
      <c r="E27" s="56"/>
      <c r="F27" s="42"/>
      <c r="G27" s="57"/>
      <c r="H27" s="56"/>
      <c r="I27" s="42"/>
      <c r="J27" s="57"/>
      <c r="K27" s="56"/>
      <c r="L27" s="42"/>
      <c r="M27" s="57"/>
      <c r="N27" s="5"/>
    </row>
    <row r="28" spans="1:14">
      <c r="A28" s="5"/>
      <c r="B28" s="56"/>
      <c r="C28" s="42"/>
      <c r="D28" s="57"/>
      <c r="E28" s="56"/>
      <c r="F28" s="42"/>
      <c r="G28" s="57"/>
      <c r="H28" s="56"/>
      <c r="I28" s="42"/>
      <c r="J28" s="57"/>
      <c r="K28" s="56"/>
      <c r="L28" s="42"/>
      <c r="M28" s="57"/>
      <c r="N28" s="5"/>
    </row>
    <row r="29" spans="1:14">
      <c r="A29" s="5"/>
      <c r="B29" s="56"/>
      <c r="C29" s="42"/>
      <c r="D29" s="57"/>
      <c r="E29" s="56"/>
      <c r="F29" s="42"/>
      <c r="G29" s="57"/>
      <c r="H29" s="56"/>
      <c r="I29" s="42"/>
      <c r="J29" s="57"/>
      <c r="K29" s="56"/>
      <c r="L29" s="42"/>
      <c r="M29" s="57"/>
      <c r="N29" s="5"/>
    </row>
    <row r="30" spans="1:14">
      <c r="A30" s="5"/>
      <c r="B30" s="56"/>
      <c r="C30" s="42"/>
      <c r="D30" s="57"/>
      <c r="E30" s="56"/>
      <c r="F30" s="42"/>
      <c r="G30" s="57"/>
      <c r="H30" s="56"/>
      <c r="I30" s="42"/>
      <c r="J30" s="57"/>
      <c r="K30" s="56"/>
      <c r="L30" s="42"/>
      <c r="M30" s="57"/>
      <c r="N30" s="5"/>
    </row>
    <row r="31" spans="1:14">
      <c r="A31" s="5"/>
      <c r="B31" s="56"/>
      <c r="C31" s="42"/>
      <c r="D31" s="57"/>
      <c r="E31" s="56"/>
      <c r="F31" s="42"/>
      <c r="G31" s="57"/>
      <c r="H31" s="56"/>
      <c r="I31" s="42"/>
      <c r="J31" s="57"/>
      <c r="K31" s="56"/>
      <c r="L31" s="42"/>
      <c r="M31" s="57"/>
      <c r="N31" s="5"/>
    </row>
    <row r="32" spans="1:14">
      <c r="A32" s="5"/>
      <c r="B32" s="56"/>
      <c r="C32" s="42"/>
      <c r="D32" s="57"/>
      <c r="E32" s="56"/>
      <c r="F32" s="42"/>
      <c r="G32" s="57"/>
      <c r="H32" s="56"/>
      <c r="I32" s="42"/>
      <c r="J32" s="57"/>
      <c r="K32" s="56"/>
      <c r="L32" s="42"/>
      <c r="M32" s="57"/>
      <c r="N32" s="5"/>
    </row>
    <row r="33" spans="1:14">
      <c r="A33" s="5"/>
      <c r="B33" s="56"/>
      <c r="C33" s="42"/>
      <c r="D33" s="57"/>
      <c r="E33" s="56"/>
      <c r="F33" s="42"/>
      <c r="G33" s="57"/>
      <c r="H33" s="56"/>
      <c r="I33" s="42"/>
      <c r="J33" s="57"/>
      <c r="K33" s="56"/>
      <c r="L33" s="42"/>
      <c r="M33" s="57"/>
      <c r="N33" s="5"/>
    </row>
    <row r="34" spans="1:14">
      <c r="A34" s="5"/>
      <c r="B34" s="56"/>
      <c r="C34" s="42"/>
      <c r="D34" s="57"/>
      <c r="E34" s="56"/>
      <c r="F34" s="42"/>
      <c r="G34" s="57"/>
      <c r="H34" s="56"/>
      <c r="I34" s="42"/>
      <c r="J34" s="57"/>
      <c r="K34" s="56"/>
      <c r="L34" s="42"/>
      <c r="M34" s="57"/>
      <c r="N34" s="5"/>
    </row>
    <row r="35" spans="1:14">
      <c r="A35" s="5"/>
      <c r="B35" s="56"/>
      <c r="C35" s="42"/>
      <c r="D35" s="57"/>
      <c r="E35" s="56"/>
      <c r="F35" s="42"/>
      <c r="G35" s="57"/>
      <c r="H35" s="56"/>
      <c r="I35" s="42"/>
      <c r="J35" s="57"/>
      <c r="K35" s="56"/>
      <c r="L35" s="42"/>
      <c r="M35" s="57"/>
      <c r="N35" s="5"/>
    </row>
    <row r="36" spans="1:14">
      <c r="A36" s="5"/>
      <c r="B36" s="56"/>
      <c r="C36" s="42"/>
      <c r="D36" s="57"/>
      <c r="E36" s="56"/>
      <c r="F36" s="42"/>
      <c r="G36" s="57"/>
      <c r="H36" s="56"/>
      <c r="I36" s="42"/>
      <c r="J36" s="57"/>
      <c r="K36" s="56"/>
      <c r="L36" s="42"/>
      <c r="M36" s="57"/>
      <c r="N36" s="5"/>
    </row>
    <row r="37" spans="1:14">
      <c r="A37" s="5"/>
      <c r="B37" s="56"/>
      <c r="C37" s="42"/>
      <c r="D37" s="57"/>
      <c r="E37" s="56"/>
      <c r="F37" s="42"/>
      <c r="G37" s="57"/>
      <c r="H37" s="56"/>
      <c r="I37" s="42"/>
      <c r="J37" s="57"/>
      <c r="K37" s="56"/>
      <c r="L37" s="42"/>
      <c r="M37" s="57"/>
      <c r="N37" s="5"/>
    </row>
    <row r="38" spans="1:14">
      <c r="A38" s="5"/>
      <c r="B38" s="56"/>
      <c r="C38" s="42"/>
      <c r="D38" s="57"/>
      <c r="E38" s="56"/>
      <c r="F38" s="42"/>
      <c r="G38" s="57"/>
      <c r="H38" s="56"/>
      <c r="I38" s="42"/>
      <c r="J38" s="57"/>
      <c r="K38" s="56"/>
      <c r="L38" s="42"/>
      <c r="M38" s="57"/>
      <c r="N38" s="5"/>
    </row>
    <row r="39" spans="1:14">
      <c r="A39" s="5"/>
      <c r="B39" s="56"/>
      <c r="C39" s="42"/>
      <c r="D39" s="57"/>
      <c r="E39" s="56"/>
      <c r="F39" s="42"/>
      <c r="G39" s="57"/>
      <c r="H39" s="56"/>
      <c r="I39" s="42"/>
      <c r="J39" s="57"/>
      <c r="K39" s="56"/>
      <c r="L39" s="42"/>
      <c r="M39" s="57"/>
      <c r="N39" s="5"/>
    </row>
    <row r="40" spans="1:14">
      <c r="A40" s="5"/>
      <c r="B40" s="56"/>
      <c r="C40" s="42"/>
      <c r="D40" s="57"/>
      <c r="E40" s="56"/>
      <c r="F40" s="42"/>
      <c r="G40" s="57"/>
      <c r="H40" s="56"/>
      <c r="I40" s="42"/>
      <c r="J40" s="57"/>
      <c r="K40" s="56"/>
      <c r="L40" s="42"/>
      <c r="M40" s="57"/>
      <c r="N40" s="5"/>
    </row>
    <row r="41" spans="1:14">
      <c r="A41" s="5"/>
      <c r="B41" s="56"/>
      <c r="C41" s="42"/>
      <c r="D41" s="57"/>
      <c r="E41" s="56"/>
      <c r="F41" s="42"/>
      <c r="G41" s="57"/>
      <c r="H41" s="56"/>
      <c r="I41" s="42"/>
      <c r="J41" s="57"/>
      <c r="K41" s="56"/>
      <c r="L41" s="42"/>
      <c r="M41" s="57"/>
      <c r="N41" s="5"/>
    </row>
    <row r="42" spans="1:14">
      <c r="A42" s="5"/>
      <c r="B42" s="56"/>
      <c r="C42" s="42"/>
      <c r="D42" s="57"/>
      <c r="E42" s="56"/>
      <c r="F42" s="42"/>
      <c r="G42" s="57"/>
      <c r="H42" s="56"/>
      <c r="I42" s="42"/>
      <c r="J42" s="57"/>
      <c r="K42" s="56"/>
      <c r="L42" s="42"/>
      <c r="M42" s="57"/>
      <c r="N42" s="5"/>
    </row>
    <row r="43" spans="1:14">
      <c r="A43" s="5"/>
      <c r="B43" s="56"/>
      <c r="C43" s="42"/>
      <c r="D43" s="57"/>
      <c r="E43" s="56"/>
      <c r="F43" s="42"/>
      <c r="G43" s="57"/>
      <c r="H43" s="56"/>
      <c r="I43" s="42"/>
      <c r="J43" s="57"/>
      <c r="K43" s="56"/>
      <c r="L43" s="42"/>
      <c r="M43" s="57"/>
      <c r="N43" s="5"/>
    </row>
    <row r="44" spans="1:14">
      <c r="A44" s="5"/>
      <c r="B44" s="56"/>
      <c r="C44" s="42"/>
      <c r="D44" s="57"/>
      <c r="E44" s="56"/>
      <c r="F44" s="42"/>
      <c r="G44" s="57"/>
      <c r="H44" s="56"/>
      <c r="I44" s="42"/>
      <c r="J44" s="57"/>
      <c r="K44" s="56"/>
      <c r="L44" s="42"/>
      <c r="M44" s="57"/>
      <c r="N44" s="5"/>
    </row>
    <row r="45" spans="1:14">
      <c r="A45" s="5"/>
      <c r="B45" s="56"/>
      <c r="C45" s="42"/>
      <c r="D45" s="57"/>
      <c r="E45" s="56"/>
      <c r="F45" s="42"/>
      <c r="G45" s="57"/>
      <c r="H45" s="56"/>
      <c r="I45" s="42"/>
      <c r="J45" s="57"/>
      <c r="K45" s="56"/>
      <c r="L45" s="42"/>
      <c r="M45" s="57"/>
      <c r="N45" s="5"/>
    </row>
    <row r="46" spans="1:14">
      <c r="A46" s="5"/>
      <c r="B46" s="56"/>
      <c r="C46" s="42"/>
      <c r="D46" s="57"/>
      <c r="E46" s="56"/>
      <c r="F46" s="42"/>
      <c r="G46" s="57"/>
      <c r="H46" s="56"/>
      <c r="I46" s="42"/>
      <c r="J46" s="57"/>
      <c r="K46" s="56"/>
      <c r="L46" s="42"/>
      <c r="M46" s="57"/>
      <c r="N46" s="5"/>
    </row>
    <row r="47" spans="1:14">
      <c r="A47" s="5"/>
      <c r="B47" s="56"/>
      <c r="C47" s="42"/>
      <c r="D47" s="57"/>
      <c r="E47" s="56"/>
      <c r="F47" s="42"/>
      <c r="G47" s="57"/>
      <c r="H47" s="56"/>
      <c r="I47" s="42"/>
      <c r="J47" s="57"/>
      <c r="K47" s="56"/>
      <c r="L47" s="42"/>
      <c r="M47" s="57"/>
      <c r="N47" s="5"/>
    </row>
    <row r="48" spans="1:14">
      <c r="A48" s="5"/>
      <c r="B48" s="56"/>
      <c r="C48" s="42"/>
      <c r="D48" s="57"/>
      <c r="E48" s="56"/>
      <c r="F48" s="42"/>
      <c r="G48" s="57"/>
      <c r="H48" s="56"/>
      <c r="I48" s="42"/>
      <c r="J48" s="57"/>
      <c r="K48" s="56"/>
      <c r="L48" s="42"/>
      <c r="M48" s="57"/>
      <c r="N48" s="5"/>
    </row>
    <row r="49" spans="1:14">
      <c r="A49" s="5"/>
      <c r="B49" s="56"/>
      <c r="C49" s="42"/>
      <c r="D49" s="57"/>
      <c r="E49" s="56"/>
      <c r="F49" s="42"/>
      <c r="G49" s="57"/>
      <c r="H49" s="56"/>
      <c r="I49" s="42"/>
      <c r="J49" s="57"/>
      <c r="K49" s="56"/>
      <c r="L49" s="42"/>
      <c r="M49" s="57"/>
      <c r="N49" s="5"/>
    </row>
    <row r="50" spans="1:14">
      <c r="A50" s="5"/>
      <c r="B50" s="56"/>
      <c r="C50" s="42"/>
      <c r="D50" s="57"/>
      <c r="E50" s="56"/>
      <c r="F50" s="42"/>
      <c r="G50" s="57"/>
      <c r="H50" s="56"/>
      <c r="I50" s="42"/>
      <c r="J50" s="57"/>
      <c r="K50" s="56"/>
      <c r="L50" s="42"/>
      <c r="M50" s="57"/>
      <c r="N50" s="5"/>
    </row>
    <row r="51" spans="1:14">
      <c r="A51" s="5"/>
      <c r="B51" s="56"/>
      <c r="C51" s="42"/>
      <c r="D51" s="57"/>
      <c r="E51" s="56"/>
      <c r="F51" s="42"/>
      <c r="G51" s="57"/>
      <c r="H51" s="56"/>
      <c r="I51" s="42"/>
      <c r="J51" s="57"/>
      <c r="K51" s="56"/>
      <c r="L51" s="42"/>
      <c r="M51" s="57"/>
      <c r="N51" s="5"/>
    </row>
    <row r="52" spans="1:14">
      <c r="A52" s="5"/>
      <c r="B52" s="56"/>
      <c r="C52" s="42"/>
      <c r="D52" s="57"/>
      <c r="E52" s="56"/>
      <c r="F52" s="42"/>
      <c r="G52" s="57"/>
      <c r="H52" s="56"/>
      <c r="I52" s="42"/>
      <c r="J52" s="57"/>
      <c r="K52" s="56"/>
      <c r="L52" s="42"/>
      <c r="M52" s="57"/>
      <c r="N52" s="5"/>
    </row>
    <row r="53" spans="1:14">
      <c r="A53" s="5"/>
      <c r="B53" s="56"/>
      <c r="C53" s="42"/>
      <c r="D53" s="57"/>
      <c r="E53" s="56"/>
      <c r="F53" s="42"/>
      <c r="G53" s="57"/>
      <c r="H53" s="56"/>
      <c r="I53" s="42"/>
      <c r="J53" s="57"/>
      <c r="K53" s="56"/>
      <c r="L53" s="42"/>
      <c r="M53" s="57"/>
      <c r="N53" s="5"/>
    </row>
    <row r="54" spans="1:14">
      <c r="A54" s="5"/>
      <c r="B54" s="56"/>
      <c r="C54" s="42"/>
      <c r="D54" s="57"/>
      <c r="E54" s="56"/>
      <c r="F54" s="42"/>
      <c r="G54" s="57"/>
      <c r="H54" s="56"/>
      <c r="I54" s="42"/>
      <c r="J54" s="57"/>
      <c r="K54" s="56"/>
      <c r="L54" s="42"/>
      <c r="M54" s="57"/>
      <c r="N54" s="5"/>
    </row>
    <row r="55" spans="1:14">
      <c r="A55" s="5"/>
      <c r="B55" s="56"/>
      <c r="C55" s="42"/>
      <c r="D55" s="57"/>
      <c r="E55" s="56"/>
      <c r="F55" s="42"/>
      <c r="G55" s="57"/>
      <c r="H55" s="56"/>
      <c r="I55" s="42"/>
      <c r="J55" s="57"/>
      <c r="K55" s="56"/>
      <c r="L55" s="42"/>
      <c r="M55" s="57"/>
      <c r="N55" s="5"/>
    </row>
    <row r="56" spans="1:14">
      <c r="A56" s="5"/>
      <c r="B56" s="56"/>
      <c r="C56" s="42"/>
      <c r="D56" s="57"/>
      <c r="E56" s="56"/>
      <c r="F56" s="42"/>
      <c r="G56" s="57"/>
      <c r="H56" s="56"/>
      <c r="I56" s="42"/>
      <c r="J56" s="57"/>
      <c r="K56" s="56"/>
      <c r="L56" s="42"/>
      <c r="M56" s="57"/>
      <c r="N56" s="5"/>
    </row>
    <row r="57" spans="1:14">
      <c r="A57" s="5"/>
      <c r="B57" s="56"/>
      <c r="C57" s="42"/>
      <c r="D57" s="57"/>
      <c r="E57" s="56"/>
      <c r="F57" s="42"/>
      <c r="G57" s="57"/>
      <c r="H57" s="56"/>
      <c r="I57" s="42"/>
      <c r="J57" s="57"/>
      <c r="K57" s="56"/>
      <c r="L57" s="42"/>
      <c r="M57" s="57"/>
      <c r="N57" s="5"/>
    </row>
    <row r="58" spans="1:14">
      <c r="A58" s="5"/>
      <c r="B58" s="56"/>
      <c r="C58" s="42"/>
      <c r="D58" s="57"/>
      <c r="E58" s="56"/>
      <c r="F58" s="42"/>
      <c r="G58" s="57"/>
      <c r="H58" s="56"/>
      <c r="I58" s="42"/>
      <c r="J58" s="57"/>
      <c r="K58" s="56"/>
      <c r="L58" s="42"/>
      <c r="M58" s="57"/>
      <c r="N58" s="5"/>
    </row>
    <row r="59" spans="1:14">
      <c r="A59" s="5"/>
      <c r="B59" s="56"/>
      <c r="C59" s="42"/>
      <c r="D59" s="57"/>
      <c r="E59" s="56"/>
      <c r="F59" s="42"/>
      <c r="G59" s="57"/>
      <c r="H59" s="56"/>
      <c r="I59" s="42"/>
      <c r="J59" s="57"/>
      <c r="K59" s="56"/>
      <c r="L59" s="42"/>
      <c r="M59" s="57"/>
      <c r="N59" s="5"/>
    </row>
    <row r="60" spans="1:14">
      <c r="A60" s="5"/>
      <c r="B60" s="56"/>
      <c r="C60" s="42"/>
      <c r="D60" s="57"/>
      <c r="E60" s="56"/>
      <c r="F60" s="42"/>
      <c r="G60" s="57"/>
      <c r="H60" s="56"/>
      <c r="I60" s="42"/>
      <c r="J60" s="57"/>
      <c r="K60" s="56"/>
      <c r="L60" s="42"/>
      <c r="M60" s="57"/>
      <c r="N60" s="5"/>
    </row>
    <row r="61" spans="1:14">
      <c r="A61" s="5"/>
      <c r="B61" s="56"/>
      <c r="C61" s="42"/>
      <c r="D61" s="57"/>
      <c r="E61" s="56"/>
      <c r="F61" s="42"/>
      <c r="G61" s="57"/>
      <c r="H61" s="56"/>
      <c r="I61" s="42"/>
      <c r="J61" s="57"/>
      <c r="K61" s="56"/>
      <c r="L61" s="42"/>
      <c r="M61" s="57"/>
      <c r="N61" s="5"/>
    </row>
    <row r="62" spans="1:14">
      <c r="A62" s="5"/>
      <c r="B62" s="56"/>
      <c r="C62" s="42"/>
      <c r="D62" s="57"/>
      <c r="E62" s="56"/>
      <c r="F62" s="42"/>
      <c r="G62" s="57"/>
      <c r="H62" s="56"/>
      <c r="I62" s="42"/>
      <c r="J62" s="57"/>
      <c r="K62" s="56"/>
      <c r="L62" s="42"/>
      <c r="M62" s="57"/>
      <c r="N62" s="5"/>
    </row>
    <row r="63" spans="1:14">
      <c r="A63" s="5"/>
      <c r="B63" s="56"/>
      <c r="C63" s="42"/>
      <c r="D63" s="57"/>
      <c r="E63" s="56"/>
      <c r="F63" s="42"/>
      <c r="G63" s="57"/>
      <c r="H63" s="56"/>
      <c r="I63" s="42"/>
      <c r="J63" s="57"/>
      <c r="K63" s="56"/>
      <c r="L63" s="42"/>
      <c r="M63" s="57"/>
      <c r="N63" s="5"/>
    </row>
    <row r="64" spans="1:14">
      <c r="A64" s="5"/>
      <c r="B64" s="56"/>
      <c r="C64" s="42"/>
      <c r="D64" s="57"/>
      <c r="E64" s="56"/>
      <c r="F64" s="42"/>
      <c r="G64" s="57"/>
      <c r="H64" s="56"/>
      <c r="I64" s="42"/>
      <c r="J64" s="57"/>
      <c r="K64" s="56"/>
      <c r="L64" s="42"/>
      <c r="M64" s="57"/>
      <c r="N64" s="5"/>
    </row>
    <row r="65" spans="1:14">
      <c r="A65" s="5"/>
      <c r="B65" s="56"/>
      <c r="C65" s="42"/>
      <c r="D65" s="57"/>
      <c r="E65" s="56"/>
      <c r="F65" s="42"/>
      <c r="G65" s="57"/>
      <c r="H65" s="56"/>
      <c r="I65" s="42"/>
      <c r="J65" s="57"/>
      <c r="K65" s="56"/>
      <c r="L65" s="42"/>
      <c r="M65" s="57"/>
      <c r="N65" s="5"/>
    </row>
    <row r="66" spans="1:14">
      <c r="A66" s="5"/>
      <c r="B66" s="56"/>
      <c r="C66" s="42"/>
      <c r="D66" s="57"/>
      <c r="E66" s="56"/>
      <c r="F66" s="42"/>
      <c r="G66" s="57"/>
      <c r="H66" s="56"/>
      <c r="I66" s="42"/>
      <c r="J66" s="57"/>
      <c r="K66" s="56"/>
      <c r="L66" s="42"/>
      <c r="M66" s="57"/>
      <c r="N66" s="5"/>
    </row>
    <row r="67" spans="1:14">
      <c r="A67" s="5"/>
      <c r="B67" s="56"/>
      <c r="C67" s="42"/>
      <c r="D67" s="57"/>
      <c r="E67" s="56"/>
      <c r="F67" s="42"/>
      <c r="G67" s="57"/>
      <c r="H67" s="56"/>
      <c r="I67" s="42"/>
      <c r="J67" s="57"/>
      <c r="K67" s="56"/>
      <c r="L67" s="42"/>
      <c r="M67" s="57"/>
      <c r="N67" s="5"/>
    </row>
    <row r="68" spans="1:14">
      <c r="A68" s="5"/>
      <c r="B68" s="56"/>
      <c r="C68" s="42"/>
      <c r="D68" s="57"/>
      <c r="E68" s="56"/>
      <c r="F68" s="42"/>
      <c r="G68" s="57"/>
      <c r="H68" s="56"/>
      <c r="I68" s="42"/>
      <c r="J68" s="57"/>
      <c r="K68" s="56"/>
      <c r="L68" s="42"/>
      <c r="M68" s="57"/>
      <c r="N68" s="5"/>
    </row>
    <row r="69" spans="1:14">
      <c r="A69" s="5"/>
      <c r="B69" s="56"/>
      <c r="C69" s="42"/>
      <c r="D69" s="57"/>
      <c r="E69" s="56"/>
      <c r="F69" s="42"/>
      <c r="G69" s="57"/>
      <c r="H69" s="56"/>
      <c r="I69" s="42"/>
      <c r="J69" s="57"/>
      <c r="K69" s="56"/>
      <c r="L69" s="42"/>
      <c r="M69" s="57"/>
      <c r="N69" s="5"/>
    </row>
    <row r="70" spans="1:14">
      <c r="A70" s="5"/>
      <c r="B70" s="56"/>
      <c r="C70" s="42"/>
      <c r="D70" s="57"/>
      <c r="E70" s="56"/>
      <c r="F70" s="42"/>
      <c r="G70" s="57"/>
      <c r="H70" s="56"/>
      <c r="I70" s="42"/>
      <c r="J70" s="57"/>
      <c r="K70" s="56"/>
      <c r="L70" s="42"/>
      <c r="M70" s="57"/>
      <c r="N70" s="5"/>
    </row>
    <row r="71" spans="1:14">
      <c r="A71" s="5"/>
      <c r="B71" s="56"/>
      <c r="C71" s="42"/>
      <c r="D71" s="57"/>
      <c r="E71" s="56"/>
      <c r="F71" s="42"/>
      <c r="G71" s="57"/>
      <c r="H71" s="56"/>
      <c r="I71" s="42"/>
      <c r="J71" s="57"/>
      <c r="K71" s="56"/>
      <c r="L71" s="42"/>
      <c r="M71" s="57"/>
      <c r="N71" s="5"/>
    </row>
    <row r="72" spans="1:14">
      <c r="A72" s="5"/>
      <c r="B72" s="56"/>
      <c r="C72" s="42"/>
      <c r="D72" s="57"/>
      <c r="E72" s="56"/>
      <c r="F72" s="42"/>
      <c r="G72" s="57"/>
      <c r="H72" s="56"/>
      <c r="I72" s="42"/>
      <c r="J72" s="57"/>
      <c r="K72" s="56"/>
      <c r="L72" s="42"/>
      <c r="M72" s="57"/>
      <c r="N72" s="5"/>
    </row>
    <row r="73" spans="1:14">
      <c r="A73" s="5"/>
      <c r="B73" s="56"/>
      <c r="C73" s="42"/>
      <c r="D73" s="57"/>
      <c r="E73" s="56"/>
      <c r="F73" s="42"/>
      <c r="G73" s="57"/>
      <c r="H73" s="56"/>
      <c r="I73" s="42"/>
      <c r="J73" s="57"/>
      <c r="K73" s="56"/>
      <c r="L73" s="42"/>
      <c r="M73" s="57"/>
      <c r="N73" s="5"/>
    </row>
    <row r="74" spans="1:14">
      <c r="A74" s="5"/>
      <c r="B74" s="56"/>
      <c r="C74" s="42"/>
      <c r="D74" s="57"/>
      <c r="E74" s="56"/>
      <c r="F74" s="42"/>
      <c r="G74" s="57"/>
      <c r="H74" s="56"/>
      <c r="I74" s="42"/>
      <c r="J74" s="57"/>
      <c r="K74" s="56"/>
      <c r="L74" s="42"/>
      <c r="M74" s="57"/>
      <c r="N74" s="5"/>
    </row>
    <row r="75" spans="1:14">
      <c r="A75" s="5"/>
      <c r="B75" s="56"/>
      <c r="C75" s="42"/>
      <c r="D75" s="57"/>
      <c r="E75" s="56"/>
      <c r="F75" s="42"/>
      <c r="G75" s="57"/>
      <c r="H75" s="56"/>
      <c r="I75" s="42"/>
      <c r="J75" s="57"/>
      <c r="K75" s="56"/>
      <c r="L75" s="42"/>
      <c r="M75" s="57"/>
      <c r="N75" s="5"/>
    </row>
    <row r="76" spans="1:14">
      <c r="A76" s="5"/>
      <c r="B76" s="56"/>
      <c r="C76" s="42"/>
      <c r="D76" s="57"/>
      <c r="E76" s="56"/>
      <c r="F76" s="42"/>
      <c r="G76" s="57"/>
      <c r="H76" s="56"/>
      <c r="I76" s="42"/>
      <c r="J76" s="57"/>
      <c r="K76" s="56"/>
      <c r="L76" s="42"/>
      <c r="M76" s="57"/>
      <c r="N76" s="5"/>
    </row>
    <row r="77" spans="1:14">
      <c r="A77" s="5"/>
      <c r="B77" s="56"/>
      <c r="C77" s="42"/>
      <c r="D77" s="57"/>
      <c r="E77" s="56"/>
      <c r="F77" s="42"/>
      <c r="G77" s="57"/>
      <c r="H77" s="56"/>
      <c r="I77" s="42"/>
      <c r="J77" s="57"/>
      <c r="K77" s="56"/>
      <c r="L77" s="42"/>
      <c r="M77" s="57"/>
      <c r="N77" s="5"/>
    </row>
    <row r="78" spans="1:14">
      <c r="A78" s="5"/>
      <c r="B78" s="56"/>
      <c r="C78" s="42"/>
      <c r="D78" s="57"/>
      <c r="E78" s="56"/>
      <c r="F78" s="42"/>
      <c r="G78" s="57"/>
      <c r="H78" s="56"/>
      <c r="I78" s="42"/>
      <c r="J78" s="57"/>
      <c r="K78" s="56"/>
      <c r="L78" s="42"/>
      <c r="M78" s="57"/>
      <c r="N78" s="5"/>
    </row>
    <row r="79" spans="1:14">
      <c r="A79" s="5"/>
      <c r="B79" s="56"/>
      <c r="C79" s="42"/>
      <c r="D79" s="57"/>
      <c r="E79" s="56"/>
      <c r="F79" s="42"/>
      <c r="G79" s="57"/>
      <c r="H79" s="56"/>
      <c r="I79" s="42"/>
      <c r="J79" s="57"/>
      <c r="K79" s="56"/>
      <c r="L79" s="42"/>
      <c r="M79" s="57"/>
      <c r="N79" s="5"/>
    </row>
    <row r="80" spans="1:14">
      <c r="A80" s="5"/>
      <c r="B80" s="56"/>
      <c r="C80" s="42"/>
      <c r="D80" s="57"/>
      <c r="E80" s="56"/>
      <c r="F80" s="42"/>
      <c r="G80" s="57"/>
      <c r="H80" s="56"/>
      <c r="I80" s="42"/>
      <c r="J80" s="57"/>
      <c r="K80" s="56"/>
      <c r="L80" s="42"/>
      <c r="M80" s="57"/>
      <c r="N80" s="5"/>
    </row>
    <row r="81" spans="1:14">
      <c r="A81" s="5"/>
      <c r="B81" s="56"/>
      <c r="C81" s="42"/>
      <c r="D81" s="57"/>
      <c r="E81" s="56"/>
      <c r="F81" s="42"/>
      <c r="G81" s="57"/>
      <c r="H81" s="56"/>
      <c r="I81" s="42"/>
      <c r="J81" s="57"/>
      <c r="K81" s="56"/>
      <c r="L81" s="42"/>
      <c r="M81" s="57"/>
      <c r="N81" s="5"/>
    </row>
    <row r="82" spans="1:14">
      <c r="A82" s="5"/>
      <c r="B82" s="56"/>
      <c r="C82" s="42"/>
      <c r="D82" s="57"/>
      <c r="E82" s="56"/>
      <c r="F82" s="42"/>
      <c r="G82" s="57"/>
      <c r="H82" s="56"/>
      <c r="I82" s="42"/>
      <c r="J82" s="57"/>
      <c r="K82" s="56"/>
      <c r="L82" s="42"/>
      <c r="M82" s="57"/>
      <c r="N82" s="5"/>
    </row>
    <row r="83" spans="1:14">
      <c r="A83" s="5"/>
      <c r="B83" s="56"/>
      <c r="C83" s="42"/>
      <c r="D83" s="57"/>
      <c r="E83" s="56"/>
      <c r="F83" s="42"/>
      <c r="G83" s="57"/>
      <c r="H83" s="56"/>
      <c r="I83" s="42"/>
      <c r="J83" s="57"/>
      <c r="K83" s="56"/>
      <c r="L83" s="42"/>
      <c r="M83" s="57"/>
      <c r="N83" s="5"/>
    </row>
    <row r="84" spans="1:14">
      <c r="A84" s="5"/>
      <c r="B84" s="56"/>
      <c r="C84" s="42"/>
      <c r="D84" s="57"/>
      <c r="E84" s="56"/>
      <c r="F84" s="42"/>
      <c r="G84" s="57"/>
      <c r="H84" s="56"/>
      <c r="I84" s="42"/>
      <c r="J84" s="57"/>
      <c r="K84" s="56"/>
      <c r="L84" s="42"/>
      <c r="M84" s="57"/>
      <c r="N84" s="5"/>
    </row>
    <row r="85" spans="1:14">
      <c r="A85" s="5"/>
      <c r="B85" s="56"/>
      <c r="C85" s="42"/>
      <c r="D85" s="57"/>
      <c r="E85" s="56"/>
      <c r="F85" s="42"/>
      <c r="G85" s="57"/>
      <c r="H85" s="56"/>
      <c r="I85" s="42"/>
      <c r="J85" s="57"/>
      <c r="K85" s="56"/>
      <c r="L85" s="42"/>
      <c r="M85" s="57"/>
      <c r="N85" s="5"/>
    </row>
    <row r="86" spans="1:14">
      <c r="A86" s="5"/>
      <c r="B86" s="56"/>
      <c r="C86" s="42"/>
      <c r="D86" s="57"/>
      <c r="E86" s="56"/>
      <c r="F86" s="42"/>
      <c r="G86" s="57"/>
      <c r="H86" s="56"/>
      <c r="I86" s="42"/>
      <c r="J86" s="57"/>
      <c r="K86" s="56"/>
      <c r="L86" s="42"/>
      <c r="M86" s="57"/>
      <c r="N86" s="5"/>
    </row>
    <row r="87" spans="1:14">
      <c r="A87" s="5"/>
      <c r="B87" s="56"/>
      <c r="C87" s="42"/>
      <c r="D87" s="57"/>
      <c r="E87" s="56"/>
      <c r="F87" s="42"/>
      <c r="G87" s="57"/>
      <c r="H87" s="56"/>
      <c r="I87" s="42"/>
      <c r="J87" s="57"/>
      <c r="K87" s="56"/>
      <c r="L87" s="42"/>
      <c r="M87" s="57"/>
      <c r="N87" s="5"/>
    </row>
    <row r="88" spans="1:14">
      <c r="A88" s="5"/>
      <c r="B88" s="56"/>
      <c r="C88" s="42"/>
      <c r="D88" s="57"/>
      <c r="E88" s="56"/>
      <c r="F88" s="42"/>
      <c r="G88" s="57"/>
      <c r="H88" s="56"/>
      <c r="I88" s="42"/>
      <c r="J88" s="57"/>
      <c r="K88" s="56"/>
      <c r="L88" s="42"/>
      <c r="M88" s="57"/>
      <c r="N88" s="5"/>
    </row>
    <row r="89" spans="1:14">
      <c r="A89" s="5"/>
      <c r="B89" s="56"/>
      <c r="C89" s="42"/>
      <c r="D89" s="57"/>
      <c r="E89" s="56"/>
      <c r="F89" s="42"/>
      <c r="G89" s="57"/>
      <c r="H89" s="56"/>
      <c r="I89" s="42"/>
      <c r="J89" s="57"/>
      <c r="K89" s="56"/>
      <c r="L89" s="42"/>
      <c r="M89" s="57"/>
      <c r="N89" s="5"/>
    </row>
    <row r="90" spans="1:14">
      <c r="A90" s="5"/>
      <c r="B90" s="56"/>
      <c r="C90" s="42"/>
      <c r="D90" s="57"/>
      <c r="E90" s="56"/>
      <c r="F90" s="42"/>
      <c r="G90" s="57"/>
      <c r="H90" s="56"/>
      <c r="I90" s="42"/>
      <c r="J90" s="57"/>
      <c r="K90" s="56"/>
      <c r="L90" s="42"/>
      <c r="M90" s="57"/>
      <c r="N90" s="5"/>
    </row>
    <row r="91" spans="1:14">
      <c r="A91" s="5"/>
      <c r="B91" s="56"/>
      <c r="C91" s="42"/>
      <c r="D91" s="57"/>
      <c r="E91" s="56"/>
      <c r="F91" s="42"/>
      <c r="G91" s="57"/>
      <c r="H91" s="56"/>
      <c r="I91" s="42"/>
      <c r="J91" s="57"/>
      <c r="K91" s="56"/>
      <c r="L91" s="42"/>
      <c r="M91" s="57"/>
      <c r="N91" s="5"/>
    </row>
    <row r="92" spans="1:14">
      <c r="A92" s="5"/>
      <c r="B92" s="56"/>
      <c r="C92" s="42"/>
      <c r="D92" s="57"/>
      <c r="E92" s="56"/>
      <c r="F92" s="42"/>
      <c r="G92" s="57"/>
      <c r="H92" s="56"/>
      <c r="I92" s="42"/>
      <c r="J92" s="57"/>
      <c r="K92" s="56"/>
      <c r="L92" s="42"/>
      <c r="M92" s="57"/>
      <c r="N92" s="5"/>
    </row>
    <row r="93" spans="1:14">
      <c r="A93" s="5"/>
      <c r="B93" s="56"/>
      <c r="C93" s="42"/>
      <c r="D93" s="57"/>
      <c r="E93" s="56"/>
      <c r="F93" s="42"/>
      <c r="G93" s="57"/>
      <c r="H93" s="56"/>
      <c r="I93" s="42"/>
      <c r="J93" s="57"/>
      <c r="K93" s="56"/>
      <c r="L93" s="42"/>
      <c r="M93" s="57"/>
      <c r="N93" s="5"/>
    </row>
    <row r="94" spans="1:14">
      <c r="A94" s="5"/>
      <c r="B94" s="56"/>
      <c r="C94" s="42"/>
      <c r="D94" s="57"/>
      <c r="E94" s="56"/>
      <c r="F94" s="42"/>
      <c r="G94" s="57"/>
      <c r="H94" s="56"/>
      <c r="I94" s="42"/>
      <c r="J94" s="57"/>
      <c r="K94" s="56"/>
      <c r="L94" s="42"/>
      <c r="M94" s="57"/>
      <c r="N94" s="5"/>
    </row>
    <row r="95" spans="1:14">
      <c r="A95" s="5"/>
      <c r="B95" s="56"/>
      <c r="C95" s="42"/>
      <c r="D95" s="57"/>
      <c r="E95" s="56"/>
      <c r="F95" s="42"/>
      <c r="G95" s="57"/>
      <c r="H95" s="56"/>
      <c r="I95" s="42"/>
      <c r="J95" s="57"/>
      <c r="K95" s="56"/>
      <c r="L95" s="42"/>
      <c r="M95" s="57"/>
      <c r="N95" s="5"/>
    </row>
    <row r="96" spans="1:14">
      <c r="A96" s="5"/>
      <c r="B96" s="56"/>
      <c r="C96" s="42"/>
      <c r="D96" s="57"/>
      <c r="E96" s="56"/>
      <c r="F96" s="42"/>
      <c r="G96" s="57"/>
      <c r="H96" s="56"/>
      <c r="I96" s="42"/>
      <c r="J96" s="57"/>
      <c r="K96" s="56"/>
      <c r="L96" s="42"/>
      <c r="M96" s="57"/>
      <c r="N96" s="5"/>
    </row>
    <row r="97" spans="1:14">
      <c r="A97" s="5"/>
      <c r="B97" s="56"/>
      <c r="C97" s="42"/>
      <c r="D97" s="57"/>
      <c r="E97" s="56"/>
      <c r="F97" s="42"/>
      <c r="G97" s="57"/>
      <c r="H97" s="56"/>
      <c r="I97" s="42"/>
      <c r="J97" s="57"/>
      <c r="K97" s="56"/>
      <c r="L97" s="42"/>
      <c r="M97" s="57"/>
      <c r="N97" s="5"/>
    </row>
    <row r="98" spans="1:14">
      <c r="A98" s="5"/>
      <c r="B98" s="56"/>
      <c r="C98" s="42"/>
      <c r="D98" s="57"/>
      <c r="E98" s="56"/>
      <c r="F98" s="42"/>
      <c r="G98" s="57"/>
      <c r="H98" s="56"/>
      <c r="I98" s="42"/>
      <c r="J98" s="57"/>
      <c r="K98" s="56"/>
      <c r="L98" s="42"/>
      <c r="M98" s="57"/>
      <c r="N98" s="5"/>
    </row>
    <row r="99" spans="1:14">
      <c r="A99" s="5"/>
      <c r="B99" s="56"/>
      <c r="C99" s="42"/>
      <c r="D99" s="57"/>
      <c r="E99" s="56"/>
      <c r="F99" s="42"/>
      <c r="G99" s="57"/>
      <c r="H99" s="56"/>
      <c r="I99" s="42"/>
      <c r="J99" s="57"/>
      <c r="K99" s="56"/>
      <c r="L99" s="42"/>
      <c r="M99" s="57"/>
      <c r="N99" s="5"/>
    </row>
    <row r="100" spans="1:14">
      <c r="A100" s="5"/>
      <c r="B100" s="56"/>
      <c r="C100" s="42"/>
      <c r="D100" s="57"/>
      <c r="E100" s="56"/>
      <c r="F100" s="42"/>
      <c r="G100" s="57"/>
      <c r="H100" s="56"/>
      <c r="I100" s="42"/>
      <c r="J100" s="57"/>
      <c r="K100" s="56"/>
      <c r="L100" s="42"/>
      <c r="M100" s="57"/>
      <c r="N100" s="5"/>
    </row>
    <row r="101" spans="1:14">
      <c r="A101" s="5"/>
      <c r="B101" s="56"/>
      <c r="C101" s="42"/>
      <c r="D101" s="57"/>
      <c r="E101" s="56"/>
      <c r="F101" s="42"/>
      <c r="G101" s="57"/>
      <c r="H101" s="56"/>
      <c r="I101" s="42"/>
      <c r="J101" s="57"/>
      <c r="K101" s="56"/>
      <c r="L101" s="42"/>
      <c r="M101" s="57"/>
      <c r="N101" s="5"/>
    </row>
    <row r="102" spans="1:14">
      <c r="A102" s="5"/>
      <c r="B102" s="56"/>
      <c r="C102" s="42"/>
      <c r="D102" s="57"/>
      <c r="E102" s="56"/>
      <c r="F102" s="42"/>
      <c r="G102" s="57"/>
      <c r="H102" s="56"/>
      <c r="I102" s="42"/>
      <c r="J102" s="57"/>
      <c r="K102" s="56"/>
      <c r="L102" s="42"/>
      <c r="M102" s="57"/>
      <c r="N102" s="5"/>
    </row>
    <row r="103" spans="1:14">
      <c r="A103" s="5"/>
      <c r="B103" s="56"/>
      <c r="C103" s="42"/>
      <c r="D103" s="57"/>
      <c r="E103" s="56"/>
      <c r="F103" s="42"/>
      <c r="G103" s="57"/>
      <c r="H103" s="56"/>
      <c r="I103" s="42"/>
      <c r="J103" s="57"/>
      <c r="K103" s="56"/>
      <c r="L103" s="42"/>
      <c r="M103" s="57"/>
      <c r="N103" s="5"/>
    </row>
    <row r="104" spans="1:14">
      <c r="A104" s="5"/>
      <c r="B104" s="56"/>
      <c r="C104" s="42"/>
      <c r="D104" s="57"/>
      <c r="E104" s="56"/>
      <c r="F104" s="42"/>
      <c r="G104" s="57"/>
      <c r="H104" s="56"/>
      <c r="I104" s="42"/>
      <c r="J104" s="57"/>
      <c r="K104" s="56"/>
      <c r="L104" s="42"/>
      <c r="M104" s="57"/>
      <c r="N104" s="5"/>
    </row>
    <row r="105" spans="1:14">
      <c r="A105" s="5"/>
      <c r="B105" s="56"/>
      <c r="C105" s="42"/>
      <c r="D105" s="57"/>
      <c r="E105" s="56"/>
      <c r="F105" s="42"/>
      <c r="G105" s="57"/>
      <c r="H105" s="56"/>
      <c r="I105" s="42"/>
      <c r="J105" s="57"/>
      <c r="K105" s="56"/>
      <c r="L105" s="42"/>
      <c r="M105" s="57"/>
      <c r="N105" s="5"/>
    </row>
    <row r="106" spans="1:14">
      <c r="A106" s="5"/>
      <c r="B106" s="56"/>
      <c r="C106" s="42"/>
      <c r="D106" s="57"/>
      <c r="E106" s="56"/>
      <c r="F106" s="42"/>
      <c r="G106" s="57"/>
      <c r="H106" s="56"/>
      <c r="I106" s="42"/>
      <c r="J106" s="57"/>
      <c r="K106" s="56"/>
      <c r="L106" s="42"/>
      <c r="M106" s="57"/>
      <c r="N106" s="5"/>
    </row>
    <row r="107" spans="1:14">
      <c r="A107" s="5"/>
      <c r="B107" s="56"/>
      <c r="C107" s="42"/>
      <c r="D107" s="57"/>
      <c r="E107" s="56"/>
      <c r="F107" s="42"/>
      <c r="G107" s="57"/>
      <c r="H107" s="56"/>
      <c r="I107" s="42"/>
      <c r="J107" s="57"/>
      <c r="K107" s="56"/>
      <c r="L107" s="42"/>
      <c r="M107" s="57"/>
      <c r="N107" s="5"/>
    </row>
    <row r="108" spans="1:14">
      <c r="A108" s="5"/>
      <c r="B108" s="56"/>
      <c r="C108" s="42"/>
      <c r="D108" s="57"/>
      <c r="E108" s="56"/>
      <c r="F108" s="42"/>
      <c r="G108" s="57"/>
      <c r="H108" s="56"/>
      <c r="I108" s="42"/>
      <c r="J108" s="57"/>
      <c r="K108" s="56"/>
      <c r="L108" s="42"/>
      <c r="M108" s="57"/>
      <c r="N108" s="5"/>
    </row>
    <row r="109" spans="1:14">
      <c r="A109" s="5"/>
      <c r="B109" s="56"/>
      <c r="C109" s="42"/>
      <c r="D109" s="57"/>
      <c r="E109" s="56"/>
      <c r="F109" s="42"/>
      <c r="G109" s="57"/>
      <c r="H109" s="56"/>
      <c r="I109" s="42"/>
      <c r="J109" s="57"/>
      <c r="K109" s="56"/>
      <c r="L109" s="42"/>
      <c r="M109" s="57"/>
      <c r="N109" s="5"/>
    </row>
    <row r="110" spans="1:14">
      <c r="A110" s="5"/>
      <c r="B110" s="56"/>
      <c r="C110" s="42"/>
      <c r="D110" s="57"/>
      <c r="E110" s="56"/>
      <c r="F110" s="42"/>
      <c r="G110" s="57"/>
      <c r="H110" s="56"/>
      <c r="I110" s="42"/>
      <c r="J110" s="57"/>
      <c r="K110" s="56"/>
      <c r="L110" s="42"/>
      <c r="M110" s="57"/>
      <c r="N110" s="5"/>
    </row>
    <row r="111" spans="1:14">
      <c r="A111" s="5"/>
      <c r="B111" s="56"/>
      <c r="C111" s="42"/>
      <c r="D111" s="57"/>
      <c r="E111" s="56"/>
      <c r="F111" s="42"/>
      <c r="G111" s="57"/>
      <c r="H111" s="56"/>
      <c r="I111" s="42"/>
      <c r="J111" s="57"/>
      <c r="K111" s="56"/>
      <c r="L111" s="42"/>
      <c r="M111" s="57"/>
      <c r="N111" s="5"/>
    </row>
    <row r="112" spans="1:14">
      <c r="A112" s="5"/>
      <c r="B112" s="56"/>
      <c r="C112" s="42"/>
      <c r="D112" s="57"/>
      <c r="E112" s="56"/>
      <c r="F112" s="42"/>
      <c r="G112" s="57"/>
      <c r="H112" s="56"/>
      <c r="I112" s="42"/>
      <c r="J112" s="57"/>
      <c r="K112" s="56"/>
      <c r="L112" s="42"/>
      <c r="M112" s="57"/>
      <c r="N112" s="5"/>
    </row>
    <row r="113" spans="1:14">
      <c r="A113" s="5"/>
      <c r="B113" s="56"/>
      <c r="C113" s="42"/>
      <c r="D113" s="57"/>
      <c r="E113" s="56"/>
      <c r="F113" s="42"/>
      <c r="G113" s="57"/>
      <c r="H113" s="56"/>
      <c r="I113" s="42"/>
      <c r="J113" s="57"/>
      <c r="K113" s="56"/>
      <c r="L113" s="42"/>
      <c r="M113" s="57"/>
      <c r="N113" s="5"/>
    </row>
    <row r="114" spans="1:14">
      <c r="A114" s="5"/>
      <c r="B114" s="56"/>
      <c r="C114" s="42"/>
      <c r="D114" s="57"/>
      <c r="E114" s="56"/>
      <c r="F114" s="42"/>
      <c r="G114" s="57"/>
      <c r="H114" s="56"/>
      <c r="I114" s="42"/>
      <c r="J114" s="57"/>
      <c r="K114" s="56"/>
      <c r="L114" s="42"/>
      <c r="M114" s="57"/>
      <c r="N114" s="5"/>
    </row>
    <row r="115" spans="1:14">
      <c r="A115" s="5"/>
      <c r="B115" s="56"/>
      <c r="C115" s="42"/>
      <c r="D115" s="57"/>
      <c r="E115" s="56"/>
      <c r="F115" s="42"/>
      <c r="G115" s="57"/>
      <c r="H115" s="56"/>
      <c r="I115" s="42"/>
      <c r="J115" s="57"/>
      <c r="K115" s="56"/>
      <c r="L115" s="42"/>
      <c r="M115" s="57"/>
      <c r="N115" s="5"/>
    </row>
    <row r="116" spans="1:14">
      <c r="A116" s="5"/>
      <c r="B116" s="56"/>
      <c r="C116" s="42"/>
      <c r="D116" s="57"/>
      <c r="E116" s="56"/>
      <c r="F116" s="42"/>
      <c r="G116" s="57"/>
      <c r="H116" s="56"/>
      <c r="I116" s="42"/>
      <c r="J116" s="57"/>
      <c r="K116" s="56"/>
      <c r="L116" s="42"/>
      <c r="M116" s="57"/>
      <c r="N116" s="5"/>
    </row>
    <row r="117" spans="1:14">
      <c r="A117" s="5"/>
      <c r="B117" s="56"/>
      <c r="C117" s="42"/>
      <c r="D117" s="57"/>
      <c r="E117" s="56"/>
      <c r="F117" s="42"/>
      <c r="G117" s="57"/>
      <c r="H117" s="56"/>
      <c r="I117" s="42"/>
      <c r="J117" s="57"/>
      <c r="K117" s="56"/>
      <c r="L117" s="42"/>
      <c r="M117" s="57"/>
      <c r="N117" s="5"/>
    </row>
    <row r="118" spans="1:14">
      <c r="A118" s="5"/>
      <c r="B118" s="56"/>
      <c r="C118" s="42"/>
      <c r="D118" s="57"/>
      <c r="E118" s="56"/>
      <c r="F118" s="42"/>
      <c r="G118" s="57"/>
      <c r="H118" s="56"/>
      <c r="I118" s="42"/>
      <c r="J118" s="57"/>
      <c r="K118" s="56"/>
      <c r="L118" s="42"/>
      <c r="M118" s="57"/>
      <c r="N118" s="5"/>
    </row>
    <row r="119" spans="1:14">
      <c r="A119" s="5"/>
      <c r="B119" s="56"/>
      <c r="C119" s="42"/>
      <c r="D119" s="57"/>
      <c r="E119" s="56"/>
      <c r="F119" s="42"/>
      <c r="G119" s="57"/>
      <c r="H119" s="56"/>
      <c r="I119" s="42"/>
      <c r="J119" s="57"/>
      <c r="K119" s="56"/>
      <c r="L119" s="42"/>
      <c r="M119" s="57"/>
      <c r="N119" s="5"/>
    </row>
    <row r="120" spans="1:14">
      <c r="A120" s="5"/>
      <c r="B120" s="56"/>
      <c r="C120" s="42"/>
      <c r="D120" s="57"/>
      <c r="E120" s="56"/>
      <c r="F120" s="42"/>
      <c r="G120" s="57"/>
      <c r="H120" s="56"/>
      <c r="I120" s="42"/>
      <c r="J120" s="57"/>
      <c r="K120" s="56"/>
      <c r="L120" s="42"/>
      <c r="M120" s="57"/>
      <c r="N120" s="5"/>
    </row>
    <row r="121" spans="1:14">
      <c r="A121" s="5"/>
      <c r="B121" s="56"/>
      <c r="C121" s="42"/>
      <c r="D121" s="57"/>
      <c r="E121" s="56"/>
      <c r="F121" s="42"/>
      <c r="G121" s="57"/>
      <c r="H121" s="56"/>
      <c r="I121" s="42"/>
      <c r="J121" s="57"/>
      <c r="K121" s="56"/>
      <c r="L121" s="42"/>
      <c r="M121" s="57"/>
      <c r="N121" s="5"/>
    </row>
    <row r="122" spans="1:14">
      <c r="A122" s="5"/>
      <c r="B122" s="56"/>
      <c r="C122" s="42"/>
      <c r="D122" s="57"/>
      <c r="E122" s="56"/>
      <c r="F122" s="42"/>
      <c r="G122" s="57"/>
      <c r="H122" s="56"/>
      <c r="I122" s="42"/>
      <c r="J122" s="57"/>
      <c r="K122" s="56"/>
      <c r="L122" s="42"/>
      <c r="M122" s="57"/>
      <c r="N122" s="5"/>
    </row>
    <row r="123" spans="1:14">
      <c r="A123" s="5"/>
      <c r="B123" s="56"/>
      <c r="C123" s="42"/>
      <c r="D123" s="57"/>
      <c r="E123" s="56"/>
      <c r="F123" s="42"/>
      <c r="G123" s="57"/>
      <c r="H123" s="56"/>
      <c r="I123" s="42"/>
      <c r="J123" s="57"/>
      <c r="K123" s="56"/>
      <c r="L123" s="42"/>
      <c r="M123" s="57"/>
      <c r="N123" s="5"/>
    </row>
    <row r="124" spans="1:14">
      <c r="A124" s="5"/>
      <c r="B124" s="56"/>
      <c r="C124" s="42"/>
      <c r="D124" s="57"/>
      <c r="E124" s="56"/>
      <c r="F124" s="42"/>
      <c r="G124" s="57"/>
      <c r="H124" s="56"/>
      <c r="I124" s="42"/>
      <c r="J124" s="57"/>
      <c r="K124" s="56"/>
      <c r="L124" s="42"/>
      <c r="M124" s="57"/>
      <c r="N124" s="5"/>
    </row>
    <row r="125" spans="1:14">
      <c r="A125" s="5"/>
      <c r="B125" s="56"/>
      <c r="C125" s="42"/>
      <c r="D125" s="57"/>
      <c r="E125" s="56"/>
      <c r="F125" s="42"/>
      <c r="G125" s="57"/>
      <c r="H125" s="56"/>
      <c r="I125" s="42"/>
      <c r="J125" s="57"/>
      <c r="K125" s="56"/>
      <c r="L125" s="42"/>
      <c r="M125" s="57"/>
      <c r="N125" s="5"/>
    </row>
    <row r="126" spans="1:14">
      <c r="A126" s="5"/>
      <c r="B126" s="56"/>
      <c r="C126" s="42"/>
      <c r="D126" s="57"/>
      <c r="E126" s="56"/>
      <c r="F126" s="42"/>
      <c r="G126" s="57"/>
      <c r="H126" s="56"/>
      <c r="I126" s="42"/>
      <c r="J126" s="57"/>
      <c r="K126" s="56"/>
      <c r="L126" s="42"/>
      <c r="M126" s="57"/>
      <c r="N126" s="5"/>
    </row>
    <row r="127" spans="1:14">
      <c r="A127" s="5"/>
      <c r="B127" s="56"/>
      <c r="C127" s="42"/>
      <c r="D127" s="57"/>
      <c r="E127" s="56"/>
      <c r="F127" s="42"/>
      <c r="G127" s="57"/>
      <c r="H127" s="56"/>
      <c r="I127" s="42"/>
      <c r="J127" s="57"/>
      <c r="K127" s="56"/>
      <c r="L127" s="42"/>
      <c r="M127" s="57"/>
      <c r="N127" s="5"/>
    </row>
    <row r="128" spans="1:14">
      <c r="A128" s="5"/>
      <c r="B128" s="56"/>
      <c r="C128" s="42"/>
      <c r="D128" s="57"/>
      <c r="E128" s="56"/>
      <c r="F128" s="42"/>
      <c r="G128" s="57"/>
      <c r="H128" s="56"/>
      <c r="I128" s="42"/>
      <c r="J128" s="57"/>
      <c r="K128" s="56"/>
      <c r="L128" s="42"/>
      <c r="M128" s="57"/>
      <c r="N128" s="5"/>
    </row>
    <row r="129" spans="1:14">
      <c r="A129" s="5"/>
      <c r="B129" s="56"/>
      <c r="C129" s="42"/>
      <c r="D129" s="57"/>
      <c r="E129" s="56"/>
      <c r="F129" s="42"/>
      <c r="G129" s="57"/>
      <c r="H129" s="56"/>
      <c r="I129" s="42"/>
      <c r="J129" s="57"/>
      <c r="K129" s="56"/>
      <c r="L129" s="42"/>
      <c r="M129" s="57"/>
      <c r="N129" s="5"/>
    </row>
    <row r="130" spans="1:14">
      <c r="A130" s="5"/>
      <c r="B130" s="56"/>
      <c r="C130" s="42"/>
      <c r="D130" s="57"/>
      <c r="E130" s="56"/>
      <c r="F130" s="42"/>
      <c r="G130" s="57"/>
      <c r="H130" s="56"/>
      <c r="I130" s="42"/>
      <c r="J130" s="57"/>
      <c r="K130" s="56"/>
      <c r="L130" s="42"/>
      <c r="M130" s="57"/>
      <c r="N130" s="5"/>
    </row>
    <row r="131" spans="1:14">
      <c r="A131" s="5"/>
      <c r="B131" s="56"/>
      <c r="C131" s="42"/>
      <c r="D131" s="57"/>
      <c r="E131" s="56"/>
      <c r="F131" s="42"/>
      <c r="G131" s="57"/>
      <c r="H131" s="56"/>
      <c r="I131" s="42"/>
      <c r="J131" s="57"/>
      <c r="K131" s="56"/>
      <c r="L131" s="42"/>
      <c r="M131" s="57"/>
      <c r="N131" s="5"/>
    </row>
    <row r="132" spans="1:14">
      <c r="A132" s="5"/>
      <c r="B132" s="56"/>
      <c r="C132" s="42"/>
      <c r="D132" s="57"/>
      <c r="E132" s="56"/>
      <c r="F132" s="42"/>
      <c r="G132" s="57"/>
      <c r="H132" s="56"/>
      <c r="I132" s="42"/>
      <c r="J132" s="57"/>
      <c r="K132" s="56"/>
      <c r="L132" s="42"/>
      <c r="M132" s="57"/>
      <c r="N132" s="5"/>
    </row>
    <row r="133" spans="1:14">
      <c r="A133" s="5"/>
      <c r="B133" s="56"/>
      <c r="C133" s="42"/>
      <c r="D133" s="57"/>
      <c r="E133" s="56"/>
      <c r="F133" s="42"/>
      <c r="G133" s="57"/>
      <c r="H133" s="56"/>
      <c r="I133" s="42"/>
      <c r="J133" s="57"/>
      <c r="K133" s="56"/>
      <c r="L133" s="42"/>
      <c r="M133" s="57"/>
      <c r="N133" s="5"/>
    </row>
    <row r="134" spans="1:14">
      <c r="A134" s="5"/>
      <c r="B134" s="56"/>
      <c r="C134" s="42"/>
      <c r="D134" s="57"/>
      <c r="E134" s="56"/>
      <c r="F134" s="42"/>
      <c r="G134" s="57"/>
      <c r="H134" s="56"/>
      <c r="I134" s="42"/>
      <c r="J134" s="57"/>
      <c r="K134" s="56"/>
      <c r="L134" s="42"/>
      <c r="M134" s="57"/>
      <c r="N134" s="5"/>
    </row>
    <row r="135" spans="1:14">
      <c r="A135" s="5"/>
      <c r="B135" s="56"/>
      <c r="C135" s="42"/>
      <c r="D135" s="57"/>
      <c r="E135" s="56"/>
      <c r="F135" s="42"/>
      <c r="G135" s="57"/>
      <c r="H135" s="56"/>
      <c r="I135" s="42"/>
      <c r="J135" s="57"/>
      <c r="K135" s="56"/>
      <c r="L135" s="42"/>
      <c r="M135" s="57"/>
      <c r="N135" s="5"/>
    </row>
    <row r="136" spans="1:14">
      <c r="A136" s="5"/>
      <c r="B136" s="56"/>
      <c r="C136" s="42"/>
      <c r="D136" s="57"/>
      <c r="E136" s="56"/>
      <c r="F136" s="42"/>
      <c r="G136" s="57"/>
      <c r="H136" s="56"/>
      <c r="I136" s="42"/>
      <c r="J136" s="57"/>
      <c r="K136" s="56"/>
      <c r="L136" s="42"/>
      <c r="M136" s="57"/>
      <c r="N136" s="5"/>
    </row>
    <row r="137" spans="1:14">
      <c r="A137" s="5"/>
      <c r="B137" s="56"/>
      <c r="C137" s="42"/>
      <c r="D137" s="57"/>
      <c r="E137" s="56"/>
      <c r="F137" s="42"/>
      <c r="G137" s="57"/>
      <c r="H137" s="56"/>
      <c r="I137" s="42"/>
      <c r="J137" s="57"/>
      <c r="K137" s="56"/>
      <c r="L137" s="42"/>
      <c r="M137" s="57"/>
      <c r="N137" s="5"/>
    </row>
    <row r="138" spans="1:14">
      <c r="A138" s="5"/>
      <c r="B138" s="56"/>
      <c r="C138" s="42"/>
      <c r="D138" s="57"/>
      <c r="E138" s="56"/>
      <c r="F138" s="42"/>
      <c r="G138" s="57"/>
      <c r="H138" s="56"/>
      <c r="I138" s="42"/>
      <c r="J138" s="57"/>
      <c r="K138" s="56"/>
      <c r="L138" s="42"/>
      <c r="M138" s="57"/>
      <c r="N138" s="5"/>
    </row>
    <row r="139" spans="1:14">
      <c r="A139" s="5"/>
      <c r="B139" s="56"/>
      <c r="C139" s="42"/>
      <c r="D139" s="57"/>
      <c r="E139" s="56"/>
      <c r="F139" s="42"/>
      <c r="G139" s="57"/>
      <c r="H139" s="56"/>
      <c r="I139" s="42"/>
      <c r="J139" s="57"/>
      <c r="K139" s="56"/>
      <c r="L139" s="42"/>
      <c r="M139" s="57"/>
      <c r="N139" s="5"/>
    </row>
    <row r="140" spans="1:14">
      <c r="A140" s="5"/>
      <c r="B140" s="56"/>
      <c r="C140" s="42"/>
      <c r="D140" s="57"/>
      <c r="E140" s="56"/>
      <c r="F140" s="42"/>
      <c r="G140" s="57"/>
      <c r="H140" s="56"/>
      <c r="I140" s="42"/>
      <c r="J140" s="57"/>
      <c r="K140" s="56"/>
      <c r="L140" s="42"/>
      <c r="M140" s="57"/>
      <c r="N140" s="5"/>
    </row>
  </sheetData>
  <mergeCells count="3">
    <mergeCell ref="A3:A6"/>
    <mergeCell ref="N3:N6"/>
    <mergeCell ref="J4:K4"/>
  </mergeCells>
  <phoneticPr fontId="3" type="noConversion"/>
  <printOptions gridLinesSet="0"/>
  <pageMargins left="0.9055118110236221" right="0.9055118110236221" top="1.2598425196850394" bottom="1.4960629921259843" header="0.82677165354330717" footer="0.51181102362204722"/>
  <pageSetup paperSize="9" scale="50" orientation="portrait" r:id="rId1"/>
  <headerFooter alignWithMargins="0">
    <oddHeader xml:space="preserve">&amp;L&amp;"돋움,보통"&amp;11   &amp;P&amp;R&amp;"돋움,보통"&amp;11&amp;P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view="pageBreakPreview" zoomScale="90" zoomScaleNormal="100" zoomScaleSheetLayoutView="90" workbookViewId="0">
      <selection activeCell="L13" sqref="L13"/>
    </sheetView>
  </sheetViews>
  <sheetFormatPr defaultRowHeight="17.25"/>
  <cols>
    <col min="1" max="1" width="10" style="93" customWidth="1"/>
    <col min="2" max="5" width="9.75" style="93" customWidth="1"/>
    <col min="6" max="6" width="9.5" style="93" customWidth="1"/>
    <col min="7" max="8" width="9.75" style="93" customWidth="1"/>
    <col min="9" max="9" width="9.5" style="93" customWidth="1"/>
    <col min="10" max="18" width="8.625" style="93" customWidth="1"/>
    <col min="19" max="19" width="10" style="93" customWidth="1"/>
    <col min="20" max="16384" width="9" style="93"/>
  </cols>
  <sheetData>
    <row r="1" spans="1:19" ht="31.5" customHeight="1">
      <c r="A1" s="1161" t="s">
        <v>591</v>
      </c>
      <c r="B1" s="1161"/>
      <c r="C1" s="1161"/>
      <c r="D1" s="1161"/>
      <c r="E1" s="1161"/>
      <c r="F1" s="1161"/>
      <c r="G1" s="1161"/>
      <c r="H1" s="1161"/>
      <c r="I1" s="1161"/>
      <c r="J1" s="1161" t="s">
        <v>744</v>
      </c>
      <c r="K1" s="1161"/>
      <c r="L1" s="1161"/>
      <c r="M1" s="1161"/>
      <c r="N1" s="1161"/>
      <c r="O1" s="1161"/>
      <c r="P1" s="1161"/>
      <c r="Q1" s="1161"/>
      <c r="R1" s="1161"/>
      <c r="S1" s="1161"/>
    </row>
    <row r="2" spans="1:19" s="127" customFormat="1" ht="24.95" customHeight="1" thickBot="1">
      <c r="A2" s="124" t="s">
        <v>215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6"/>
      <c r="M2" s="125"/>
      <c r="N2" s="125"/>
      <c r="O2" s="125"/>
      <c r="P2" s="125"/>
      <c r="Q2" s="125"/>
      <c r="R2" s="125"/>
      <c r="S2" s="94" t="s">
        <v>214</v>
      </c>
    </row>
    <row r="3" spans="1:19" ht="19.5" customHeight="1" thickTop="1">
      <c r="A3" s="1134" t="s">
        <v>2</v>
      </c>
      <c r="B3" s="186" t="s">
        <v>216</v>
      </c>
      <c r="C3" s="187"/>
      <c r="D3" s="186" t="s">
        <v>217</v>
      </c>
      <c r="E3" s="186"/>
      <c r="F3" s="187"/>
      <c r="G3" s="186" t="s">
        <v>218</v>
      </c>
      <c r="H3" s="186"/>
      <c r="I3" s="187"/>
      <c r="J3" s="1158" t="s">
        <v>219</v>
      </c>
      <c r="K3" s="1159"/>
      <c r="L3" s="1160"/>
      <c r="M3" s="186" t="s">
        <v>220</v>
      </c>
      <c r="N3" s="186"/>
      <c r="O3" s="187"/>
      <c r="P3" s="186" t="s">
        <v>221</v>
      </c>
      <c r="Q3" s="186"/>
      <c r="R3" s="186"/>
      <c r="S3" s="1162" t="s">
        <v>192</v>
      </c>
    </row>
    <row r="4" spans="1:19" ht="19.5" customHeight="1">
      <c r="A4" s="1135"/>
      <c r="B4" s="95" t="s">
        <v>222</v>
      </c>
      <c r="C4" s="96"/>
      <c r="D4" s="97" t="s">
        <v>841</v>
      </c>
      <c r="E4" s="98"/>
      <c r="F4" s="62"/>
      <c r="G4" s="97" t="s">
        <v>223</v>
      </c>
      <c r="H4" s="98"/>
      <c r="I4" s="99"/>
      <c r="J4" s="97" t="s">
        <v>224</v>
      </c>
      <c r="K4" s="98"/>
      <c r="L4" s="99"/>
      <c r="M4" s="97" t="s">
        <v>225</v>
      </c>
      <c r="N4" s="98"/>
      <c r="O4" s="99"/>
      <c r="P4" s="97" t="s">
        <v>226</v>
      </c>
      <c r="Q4" s="98"/>
      <c r="R4" s="98"/>
      <c r="S4" s="1163"/>
    </row>
    <row r="5" spans="1:19" ht="19.5" customHeight="1">
      <c r="A5" s="1135"/>
      <c r="B5" s="100" t="s">
        <v>227</v>
      </c>
      <c r="C5" s="101" t="s">
        <v>20</v>
      </c>
      <c r="D5" s="102" t="s">
        <v>227</v>
      </c>
      <c r="E5" s="103" t="s">
        <v>228</v>
      </c>
      <c r="F5" s="104"/>
      <c r="G5" s="105" t="s">
        <v>227</v>
      </c>
      <c r="H5" s="103" t="s">
        <v>228</v>
      </c>
      <c r="I5" s="106"/>
      <c r="J5" s="100" t="s">
        <v>227</v>
      </c>
      <c r="K5" s="107" t="s">
        <v>228</v>
      </c>
      <c r="L5" s="108"/>
      <c r="M5" s="101" t="s">
        <v>227</v>
      </c>
      <c r="N5" s="107" t="s">
        <v>228</v>
      </c>
      <c r="O5" s="109"/>
      <c r="P5" s="101" t="s">
        <v>227</v>
      </c>
      <c r="Q5" s="107" t="s">
        <v>228</v>
      </c>
      <c r="R5" s="110"/>
      <c r="S5" s="1163"/>
    </row>
    <row r="6" spans="1:19" s="285" customFormat="1" ht="19.5" customHeight="1">
      <c r="A6" s="1136"/>
      <c r="B6" s="111" t="s">
        <v>19</v>
      </c>
      <c r="C6" s="112" t="s">
        <v>21</v>
      </c>
      <c r="D6" s="113" t="s">
        <v>19</v>
      </c>
      <c r="E6" s="111" t="s">
        <v>21</v>
      </c>
      <c r="F6" s="114" t="s">
        <v>229</v>
      </c>
      <c r="G6" s="111" t="s">
        <v>19</v>
      </c>
      <c r="H6" s="111" t="s">
        <v>21</v>
      </c>
      <c r="I6" s="114" t="s">
        <v>229</v>
      </c>
      <c r="J6" s="111" t="s">
        <v>19</v>
      </c>
      <c r="K6" s="111" t="s">
        <v>21</v>
      </c>
      <c r="L6" s="115" t="s">
        <v>229</v>
      </c>
      <c r="M6" s="111" t="s">
        <v>19</v>
      </c>
      <c r="N6" s="111" t="s">
        <v>21</v>
      </c>
      <c r="O6" s="115" t="s">
        <v>229</v>
      </c>
      <c r="P6" s="112" t="s">
        <v>19</v>
      </c>
      <c r="Q6" s="111" t="s">
        <v>21</v>
      </c>
      <c r="R6" s="115" t="s">
        <v>229</v>
      </c>
      <c r="S6" s="1164"/>
    </row>
    <row r="7" spans="1:19" s="121" customFormat="1" ht="24" customHeight="1">
      <c r="A7" s="117">
        <v>2013</v>
      </c>
      <c r="B7" s="118">
        <v>0</v>
      </c>
      <c r="C7" s="118">
        <v>0</v>
      </c>
      <c r="D7" s="118">
        <v>0</v>
      </c>
      <c r="E7" s="118">
        <v>0</v>
      </c>
      <c r="F7" s="118">
        <v>0</v>
      </c>
      <c r="G7" s="118">
        <v>0</v>
      </c>
      <c r="H7" s="118">
        <v>0</v>
      </c>
      <c r="I7" s="118">
        <v>0</v>
      </c>
      <c r="J7" s="119">
        <v>0</v>
      </c>
      <c r="K7" s="119">
        <v>0</v>
      </c>
      <c r="L7" s="120">
        <v>0</v>
      </c>
      <c r="M7" s="120">
        <v>0</v>
      </c>
      <c r="N7" s="120">
        <v>0</v>
      </c>
      <c r="O7" s="120">
        <v>0</v>
      </c>
      <c r="P7" s="120">
        <v>0</v>
      </c>
      <c r="Q7" s="120">
        <v>0</v>
      </c>
      <c r="R7" s="709">
        <v>0</v>
      </c>
      <c r="S7" s="656">
        <v>2013</v>
      </c>
    </row>
    <row r="8" spans="1:19" s="121" customFormat="1" ht="24" customHeight="1">
      <c r="A8" s="117">
        <v>2014</v>
      </c>
      <c r="B8" s="118">
        <v>0</v>
      </c>
      <c r="C8" s="118">
        <v>0</v>
      </c>
      <c r="D8" s="118">
        <v>0</v>
      </c>
      <c r="E8" s="118">
        <v>0</v>
      </c>
      <c r="F8" s="118">
        <v>0</v>
      </c>
      <c r="G8" s="118">
        <v>0</v>
      </c>
      <c r="H8" s="118">
        <v>0</v>
      </c>
      <c r="I8" s="118">
        <v>0</v>
      </c>
      <c r="J8" s="119">
        <v>0</v>
      </c>
      <c r="K8" s="119">
        <v>0</v>
      </c>
      <c r="L8" s="120">
        <v>0</v>
      </c>
      <c r="M8" s="120">
        <v>0</v>
      </c>
      <c r="N8" s="120">
        <v>0</v>
      </c>
      <c r="O8" s="120">
        <v>0</v>
      </c>
      <c r="P8" s="120">
        <v>0</v>
      </c>
      <c r="Q8" s="120">
        <v>0</v>
      </c>
      <c r="R8" s="709">
        <v>0</v>
      </c>
      <c r="S8" s="656">
        <v>2014</v>
      </c>
    </row>
    <row r="9" spans="1:19" s="121" customFormat="1" ht="24" customHeight="1">
      <c r="A9" s="117">
        <v>2015</v>
      </c>
      <c r="B9" s="118">
        <v>2.5</v>
      </c>
      <c r="C9" s="118">
        <v>5</v>
      </c>
      <c r="D9" s="118">
        <v>1.7</v>
      </c>
      <c r="E9" s="118">
        <v>3.2</v>
      </c>
      <c r="F9" s="118">
        <v>190</v>
      </c>
      <c r="G9" s="118">
        <v>0.8</v>
      </c>
      <c r="H9" s="118">
        <v>1.68</v>
      </c>
      <c r="I9" s="118">
        <v>210</v>
      </c>
      <c r="J9" s="119">
        <v>0</v>
      </c>
      <c r="K9" s="119">
        <v>0</v>
      </c>
      <c r="L9" s="120">
        <v>0</v>
      </c>
      <c r="M9" s="120">
        <v>0</v>
      </c>
      <c r="N9" s="120">
        <v>0</v>
      </c>
      <c r="O9" s="120">
        <v>0</v>
      </c>
      <c r="P9" s="120">
        <v>0</v>
      </c>
      <c r="Q9" s="120">
        <v>0</v>
      </c>
      <c r="R9" s="709">
        <v>0</v>
      </c>
      <c r="S9" s="656">
        <v>2015</v>
      </c>
    </row>
    <row r="10" spans="1:19" s="121" customFormat="1" ht="24" customHeight="1">
      <c r="A10" s="117">
        <v>2016</v>
      </c>
      <c r="B10" s="118">
        <v>3</v>
      </c>
      <c r="C10" s="118">
        <v>4</v>
      </c>
      <c r="D10" s="118">
        <v>2</v>
      </c>
      <c r="E10" s="118">
        <v>2</v>
      </c>
      <c r="F10" s="118">
        <v>200</v>
      </c>
      <c r="G10" s="118">
        <v>1</v>
      </c>
      <c r="H10" s="118">
        <v>2</v>
      </c>
      <c r="I10" s="118">
        <v>210</v>
      </c>
      <c r="J10" s="119">
        <v>0</v>
      </c>
      <c r="K10" s="119">
        <v>0</v>
      </c>
      <c r="L10" s="120">
        <v>0</v>
      </c>
      <c r="M10" s="120">
        <v>0</v>
      </c>
      <c r="N10" s="120">
        <v>0</v>
      </c>
      <c r="O10" s="120">
        <v>0</v>
      </c>
      <c r="P10" s="120">
        <v>0</v>
      </c>
      <c r="Q10" s="120">
        <v>0</v>
      </c>
      <c r="R10" s="709">
        <v>0</v>
      </c>
      <c r="S10" s="656">
        <v>2016</v>
      </c>
    </row>
    <row r="11" spans="1:19" s="121" customFormat="1" ht="24" customHeight="1">
      <c r="A11" s="117">
        <v>2017</v>
      </c>
      <c r="B11" s="118">
        <v>2.2000000000000002</v>
      </c>
      <c r="C11" s="118">
        <v>4.4000000000000004</v>
      </c>
      <c r="D11" s="118">
        <v>1.7</v>
      </c>
      <c r="E11" s="118">
        <v>3.4</v>
      </c>
      <c r="F11" s="118">
        <v>200</v>
      </c>
      <c r="G11" s="118">
        <v>0.5</v>
      </c>
      <c r="H11" s="118">
        <v>1</v>
      </c>
      <c r="I11" s="118">
        <v>190</v>
      </c>
      <c r="J11" s="119">
        <v>0</v>
      </c>
      <c r="K11" s="119">
        <v>0</v>
      </c>
      <c r="L11" s="120">
        <v>0</v>
      </c>
      <c r="M11" s="120">
        <v>0</v>
      </c>
      <c r="N11" s="120">
        <v>0</v>
      </c>
      <c r="O11" s="120">
        <v>0</v>
      </c>
      <c r="P11" s="120">
        <v>0</v>
      </c>
      <c r="Q11" s="120">
        <v>0</v>
      </c>
      <c r="R11" s="709">
        <v>0</v>
      </c>
      <c r="S11" s="656">
        <v>2017</v>
      </c>
    </row>
    <row r="12" spans="1:19" s="121" customFormat="1" ht="24" customHeight="1">
      <c r="A12" s="116">
        <v>2018</v>
      </c>
      <c r="B12" s="118">
        <v>3</v>
      </c>
      <c r="C12" s="118">
        <v>4</v>
      </c>
      <c r="D12" s="118">
        <v>2</v>
      </c>
      <c r="E12" s="118">
        <v>3</v>
      </c>
      <c r="F12" s="118">
        <v>200</v>
      </c>
      <c r="G12" s="118">
        <v>1</v>
      </c>
      <c r="H12" s="118">
        <v>2</v>
      </c>
      <c r="I12" s="118">
        <v>200</v>
      </c>
      <c r="J12" s="119">
        <v>0</v>
      </c>
      <c r="K12" s="119">
        <v>0</v>
      </c>
      <c r="L12" s="120">
        <v>0</v>
      </c>
      <c r="M12" s="120">
        <v>0</v>
      </c>
      <c r="N12" s="120">
        <v>0</v>
      </c>
      <c r="O12" s="120">
        <v>0</v>
      </c>
      <c r="P12" s="120">
        <v>0</v>
      </c>
      <c r="Q12" s="120">
        <v>0</v>
      </c>
      <c r="R12" s="709">
        <v>0</v>
      </c>
      <c r="S12" s="994">
        <v>2018</v>
      </c>
    </row>
    <row r="13" spans="1:19" s="123" customFormat="1" ht="24" customHeight="1">
      <c r="A13" s="708">
        <v>2019</v>
      </c>
      <c r="B13" s="706">
        <v>3</v>
      </c>
      <c r="C13" s="706">
        <v>4</v>
      </c>
      <c r="D13" s="706">
        <v>2</v>
      </c>
      <c r="E13" s="706">
        <v>3</v>
      </c>
      <c r="F13" s="706">
        <v>200</v>
      </c>
      <c r="G13" s="706">
        <v>1</v>
      </c>
      <c r="H13" s="706">
        <v>1</v>
      </c>
      <c r="I13" s="706">
        <v>210</v>
      </c>
      <c r="J13" s="707" t="s">
        <v>865</v>
      </c>
      <c r="K13" s="707" t="s">
        <v>865</v>
      </c>
      <c r="L13" s="707" t="s">
        <v>865</v>
      </c>
      <c r="M13" s="707" t="s">
        <v>865</v>
      </c>
      <c r="N13" s="707" t="s">
        <v>865</v>
      </c>
      <c r="O13" s="707" t="s">
        <v>865</v>
      </c>
      <c r="P13" s="707" t="s">
        <v>865</v>
      </c>
      <c r="Q13" s="707" t="s">
        <v>865</v>
      </c>
      <c r="R13" s="1117" t="s">
        <v>865</v>
      </c>
      <c r="S13" s="1118">
        <v>2019</v>
      </c>
    </row>
    <row r="14" spans="1:19">
      <c r="A14" s="641" t="s">
        <v>699</v>
      </c>
      <c r="B14" s="86"/>
      <c r="C14" s="87"/>
      <c r="D14" s="87"/>
      <c r="E14" s="86"/>
      <c r="F14" s="87"/>
      <c r="G14" s="87"/>
      <c r="H14" s="87"/>
      <c r="I14" s="87"/>
      <c r="J14" s="87"/>
      <c r="K14" s="86"/>
      <c r="L14" s="87"/>
      <c r="M14" s="87"/>
      <c r="N14" s="87"/>
      <c r="O14" s="87"/>
      <c r="P14" s="87"/>
      <c r="Q14" s="122"/>
      <c r="R14" s="122"/>
    </row>
    <row r="24" spans="7:7">
      <c r="G24" s="123"/>
    </row>
  </sheetData>
  <mergeCells count="5">
    <mergeCell ref="A3:A6"/>
    <mergeCell ref="J3:L3"/>
    <mergeCell ref="A1:I1"/>
    <mergeCell ref="S3:S6"/>
    <mergeCell ref="J1:S1"/>
  </mergeCells>
  <phoneticPr fontId="3" type="noConversion"/>
  <pageMargins left="0.51" right="0.43" top="0.75" bottom="0.75" header="0.3" footer="0.3"/>
  <pageSetup paperSize="9" scale="5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9"/>
  <sheetViews>
    <sheetView view="pageBreakPreview" zoomScaleNormal="100" zoomScaleSheetLayoutView="100" workbookViewId="0">
      <selection activeCell="H15" sqref="H15"/>
    </sheetView>
  </sheetViews>
  <sheetFormatPr defaultRowHeight="12"/>
  <cols>
    <col min="1" max="1" width="9.625" style="36" customWidth="1"/>
    <col min="2" max="2" width="13.5" style="85" customWidth="1"/>
    <col min="3" max="3" width="13.5" style="86" customWidth="1"/>
    <col min="4" max="4" width="13.5" style="87" customWidth="1"/>
    <col min="5" max="5" width="13.5" style="85" customWidth="1"/>
    <col min="6" max="6" width="13.5" style="129" customWidth="1"/>
    <col min="7" max="7" width="22.5" style="87" customWidth="1"/>
    <col min="8" max="9" width="22.5" style="86" customWidth="1"/>
    <col min="10" max="10" width="9.625" style="86" customWidth="1"/>
    <col min="11" max="78" width="9" style="5"/>
    <col min="79" max="16384" width="9" style="36"/>
  </cols>
  <sheetData>
    <row r="1" spans="1:78" s="128" customFormat="1" ht="24.95" customHeight="1">
      <c r="A1" s="1" t="s">
        <v>111</v>
      </c>
      <c r="B1" s="2"/>
      <c r="C1" s="2"/>
      <c r="D1" s="2"/>
      <c r="E1" s="2"/>
      <c r="F1" s="2"/>
      <c r="G1" s="1165" t="s">
        <v>23</v>
      </c>
      <c r="H1" s="1165"/>
      <c r="I1" s="1165"/>
      <c r="J1" s="1165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</row>
    <row r="2" spans="1:78" s="130" customFormat="1" ht="24.95" customHeight="1" thickBot="1">
      <c r="A2" s="40" t="s">
        <v>230</v>
      </c>
      <c r="B2" s="56"/>
      <c r="C2" s="42"/>
      <c r="D2" s="57"/>
      <c r="E2" s="56"/>
      <c r="F2" s="129"/>
      <c r="G2" s="57"/>
      <c r="H2" s="42"/>
      <c r="I2" s="42"/>
      <c r="J2" s="94" t="s">
        <v>214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</row>
    <row r="3" spans="1:78" s="8" customFormat="1" ht="15.75" customHeight="1" thickTop="1">
      <c r="A3" s="1134" t="s">
        <v>2</v>
      </c>
      <c r="B3" s="88" t="s">
        <v>231</v>
      </c>
      <c r="C3" s="89"/>
      <c r="D3" s="92" t="s">
        <v>232</v>
      </c>
      <c r="E3" s="53"/>
      <c r="F3" s="91"/>
      <c r="G3" s="92" t="s">
        <v>233</v>
      </c>
      <c r="H3" s="53"/>
      <c r="I3" s="53"/>
      <c r="J3" s="1137" t="s">
        <v>69</v>
      </c>
    </row>
    <row r="4" spans="1:78" s="8" customFormat="1" ht="15.75" customHeight="1">
      <c r="A4" s="1135"/>
      <c r="B4" s="131" t="s">
        <v>6</v>
      </c>
      <c r="C4" s="62"/>
      <c r="D4" s="61" t="s">
        <v>74</v>
      </c>
      <c r="E4" s="63"/>
      <c r="F4" s="62"/>
      <c r="G4" s="131" t="s">
        <v>75</v>
      </c>
      <c r="H4" s="61"/>
      <c r="I4" s="62"/>
      <c r="J4" s="1138"/>
    </row>
    <row r="5" spans="1:78" s="8" customFormat="1" ht="15.75" customHeight="1">
      <c r="A5" s="1135"/>
      <c r="B5" s="64" t="s">
        <v>18</v>
      </c>
      <c r="C5" s="64" t="s">
        <v>20</v>
      </c>
      <c r="D5" s="64" t="s">
        <v>18</v>
      </c>
      <c r="E5" s="132" t="s">
        <v>24</v>
      </c>
      <c r="F5" s="64"/>
      <c r="G5" s="43" t="s">
        <v>18</v>
      </c>
      <c r="H5" s="8" t="s">
        <v>20</v>
      </c>
      <c r="I5" s="65"/>
      <c r="J5" s="1138"/>
    </row>
    <row r="6" spans="1:78" s="1057" customFormat="1" ht="15.75" customHeight="1">
      <c r="A6" s="1136"/>
      <c r="B6" s="1040" t="s">
        <v>19</v>
      </c>
      <c r="C6" s="1035" t="s">
        <v>21</v>
      </c>
      <c r="D6" s="1035" t="s">
        <v>19</v>
      </c>
      <c r="E6" s="1036" t="s">
        <v>21</v>
      </c>
      <c r="F6" s="133" t="s">
        <v>132</v>
      </c>
      <c r="G6" s="1040" t="s">
        <v>19</v>
      </c>
      <c r="H6" s="1040" t="s">
        <v>21</v>
      </c>
      <c r="I6" s="134" t="s">
        <v>132</v>
      </c>
      <c r="J6" s="1139"/>
    </row>
    <row r="7" spans="1:78" s="137" customFormat="1" ht="24" customHeight="1">
      <c r="A7" s="136">
        <v>2013</v>
      </c>
      <c r="B7" s="70">
        <v>944</v>
      </c>
      <c r="C7" s="70">
        <v>4150</v>
      </c>
      <c r="D7" s="70">
        <v>944</v>
      </c>
      <c r="E7" s="70">
        <v>4150</v>
      </c>
      <c r="F7" s="70">
        <v>439</v>
      </c>
      <c r="G7" s="22">
        <v>0</v>
      </c>
      <c r="H7" s="22">
        <v>0</v>
      </c>
      <c r="I7" s="667">
        <v>0</v>
      </c>
      <c r="J7" s="710">
        <v>2013</v>
      </c>
    </row>
    <row r="8" spans="1:78" s="137" customFormat="1" ht="24" customHeight="1">
      <c r="A8" s="136">
        <v>2014</v>
      </c>
      <c r="B8" s="70">
        <v>1025</v>
      </c>
      <c r="C8" s="70">
        <v>4951</v>
      </c>
      <c r="D8" s="70">
        <v>1025</v>
      </c>
      <c r="E8" s="70">
        <v>4951</v>
      </c>
      <c r="F8" s="70">
        <v>483</v>
      </c>
      <c r="G8" s="22">
        <v>0</v>
      </c>
      <c r="H8" s="22">
        <v>0</v>
      </c>
      <c r="I8" s="667">
        <v>0</v>
      </c>
      <c r="J8" s="710">
        <v>2014</v>
      </c>
    </row>
    <row r="9" spans="1:78" s="137" customFormat="1" ht="24" customHeight="1">
      <c r="A9" s="136">
        <v>2015</v>
      </c>
      <c r="B9" s="70">
        <v>995</v>
      </c>
      <c r="C9" s="70">
        <v>4827</v>
      </c>
      <c r="D9" s="70">
        <v>995</v>
      </c>
      <c r="E9" s="70">
        <v>4827</v>
      </c>
      <c r="F9" s="70">
        <v>485</v>
      </c>
      <c r="G9" s="22">
        <v>0</v>
      </c>
      <c r="H9" s="22">
        <v>0</v>
      </c>
      <c r="I9" s="667">
        <v>0</v>
      </c>
      <c r="J9" s="710">
        <v>2015</v>
      </c>
    </row>
    <row r="10" spans="1:78" s="137" customFormat="1" ht="24" customHeight="1">
      <c r="A10" s="136">
        <v>2016</v>
      </c>
      <c r="B10" s="70">
        <v>1001</v>
      </c>
      <c r="C10" s="70">
        <v>5135</v>
      </c>
      <c r="D10" s="70">
        <v>1001</v>
      </c>
      <c r="E10" s="70">
        <v>5135</v>
      </c>
      <c r="F10" s="70">
        <v>513</v>
      </c>
      <c r="G10" s="22" t="s">
        <v>80</v>
      </c>
      <c r="H10" s="22" t="s">
        <v>80</v>
      </c>
      <c r="I10" s="667" t="s">
        <v>80</v>
      </c>
      <c r="J10" s="710">
        <v>2016</v>
      </c>
    </row>
    <row r="11" spans="1:78" s="137" customFormat="1" ht="24" customHeight="1">
      <c r="A11" s="136">
        <v>2017</v>
      </c>
      <c r="B11" s="70">
        <v>880</v>
      </c>
      <c r="C11" s="70">
        <v>4013</v>
      </c>
      <c r="D11" s="70">
        <v>880</v>
      </c>
      <c r="E11" s="70">
        <v>4013</v>
      </c>
      <c r="F11" s="70">
        <v>456</v>
      </c>
      <c r="G11" s="22">
        <v>0</v>
      </c>
      <c r="H11" s="22">
        <v>0</v>
      </c>
      <c r="I11" s="667">
        <v>0</v>
      </c>
      <c r="J11" s="710">
        <v>2017</v>
      </c>
    </row>
    <row r="12" spans="1:78" s="137" customFormat="1" ht="24" customHeight="1">
      <c r="A12" s="135">
        <v>2018</v>
      </c>
      <c r="B12" s="70">
        <v>1030</v>
      </c>
      <c r="C12" s="70">
        <v>5054</v>
      </c>
      <c r="D12" s="70">
        <v>1030</v>
      </c>
      <c r="E12" s="70">
        <v>5054</v>
      </c>
      <c r="F12" s="70">
        <v>490</v>
      </c>
      <c r="G12" s="22">
        <v>0</v>
      </c>
      <c r="H12" s="22">
        <v>0</v>
      </c>
      <c r="I12" s="667">
        <v>0</v>
      </c>
      <c r="J12" s="548">
        <v>2018</v>
      </c>
    </row>
    <row r="13" spans="1:78" s="1070" customFormat="1" ht="24" customHeight="1">
      <c r="A13" s="713">
        <v>2019</v>
      </c>
      <c r="B13" s="701">
        <v>1100</v>
      </c>
      <c r="C13" s="701">
        <v>5200</v>
      </c>
      <c r="D13" s="701">
        <v>1100</v>
      </c>
      <c r="E13" s="701">
        <v>5200</v>
      </c>
      <c r="F13" s="701">
        <v>485</v>
      </c>
      <c r="G13" s="707" t="s">
        <v>865</v>
      </c>
      <c r="H13" s="707" t="s">
        <v>865</v>
      </c>
      <c r="I13" s="707" t="s">
        <v>865</v>
      </c>
      <c r="J13" s="711">
        <v>2019</v>
      </c>
    </row>
    <row r="14" spans="1:78" s="140" customFormat="1" ht="12.75" customHeight="1">
      <c r="A14" s="641" t="s">
        <v>699</v>
      </c>
      <c r="B14" s="138"/>
      <c r="C14" s="75"/>
      <c r="D14" s="76"/>
      <c r="E14" s="74"/>
      <c r="F14" s="139"/>
      <c r="G14" s="76"/>
      <c r="H14" s="75"/>
      <c r="I14" s="75"/>
      <c r="J14" s="7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</row>
    <row r="15" spans="1:78" s="148" customFormat="1" ht="18" customHeight="1">
      <c r="A15" s="141"/>
      <c r="B15" s="142"/>
      <c r="C15" s="143"/>
      <c r="D15" s="144"/>
      <c r="E15" s="142"/>
      <c r="F15" s="145"/>
      <c r="G15" s="144"/>
      <c r="H15" s="146"/>
      <c r="I15" s="146"/>
      <c r="J15" s="141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147"/>
      <c r="AG15" s="147"/>
      <c r="AH15" s="147"/>
      <c r="AI15" s="147"/>
      <c r="AJ15" s="147"/>
      <c r="AK15" s="147"/>
      <c r="AL15" s="147"/>
      <c r="AM15" s="147"/>
      <c r="AN15" s="147"/>
      <c r="AO15" s="147"/>
      <c r="AP15" s="147"/>
      <c r="AQ15" s="147"/>
      <c r="AR15" s="147"/>
      <c r="AS15" s="147"/>
      <c r="AT15" s="147"/>
      <c r="AU15" s="147"/>
      <c r="AV15" s="147"/>
      <c r="AW15" s="147"/>
      <c r="AX15" s="147"/>
      <c r="AY15" s="147"/>
      <c r="AZ15" s="147"/>
      <c r="BA15" s="147"/>
      <c r="BB15" s="147"/>
      <c r="BC15" s="147"/>
      <c r="BD15" s="147"/>
      <c r="BE15" s="147"/>
      <c r="BF15" s="147"/>
      <c r="BG15" s="147"/>
      <c r="BH15" s="147"/>
      <c r="BI15" s="14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</row>
    <row r="16" spans="1:78" s="140" customFormat="1">
      <c r="A16" s="75"/>
      <c r="B16" s="74"/>
      <c r="C16" s="75"/>
      <c r="D16" s="76"/>
      <c r="E16" s="74"/>
      <c r="F16" s="139"/>
      <c r="G16" s="76"/>
      <c r="H16" s="75"/>
      <c r="I16" s="75"/>
      <c r="J16" s="7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</row>
    <row r="17" spans="1:78" s="140" customFormat="1">
      <c r="A17" s="75"/>
      <c r="B17" s="74"/>
      <c r="C17" s="75"/>
      <c r="D17" s="76"/>
      <c r="E17" s="74"/>
      <c r="F17" s="139"/>
      <c r="G17" s="76"/>
      <c r="H17" s="75"/>
      <c r="I17" s="75"/>
      <c r="J17" s="7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</row>
    <row r="18" spans="1:78" s="140" customFormat="1">
      <c r="A18" s="75"/>
      <c r="B18" s="74"/>
      <c r="C18" s="75"/>
      <c r="D18" s="76"/>
      <c r="E18" s="74"/>
      <c r="F18" s="139"/>
      <c r="G18" s="76"/>
      <c r="H18" s="75"/>
      <c r="I18" s="75"/>
      <c r="J18" s="7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</row>
    <row r="19" spans="1:78" s="140" customFormat="1">
      <c r="A19" s="75"/>
      <c r="B19" s="74"/>
      <c r="C19" s="75"/>
      <c r="D19" s="76"/>
      <c r="E19" s="74"/>
      <c r="F19" s="139"/>
      <c r="G19" s="76"/>
      <c r="H19" s="75"/>
      <c r="I19" s="75"/>
      <c r="J19" s="7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</row>
    <row r="20" spans="1:78" s="140" customFormat="1">
      <c r="A20" s="75"/>
      <c r="B20" s="74"/>
      <c r="C20" s="75"/>
      <c r="D20" s="76"/>
      <c r="E20" s="74"/>
      <c r="F20" s="139"/>
      <c r="G20" s="76"/>
      <c r="H20" s="75"/>
      <c r="I20" s="75"/>
      <c r="J20" s="7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</row>
    <row r="21" spans="1:78" s="140" customFormat="1">
      <c r="A21" s="75"/>
      <c r="B21" s="74"/>
      <c r="C21" s="75"/>
      <c r="D21" s="76"/>
      <c r="E21" s="74"/>
      <c r="F21" s="139"/>
      <c r="G21" s="76"/>
      <c r="H21" s="75"/>
      <c r="I21" s="75"/>
      <c r="J21" s="7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</row>
    <row r="22" spans="1:78" s="140" customFormat="1">
      <c r="A22" s="75"/>
      <c r="B22" s="74"/>
      <c r="C22" s="75"/>
      <c r="D22" s="76"/>
      <c r="E22" s="74"/>
      <c r="F22" s="139"/>
      <c r="G22" s="76"/>
      <c r="H22" s="75"/>
      <c r="I22" s="75"/>
      <c r="J22" s="7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</row>
    <row r="23" spans="1:78" s="140" customFormat="1">
      <c r="A23" s="75"/>
      <c r="B23" s="74"/>
      <c r="C23" s="75"/>
      <c r="D23" s="76"/>
      <c r="E23" s="74"/>
      <c r="F23" s="139"/>
      <c r="G23" s="76"/>
      <c r="H23" s="75"/>
      <c r="I23" s="75"/>
      <c r="J23" s="7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</row>
    <row r="24" spans="1:78" s="140" customFormat="1">
      <c r="A24" s="75"/>
      <c r="B24" s="74"/>
      <c r="C24" s="75"/>
      <c r="D24" s="76"/>
      <c r="E24" s="74"/>
      <c r="F24" s="139"/>
      <c r="G24" s="76"/>
      <c r="H24" s="75"/>
      <c r="I24" s="75"/>
      <c r="J24" s="7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</row>
    <row r="25" spans="1:78" s="140" customFormat="1">
      <c r="A25" s="75"/>
      <c r="B25" s="74"/>
      <c r="C25" s="75"/>
      <c r="D25" s="76"/>
      <c r="E25" s="74"/>
      <c r="F25" s="139"/>
      <c r="G25" s="76"/>
      <c r="H25" s="75"/>
      <c r="I25" s="75"/>
      <c r="J25" s="7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</row>
    <row r="26" spans="1:78">
      <c r="A26" s="86"/>
      <c r="F26" s="56"/>
    </row>
    <row r="27" spans="1:78">
      <c r="A27" s="86"/>
      <c r="F27" s="56"/>
    </row>
    <row r="28" spans="1:78">
      <c r="A28" s="86"/>
      <c r="F28" s="56"/>
    </row>
    <row r="29" spans="1:78">
      <c r="A29" s="86"/>
      <c r="F29" s="56"/>
    </row>
  </sheetData>
  <mergeCells count="3">
    <mergeCell ref="A3:A6"/>
    <mergeCell ref="G1:J1"/>
    <mergeCell ref="J3:J6"/>
  </mergeCells>
  <phoneticPr fontId="3" type="noConversion"/>
  <printOptions gridLinesSet="0"/>
  <pageMargins left="0.9055118110236221" right="0.9055118110236221" top="1.2598425196850394" bottom="1.4960629921259843" header="0.82677165354330717" footer="0.51181102362204722"/>
  <pageSetup paperSize="9" scale="50" orientation="portrait" r:id="rId1"/>
  <headerFooter alignWithMargins="0">
    <oddHeader xml:space="preserve">&amp;L&amp;"돋움,보통"&amp;11   &amp;P&amp;R&amp;"돋움,보통"&amp;11&amp;P   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view="pageBreakPreview" zoomScaleNormal="100" zoomScaleSheetLayoutView="100" workbookViewId="0">
      <selection activeCell="L17" sqref="L17"/>
    </sheetView>
  </sheetViews>
  <sheetFormatPr defaultRowHeight="12"/>
  <cols>
    <col min="1" max="1" width="8.5" style="172" customWidth="1"/>
    <col min="2" max="3" width="9.125" style="87" customWidth="1"/>
    <col min="4" max="4" width="8.5" style="87" customWidth="1"/>
    <col min="5" max="5" width="8.5" style="173" customWidth="1"/>
    <col min="6" max="6" width="7.375" style="87" customWidth="1"/>
    <col min="7" max="8" width="8.5" style="173" customWidth="1"/>
    <col min="9" max="9" width="7.375" style="173" customWidth="1"/>
    <col min="10" max="11" width="8.5" style="173" customWidth="1"/>
    <col min="12" max="12" width="7.375" style="173" customWidth="1"/>
    <col min="13" max="13" width="8.5" style="172" customWidth="1"/>
    <col min="14" max="16384" width="9" style="153"/>
  </cols>
  <sheetData>
    <row r="1" spans="1:23" s="150" customFormat="1" ht="24.95" customHeight="1">
      <c r="A1" s="1167" t="s">
        <v>112</v>
      </c>
      <c r="B1" s="1167"/>
      <c r="C1" s="1167"/>
      <c r="D1" s="1167"/>
      <c r="E1" s="1167"/>
      <c r="F1" s="1167"/>
      <c r="G1" s="1166" t="s">
        <v>103</v>
      </c>
      <c r="H1" s="1166"/>
      <c r="I1" s="1166"/>
      <c r="J1" s="1166"/>
      <c r="K1" s="1166"/>
      <c r="L1" s="1166"/>
      <c r="M1" s="1166"/>
      <c r="W1" s="151"/>
    </row>
    <row r="2" spans="1:23" ht="24.95" customHeight="1" thickBot="1">
      <c r="A2" s="40" t="s">
        <v>230</v>
      </c>
      <c r="B2" s="57"/>
      <c r="C2" s="57"/>
      <c r="D2" s="57"/>
      <c r="E2" s="152"/>
      <c r="F2" s="57"/>
      <c r="G2" s="152"/>
      <c r="H2" s="152"/>
      <c r="I2" s="152"/>
      <c r="J2" s="152"/>
      <c r="K2" s="152"/>
      <c r="L2" s="152"/>
      <c r="M2" s="7" t="s">
        <v>214</v>
      </c>
    </row>
    <row r="3" spans="1:23" s="154" customFormat="1" ht="15.75" customHeight="1" thickTop="1">
      <c r="A3" s="1134" t="s">
        <v>2</v>
      </c>
      <c r="B3" s="51" t="s">
        <v>126</v>
      </c>
      <c r="C3" s="188"/>
      <c r="D3" s="92" t="s">
        <v>127</v>
      </c>
      <c r="E3" s="186"/>
      <c r="F3" s="188"/>
      <c r="G3" s="186" t="s">
        <v>128</v>
      </c>
      <c r="H3" s="186"/>
      <c r="I3" s="187"/>
      <c r="J3" s="186" t="s">
        <v>67</v>
      </c>
      <c r="K3" s="186"/>
      <c r="L3" s="187"/>
      <c r="M3" s="1137" t="s">
        <v>69</v>
      </c>
    </row>
    <row r="4" spans="1:23" s="154" customFormat="1" ht="15.75" customHeight="1">
      <c r="A4" s="1135"/>
      <c r="B4" s="16" t="s">
        <v>119</v>
      </c>
      <c r="C4" s="18"/>
      <c r="D4" s="16" t="s">
        <v>66</v>
      </c>
      <c r="E4" s="60"/>
      <c r="F4" s="62"/>
      <c r="G4" s="98" t="s">
        <v>745</v>
      </c>
      <c r="H4" s="98"/>
      <c r="I4" s="99"/>
      <c r="J4" s="1168" t="s">
        <v>746</v>
      </c>
      <c r="K4" s="1169"/>
      <c r="L4" s="1157"/>
      <c r="M4" s="1138"/>
    </row>
    <row r="5" spans="1:23" s="154" customFormat="1" ht="15.75" customHeight="1">
      <c r="A5" s="1135"/>
      <c r="B5" s="155" t="s">
        <v>18</v>
      </c>
      <c r="C5" s="155" t="s">
        <v>24</v>
      </c>
      <c r="D5" s="1043" t="s">
        <v>234</v>
      </c>
      <c r="E5" s="156" t="s">
        <v>20</v>
      </c>
      <c r="F5" s="104"/>
      <c r="G5" s="102" t="s">
        <v>234</v>
      </c>
      <c r="H5" s="157" t="s">
        <v>24</v>
      </c>
      <c r="I5" s="1047"/>
      <c r="J5" s="102" t="s">
        <v>234</v>
      </c>
      <c r="K5" s="157" t="s">
        <v>20</v>
      </c>
      <c r="L5" s="1071"/>
      <c r="M5" s="1138"/>
    </row>
    <row r="6" spans="1:23" s="1046" customFormat="1" ht="15.75" customHeight="1">
      <c r="A6" s="1136"/>
      <c r="B6" s="1038" t="s">
        <v>19</v>
      </c>
      <c r="C6" s="1038" t="s">
        <v>21</v>
      </c>
      <c r="D6" s="1044" t="s">
        <v>19</v>
      </c>
      <c r="E6" s="1037" t="s">
        <v>21</v>
      </c>
      <c r="F6" s="134" t="s">
        <v>132</v>
      </c>
      <c r="G6" s="98" t="s">
        <v>19</v>
      </c>
      <c r="H6" s="97" t="s">
        <v>21</v>
      </c>
      <c r="I6" s="134" t="s">
        <v>132</v>
      </c>
      <c r="J6" s="98" t="s">
        <v>19</v>
      </c>
      <c r="K6" s="159" t="s">
        <v>21</v>
      </c>
      <c r="L6" s="134" t="s">
        <v>132</v>
      </c>
      <c r="M6" s="1139"/>
    </row>
    <row r="7" spans="1:23" s="162" customFormat="1" ht="24" customHeight="1">
      <c r="A7" s="136">
        <v>2013</v>
      </c>
      <c r="B7" s="160">
        <v>23</v>
      </c>
      <c r="C7" s="160">
        <v>85</v>
      </c>
      <c r="D7" s="675">
        <v>23</v>
      </c>
      <c r="E7" s="675">
        <v>85</v>
      </c>
      <c r="F7" s="675">
        <v>384</v>
      </c>
      <c r="G7" s="675">
        <v>0</v>
      </c>
      <c r="H7" s="675">
        <v>0</v>
      </c>
      <c r="I7" s="675">
        <v>0</v>
      </c>
      <c r="J7" s="675">
        <v>0</v>
      </c>
      <c r="K7" s="675">
        <v>0</v>
      </c>
      <c r="L7" s="161">
        <v>0</v>
      </c>
      <c r="M7" s="710">
        <v>2013</v>
      </c>
    </row>
    <row r="8" spans="1:23" s="162" customFormat="1" ht="24" customHeight="1">
      <c r="A8" s="136">
        <v>2014</v>
      </c>
      <c r="B8" s="160">
        <v>28</v>
      </c>
      <c r="C8" s="160">
        <v>103</v>
      </c>
      <c r="D8" s="675">
        <v>28</v>
      </c>
      <c r="E8" s="675">
        <v>103</v>
      </c>
      <c r="F8" s="675">
        <v>367</v>
      </c>
      <c r="G8" s="675">
        <v>0</v>
      </c>
      <c r="H8" s="675">
        <v>0</v>
      </c>
      <c r="I8" s="675">
        <v>0</v>
      </c>
      <c r="J8" s="675">
        <v>0</v>
      </c>
      <c r="K8" s="675">
        <v>0</v>
      </c>
      <c r="L8" s="161">
        <v>0</v>
      </c>
      <c r="M8" s="710">
        <v>2014</v>
      </c>
    </row>
    <row r="9" spans="1:23" s="162" customFormat="1" ht="24" customHeight="1">
      <c r="A9" s="136">
        <v>2015</v>
      </c>
      <c r="B9" s="160">
        <v>26</v>
      </c>
      <c r="C9" s="160">
        <v>101</v>
      </c>
      <c r="D9" s="675">
        <v>26</v>
      </c>
      <c r="E9" s="675">
        <v>101</v>
      </c>
      <c r="F9" s="675">
        <v>388</v>
      </c>
      <c r="G9" s="675">
        <v>0</v>
      </c>
      <c r="H9" s="675">
        <v>0</v>
      </c>
      <c r="I9" s="675">
        <v>0</v>
      </c>
      <c r="J9" s="675">
        <v>0</v>
      </c>
      <c r="K9" s="675">
        <v>0</v>
      </c>
      <c r="L9" s="161">
        <v>0</v>
      </c>
      <c r="M9" s="710">
        <v>2015</v>
      </c>
    </row>
    <row r="10" spans="1:23" s="162" customFormat="1" ht="24" customHeight="1">
      <c r="A10" s="136">
        <v>2016</v>
      </c>
      <c r="B10" s="160">
        <v>26</v>
      </c>
      <c r="C10" s="160">
        <v>85</v>
      </c>
      <c r="D10" s="802">
        <v>24.7</v>
      </c>
      <c r="E10" s="802">
        <v>81.8</v>
      </c>
      <c r="F10" s="802">
        <v>331</v>
      </c>
      <c r="G10" s="802" t="s">
        <v>80</v>
      </c>
      <c r="H10" s="802" t="s">
        <v>80</v>
      </c>
      <c r="I10" s="802" t="s">
        <v>80</v>
      </c>
      <c r="J10" s="836">
        <v>0.9</v>
      </c>
      <c r="K10" s="802">
        <v>2.5</v>
      </c>
      <c r="L10" s="161">
        <v>412.5</v>
      </c>
      <c r="M10" s="710">
        <v>2016</v>
      </c>
    </row>
    <row r="11" spans="1:23" s="162" customFormat="1" ht="24" customHeight="1">
      <c r="A11" s="136">
        <v>2017</v>
      </c>
      <c r="B11" s="160">
        <v>22</v>
      </c>
      <c r="C11" s="160">
        <v>67.699999999999989</v>
      </c>
      <c r="D11" s="822">
        <v>20.5</v>
      </c>
      <c r="E11" s="822">
        <v>64.599999999999994</v>
      </c>
      <c r="F11" s="822">
        <v>315</v>
      </c>
      <c r="G11" s="822">
        <v>0</v>
      </c>
      <c r="H11" s="822">
        <v>0</v>
      </c>
      <c r="I11" s="822">
        <v>0</v>
      </c>
      <c r="J11" s="836">
        <v>1.5</v>
      </c>
      <c r="K11" s="822">
        <v>3.0999999999999996</v>
      </c>
      <c r="L11" s="161">
        <v>409</v>
      </c>
      <c r="M11" s="710">
        <v>2017</v>
      </c>
    </row>
    <row r="12" spans="1:23" s="162" customFormat="1" ht="24" customHeight="1">
      <c r="A12" s="135">
        <v>2018</v>
      </c>
      <c r="B12" s="160">
        <v>23</v>
      </c>
      <c r="C12" s="160">
        <v>78</v>
      </c>
      <c r="D12" s="983">
        <v>23</v>
      </c>
      <c r="E12" s="983">
        <v>78</v>
      </c>
      <c r="F12" s="983">
        <v>320</v>
      </c>
      <c r="G12" s="983">
        <v>0</v>
      </c>
      <c r="H12" s="983">
        <v>0</v>
      </c>
      <c r="I12" s="983">
        <v>0</v>
      </c>
      <c r="J12" s="995">
        <v>0</v>
      </c>
      <c r="K12" s="983">
        <v>0</v>
      </c>
      <c r="L12" s="161">
        <v>0</v>
      </c>
      <c r="M12" s="548">
        <v>2018</v>
      </c>
    </row>
    <row r="13" spans="1:23" s="1072" customFormat="1" ht="24" customHeight="1">
      <c r="A13" s="713">
        <v>2019</v>
      </c>
      <c r="B13" s="715">
        <v>24</v>
      </c>
      <c r="C13" s="715">
        <v>70</v>
      </c>
      <c r="D13" s="716">
        <v>24</v>
      </c>
      <c r="E13" s="716">
        <v>70</v>
      </c>
      <c r="F13" s="716">
        <v>317</v>
      </c>
      <c r="G13" s="716" t="s">
        <v>865</v>
      </c>
      <c r="H13" s="716" t="s">
        <v>865</v>
      </c>
      <c r="I13" s="716" t="s">
        <v>865</v>
      </c>
      <c r="J13" s="716" t="s">
        <v>865</v>
      </c>
      <c r="K13" s="716" t="s">
        <v>865</v>
      </c>
      <c r="L13" s="716" t="s">
        <v>865</v>
      </c>
      <c r="M13" s="711">
        <v>2019</v>
      </c>
    </row>
    <row r="14" spans="1:23" s="151" customFormat="1" ht="13.5" customHeight="1">
      <c r="A14" s="641" t="s">
        <v>700</v>
      </c>
      <c r="B14" s="76"/>
      <c r="C14" s="76"/>
      <c r="D14" s="76"/>
      <c r="E14" s="163"/>
      <c r="F14" s="76"/>
      <c r="G14" s="163"/>
      <c r="H14" s="163"/>
      <c r="I14" s="163"/>
      <c r="J14" s="163"/>
      <c r="K14" s="163"/>
      <c r="L14" s="163"/>
      <c r="M14" s="164"/>
    </row>
    <row r="15" spans="1:23" s="170" customFormat="1" ht="22.5" customHeight="1">
      <c r="A15" s="165"/>
      <c r="B15" s="166"/>
      <c r="C15" s="166"/>
      <c r="D15" s="166"/>
      <c r="E15" s="166"/>
      <c r="F15" s="167"/>
      <c r="G15" s="166"/>
      <c r="H15" s="166"/>
      <c r="I15" s="166"/>
      <c r="J15" s="166"/>
      <c r="K15" s="168"/>
      <c r="L15" s="166"/>
      <c r="M15" s="169"/>
    </row>
    <row r="16" spans="1:23" s="151" customFormat="1">
      <c r="A16" s="171"/>
      <c r="B16" s="76"/>
      <c r="C16" s="76"/>
      <c r="D16" s="76"/>
      <c r="E16" s="163"/>
      <c r="F16" s="76"/>
      <c r="G16" s="163"/>
      <c r="H16" s="163"/>
      <c r="I16" s="163"/>
      <c r="J16" s="163"/>
      <c r="K16" s="163"/>
      <c r="L16" s="163"/>
      <c r="M16" s="171"/>
    </row>
    <row r="17" spans="1:13" s="151" customFormat="1" ht="29.25" customHeight="1">
      <c r="A17" s="171"/>
      <c r="B17" s="76"/>
      <c r="C17" s="76"/>
      <c r="D17" s="76"/>
      <c r="E17" s="163"/>
      <c r="F17" s="76"/>
      <c r="G17" s="163"/>
      <c r="H17" s="163"/>
      <c r="I17" s="163"/>
      <c r="J17" s="163"/>
      <c r="K17" s="163"/>
      <c r="L17" s="163"/>
      <c r="M17" s="171"/>
    </row>
    <row r="18" spans="1:13" s="151" customFormat="1" ht="16.5" customHeight="1">
      <c r="A18" s="171"/>
      <c r="B18" s="76"/>
      <c r="C18" s="76"/>
      <c r="D18" s="76"/>
      <c r="E18" s="163"/>
      <c r="F18" s="76"/>
      <c r="G18" s="163"/>
      <c r="H18" s="163"/>
      <c r="I18" s="163"/>
      <c r="J18" s="163"/>
      <c r="K18" s="163"/>
      <c r="L18" s="163"/>
      <c r="M18" s="171"/>
    </row>
    <row r="19" spans="1:13" s="151" customFormat="1" ht="10.5" customHeight="1">
      <c r="A19" s="171"/>
      <c r="B19" s="76"/>
      <c r="C19" s="76"/>
      <c r="D19" s="76"/>
      <c r="E19" s="163"/>
      <c r="F19" s="76"/>
      <c r="G19" s="163"/>
      <c r="H19" s="163"/>
      <c r="I19" s="163"/>
      <c r="J19" s="163"/>
      <c r="K19" s="163"/>
      <c r="L19" s="163"/>
      <c r="M19" s="171"/>
    </row>
    <row r="20" spans="1:13" s="151" customFormat="1" ht="20.25" customHeight="1">
      <c r="A20" s="171"/>
      <c r="B20" s="76"/>
      <c r="C20" s="76"/>
      <c r="D20" s="76"/>
      <c r="E20" s="163"/>
      <c r="F20" s="76"/>
      <c r="G20" s="163"/>
      <c r="H20" s="163"/>
      <c r="I20" s="163"/>
      <c r="J20" s="163"/>
      <c r="K20" s="163"/>
      <c r="L20" s="163"/>
      <c r="M20" s="171"/>
    </row>
    <row r="21" spans="1:13" s="151" customFormat="1">
      <c r="A21" s="171"/>
      <c r="B21" s="76"/>
      <c r="C21" s="76"/>
      <c r="D21" s="76"/>
      <c r="E21" s="163"/>
      <c r="F21" s="76"/>
      <c r="G21" s="163"/>
      <c r="H21" s="163"/>
      <c r="I21" s="163"/>
      <c r="J21" s="163"/>
      <c r="K21" s="163"/>
      <c r="L21" s="163"/>
      <c r="M21" s="171"/>
    </row>
    <row r="42" ht="13.5" customHeight="1"/>
  </sheetData>
  <mergeCells count="5">
    <mergeCell ref="A3:A6"/>
    <mergeCell ref="M3:M6"/>
    <mergeCell ref="G1:M1"/>
    <mergeCell ref="A1:F1"/>
    <mergeCell ref="J4:L4"/>
  </mergeCells>
  <phoneticPr fontId="3" type="noConversion"/>
  <printOptions gridLinesSet="0"/>
  <pageMargins left="0.69" right="0.74" top="1.2598425196850394" bottom="1.4960629921259843" header="0.82677165354330717" footer="0.51181102362204722"/>
  <pageSetup paperSize="9" scale="50" orientation="portrait" r:id="rId1"/>
  <headerFooter alignWithMargins="0">
    <oddHeader xml:space="preserve">&amp;L&amp;"돋움,보통"&amp;11   &amp;P&amp;R&amp;"돋움,보통"&amp;11&amp;P   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U32"/>
  <sheetViews>
    <sheetView view="pageBreakPreview" zoomScaleNormal="100" zoomScaleSheetLayoutView="100" workbookViewId="0">
      <selection activeCell="H31" sqref="H31"/>
    </sheetView>
  </sheetViews>
  <sheetFormatPr defaultRowHeight="12"/>
  <cols>
    <col min="1" max="1" width="10" style="172" customWidth="1"/>
    <col min="2" max="4" width="8.75" style="87" customWidth="1"/>
    <col min="5" max="5" width="8.75" style="173" customWidth="1"/>
    <col min="6" max="6" width="7.375" style="87" customWidth="1"/>
    <col min="7" max="7" width="8.75" style="87" customWidth="1"/>
    <col min="8" max="8" width="8.75" style="173" customWidth="1"/>
    <col min="9" max="9" width="7.375" style="87" customWidth="1"/>
    <col min="10" max="12" width="11.125" style="173" customWidth="1"/>
    <col min="13" max="13" width="11.125" style="87" customWidth="1"/>
    <col min="14" max="14" width="11.125" style="173" customWidth="1"/>
    <col min="15" max="15" width="11.125" style="87" customWidth="1"/>
    <col min="16" max="16" width="10" style="172" customWidth="1"/>
    <col min="17" max="16384" width="9" style="153"/>
  </cols>
  <sheetData>
    <row r="1" spans="1:21" s="150" customFormat="1" ht="24.95" customHeight="1">
      <c r="A1" s="149" t="s">
        <v>113</v>
      </c>
      <c r="B1" s="54"/>
      <c r="C1" s="54"/>
      <c r="D1" s="54"/>
      <c r="E1" s="54"/>
      <c r="F1" s="54"/>
      <c r="G1" s="54"/>
      <c r="H1" s="54"/>
      <c r="I1" s="54"/>
      <c r="J1" s="3" t="s">
        <v>747</v>
      </c>
      <c r="K1" s="54"/>
      <c r="L1" s="54"/>
      <c r="M1" s="54"/>
      <c r="N1" s="54"/>
      <c r="O1" s="54"/>
      <c r="P1" s="54"/>
      <c r="U1" s="151"/>
    </row>
    <row r="2" spans="1:21" ht="24.95" customHeight="1" thickBot="1">
      <c r="A2" s="40" t="s">
        <v>230</v>
      </c>
      <c r="B2" s="57"/>
      <c r="C2" s="57"/>
      <c r="D2" s="57"/>
      <c r="E2" s="152"/>
      <c r="F2" s="57"/>
      <c r="G2" s="57"/>
      <c r="H2" s="152"/>
      <c r="I2" s="57"/>
      <c r="J2" s="152"/>
      <c r="K2" s="152"/>
      <c r="L2" s="152"/>
      <c r="M2" s="57"/>
      <c r="N2" s="152"/>
      <c r="O2" s="57"/>
      <c r="P2" s="7" t="s">
        <v>235</v>
      </c>
    </row>
    <row r="3" spans="1:21" s="154" customFormat="1" ht="15.75" customHeight="1" thickTop="1">
      <c r="A3" s="1134" t="s">
        <v>2</v>
      </c>
      <c r="B3" s="51" t="s">
        <v>73</v>
      </c>
      <c r="C3" s="188"/>
      <c r="D3" s="92" t="s">
        <v>76</v>
      </c>
      <c r="E3" s="51"/>
      <c r="F3" s="188"/>
      <c r="G3" s="92" t="s">
        <v>77</v>
      </c>
      <c r="H3" s="53"/>
      <c r="I3" s="91"/>
      <c r="J3" s="216" t="s">
        <v>78</v>
      </c>
      <c r="K3" s="53"/>
      <c r="L3" s="91"/>
      <c r="M3" s="51" t="s">
        <v>67</v>
      </c>
      <c r="N3" s="186"/>
      <c r="O3" s="188"/>
      <c r="P3" s="1137" t="s">
        <v>69</v>
      </c>
    </row>
    <row r="4" spans="1:21" s="154" customFormat="1" ht="15.75" customHeight="1">
      <c r="A4" s="1135"/>
      <c r="B4" s="16" t="s">
        <v>6</v>
      </c>
      <c r="C4" s="18"/>
      <c r="D4" s="60" t="s">
        <v>749</v>
      </c>
      <c r="E4" s="60"/>
      <c r="F4" s="62"/>
      <c r="G4" s="60" t="s">
        <v>748</v>
      </c>
      <c r="H4" s="60"/>
      <c r="I4" s="62"/>
      <c r="J4" s="97" t="s">
        <v>750</v>
      </c>
      <c r="K4" s="98"/>
      <c r="L4" s="62"/>
      <c r="M4" s="60" t="s">
        <v>751</v>
      </c>
      <c r="N4" s="60"/>
      <c r="O4" s="61"/>
      <c r="P4" s="1138"/>
    </row>
    <row r="5" spans="1:21" s="154" customFormat="1" ht="15.75" customHeight="1">
      <c r="A5" s="1135"/>
      <c r="B5" s="12" t="s">
        <v>18</v>
      </c>
      <c r="C5" s="155" t="s">
        <v>20</v>
      </c>
      <c r="D5" s="155" t="s">
        <v>18</v>
      </c>
      <c r="E5" s="9" t="s">
        <v>24</v>
      </c>
      <c r="F5" s="174"/>
      <c r="G5" s="155" t="s">
        <v>18</v>
      </c>
      <c r="H5" s="44" t="s">
        <v>20</v>
      </c>
      <c r="I5" s="174"/>
      <c r="J5" s="217" t="s">
        <v>79</v>
      </c>
      <c r="K5" s="95" t="s">
        <v>20</v>
      </c>
      <c r="L5" s="174"/>
      <c r="M5" s="10" t="s">
        <v>18</v>
      </c>
      <c r="N5" s="44" t="s">
        <v>20</v>
      </c>
      <c r="O5" s="65"/>
      <c r="P5" s="1138"/>
    </row>
    <row r="6" spans="1:21" s="1046" customFormat="1" ht="15.75" customHeight="1">
      <c r="A6" s="1136"/>
      <c r="B6" s="17" t="s">
        <v>19</v>
      </c>
      <c r="C6" s="1038" t="s">
        <v>21</v>
      </c>
      <c r="D6" s="1038" t="s">
        <v>19</v>
      </c>
      <c r="E6" s="60" t="s">
        <v>21</v>
      </c>
      <c r="F6" s="134" t="s">
        <v>132</v>
      </c>
      <c r="G6" s="1038" t="s">
        <v>19</v>
      </c>
      <c r="H6" s="60" t="s">
        <v>21</v>
      </c>
      <c r="I6" s="134" t="s">
        <v>132</v>
      </c>
      <c r="J6" s="158" t="s">
        <v>19</v>
      </c>
      <c r="K6" s="679" t="s">
        <v>21</v>
      </c>
      <c r="L6" s="134" t="s">
        <v>132</v>
      </c>
      <c r="M6" s="17" t="s">
        <v>19</v>
      </c>
      <c r="N6" s="60" t="s">
        <v>21</v>
      </c>
      <c r="O6" s="134" t="s">
        <v>132</v>
      </c>
      <c r="P6" s="1139"/>
    </row>
    <row r="7" spans="1:21" s="179" customFormat="1" ht="24" customHeight="1">
      <c r="A7" s="175">
        <v>2013</v>
      </c>
      <c r="B7" s="176">
        <v>64.599999999999994</v>
      </c>
      <c r="C7" s="176">
        <v>79.599999999999994</v>
      </c>
      <c r="D7" s="176">
        <v>54</v>
      </c>
      <c r="E7" s="176">
        <v>67</v>
      </c>
      <c r="F7" s="176">
        <v>146</v>
      </c>
      <c r="G7" s="177">
        <v>0.3</v>
      </c>
      <c r="H7" s="177">
        <v>0.3</v>
      </c>
      <c r="I7" s="176">
        <v>108</v>
      </c>
      <c r="J7" s="177">
        <v>0.3</v>
      </c>
      <c r="K7" s="177">
        <v>0.3</v>
      </c>
      <c r="L7" s="176">
        <v>114</v>
      </c>
      <c r="M7" s="176">
        <v>10</v>
      </c>
      <c r="N7" s="176">
        <v>12</v>
      </c>
      <c r="O7" s="178">
        <v>133</v>
      </c>
      <c r="P7" s="195">
        <v>2013</v>
      </c>
    </row>
    <row r="8" spans="1:21" s="179" customFormat="1" ht="24" customHeight="1">
      <c r="A8" s="175">
        <v>2014</v>
      </c>
      <c r="B8" s="176">
        <v>59</v>
      </c>
      <c r="C8" s="176">
        <v>70</v>
      </c>
      <c r="D8" s="176">
        <v>49</v>
      </c>
      <c r="E8" s="176">
        <v>60</v>
      </c>
      <c r="F8" s="176">
        <v>124</v>
      </c>
      <c r="G8" s="177">
        <v>0.3</v>
      </c>
      <c r="H8" s="177">
        <v>0.3</v>
      </c>
      <c r="I8" s="176">
        <v>107</v>
      </c>
      <c r="J8" s="177">
        <v>0.3</v>
      </c>
      <c r="K8" s="177">
        <v>0.3</v>
      </c>
      <c r="L8" s="176">
        <v>100</v>
      </c>
      <c r="M8" s="176">
        <v>9</v>
      </c>
      <c r="N8" s="176">
        <v>10</v>
      </c>
      <c r="O8" s="178">
        <v>111</v>
      </c>
      <c r="P8" s="195">
        <v>2014</v>
      </c>
    </row>
    <row r="9" spans="1:21" s="179" customFormat="1" ht="24" customHeight="1">
      <c r="A9" s="175">
        <v>2015</v>
      </c>
      <c r="B9" s="176">
        <v>58</v>
      </c>
      <c r="C9" s="176">
        <v>75</v>
      </c>
      <c r="D9" s="176">
        <v>46.4</v>
      </c>
      <c r="E9" s="176">
        <v>60</v>
      </c>
      <c r="F9" s="176">
        <v>130</v>
      </c>
      <c r="G9" s="177">
        <v>1</v>
      </c>
      <c r="H9" s="177">
        <v>1</v>
      </c>
      <c r="I9" s="176">
        <v>100</v>
      </c>
      <c r="J9" s="177">
        <v>1</v>
      </c>
      <c r="K9" s="177">
        <v>1.1000000000000001</v>
      </c>
      <c r="L9" s="176">
        <v>110</v>
      </c>
      <c r="M9" s="176">
        <v>10</v>
      </c>
      <c r="N9" s="176">
        <v>13</v>
      </c>
      <c r="O9" s="178">
        <v>130</v>
      </c>
      <c r="P9" s="195">
        <v>2015</v>
      </c>
    </row>
    <row r="10" spans="1:21" s="179" customFormat="1" ht="24" customHeight="1">
      <c r="A10" s="175">
        <v>2016</v>
      </c>
      <c r="B10" s="70">
        <v>59.2</v>
      </c>
      <c r="C10" s="70">
        <v>63.6</v>
      </c>
      <c r="D10" s="70">
        <v>46</v>
      </c>
      <c r="E10" s="70">
        <v>50.6</v>
      </c>
      <c r="F10" s="70">
        <v>110</v>
      </c>
      <c r="G10" s="177">
        <v>1.2</v>
      </c>
      <c r="H10" s="177">
        <v>0.9</v>
      </c>
      <c r="I10" s="70">
        <v>75</v>
      </c>
      <c r="J10" s="177">
        <v>1</v>
      </c>
      <c r="K10" s="177">
        <v>0.7</v>
      </c>
      <c r="L10" s="70">
        <v>70</v>
      </c>
      <c r="M10" s="70">
        <v>10.8</v>
      </c>
      <c r="N10" s="70">
        <v>11.1</v>
      </c>
      <c r="O10" s="293">
        <v>103</v>
      </c>
      <c r="P10" s="195">
        <v>2016</v>
      </c>
    </row>
    <row r="11" spans="1:21" s="179" customFormat="1" ht="24" customHeight="1">
      <c r="A11" s="175">
        <v>2017</v>
      </c>
      <c r="B11" s="70">
        <v>63</v>
      </c>
      <c r="C11" s="70">
        <v>57.2</v>
      </c>
      <c r="D11" s="70">
        <v>40.6</v>
      </c>
      <c r="E11" s="70">
        <v>38.200000000000003</v>
      </c>
      <c r="F11" s="70">
        <v>94</v>
      </c>
      <c r="G11" s="177">
        <v>3.2</v>
      </c>
      <c r="H11" s="177">
        <v>2.2999999999999998</v>
      </c>
      <c r="I11" s="70">
        <v>71</v>
      </c>
      <c r="J11" s="177">
        <v>2.8</v>
      </c>
      <c r="K11" s="177">
        <v>1.9</v>
      </c>
      <c r="L11" s="70">
        <v>67</v>
      </c>
      <c r="M11" s="70">
        <v>16.399999999999999</v>
      </c>
      <c r="N11" s="70">
        <v>14.8</v>
      </c>
      <c r="O11" s="293">
        <v>96</v>
      </c>
      <c r="P11" s="195">
        <v>2017</v>
      </c>
    </row>
    <row r="12" spans="1:21" s="179" customFormat="1" ht="24" customHeight="1">
      <c r="A12" s="982">
        <v>2018</v>
      </c>
      <c r="B12" s="70">
        <v>59</v>
      </c>
      <c r="C12" s="70">
        <v>58</v>
      </c>
      <c r="D12" s="70">
        <v>40</v>
      </c>
      <c r="E12" s="70">
        <v>41</v>
      </c>
      <c r="F12" s="70">
        <v>101</v>
      </c>
      <c r="G12" s="177">
        <v>2.1</v>
      </c>
      <c r="H12" s="177">
        <v>2</v>
      </c>
      <c r="I12" s="70">
        <v>80</v>
      </c>
      <c r="J12" s="177">
        <v>2.6</v>
      </c>
      <c r="K12" s="177">
        <v>1.8</v>
      </c>
      <c r="L12" s="70">
        <v>71</v>
      </c>
      <c r="M12" s="70">
        <v>14</v>
      </c>
      <c r="N12" s="70">
        <v>13</v>
      </c>
      <c r="O12" s="293">
        <v>98</v>
      </c>
      <c r="P12" s="194">
        <v>2018</v>
      </c>
    </row>
    <row r="13" spans="1:21" s="1073" customFormat="1" ht="24" customHeight="1">
      <c r="A13" s="720">
        <v>2019</v>
      </c>
      <c r="B13" s="701">
        <v>61</v>
      </c>
      <c r="C13" s="701">
        <v>63</v>
      </c>
      <c r="D13" s="701">
        <v>41</v>
      </c>
      <c r="E13" s="701">
        <v>40</v>
      </c>
      <c r="F13" s="701">
        <v>100</v>
      </c>
      <c r="G13" s="718">
        <v>2</v>
      </c>
      <c r="H13" s="718">
        <v>1.8</v>
      </c>
      <c r="I13" s="701">
        <v>82</v>
      </c>
      <c r="J13" s="718">
        <v>3</v>
      </c>
      <c r="K13" s="718">
        <v>1.2</v>
      </c>
      <c r="L13" s="701">
        <v>72</v>
      </c>
      <c r="M13" s="701">
        <v>15</v>
      </c>
      <c r="N13" s="701">
        <v>20</v>
      </c>
      <c r="O13" s="734">
        <v>90</v>
      </c>
      <c r="P13" s="719">
        <v>2019</v>
      </c>
    </row>
    <row r="14" spans="1:21" s="151" customFormat="1" ht="12.75" customHeight="1">
      <c r="A14" s="641" t="s">
        <v>700</v>
      </c>
      <c r="B14" s="76"/>
      <c r="C14" s="76"/>
      <c r="D14" s="76"/>
      <c r="E14" s="163"/>
      <c r="F14" s="76"/>
      <c r="G14" s="76"/>
      <c r="H14" s="163"/>
      <c r="I14" s="76"/>
      <c r="J14" s="163"/>
      <c r="K14" s="163"/>
      <c r="L14" s="163"/>
      <c r="M14" s="76"/>
      <c r="N14" s="163"/>
      <c r="O14" s="76"/>
      <c r="P14" s="164"/>
    </row>
    <row r="15" spans="1:21" s="170" customFormat="1" ht="24.75" customHeight="1">
      <c r="A15" s="165"/>
      <c r="B15" s="180"/>
      <c r="C15" s="180"/>
      <c r="D15" s="180"/>
      <c r="E15" s="181"/>
      <c r="F15" s="182"/>
      <c r="G15" s="180"/>
      <c r="H15" s="180"/>
      <c r="I15" s="180"/>
      <c r="J15" s="180"/>
      <c r="K15" s="180"/>
      <c r="L15" s="183"/>
      <c r="M15" s="184"/>
      <c r="N15" s="185"/>
      <c r="O15" s="184"/>
      <c r="P15" s="169"/>
    </row>
    <row r="16" spans="1:21" s="151" customFormat="1">
      <c r="A16" s="171"/>
      <c r="B16" s="76"/>
      <c r="C16" s="76"/>
      <c r="D16" s="76"/>
      <c r="E16" s="163"/>
      <c r="F16" s="76"/>
      <c r="G16" s="76"/>
      <c r="H16" s="163"/>
      <c r="I16" s="76"/>
      <c r="J16" s="163"/>
      <c r="K16" s="163"/>
      <c r="L16" s="163"/>
      <c r="M16" s="76"/>
      <c r="N16" s="163"/>
      <c r="O16" s="76"/>
      <c r="P16" s="171"/>
    </row>
    <row r="17" spans="1:16" s="151" customFormat="1">
      <c r="A17" s="171"/>
      <c r="B17" s="76"/>
      <c r="C17" s="76"/>
      <c r="D17" s="76"/>
      <c r="E17" s="163"/>
      <c r="F17" s="76"/>
      <c r="G17" s="76"/>
      <c r="H17" s="163"/>
      <c r="I17" s="76"/>
      <c r="J17" s="163"/>
      <c r="K17" s="163"/>
      <c r="L17" s="163"/>
      <c r="M17" s="76"/>
      <c r="N17" s="163"/>
      <c r="O17" s="76"/>
      <c r="P17" s="171"/>
    </row>
    <row r="18" spans="1:16" s="151" customFormat="1">
      <c r="A18" s="171"/>
      <c r="B18" s="76"/>
      <c r="C18" s="76"/>
      <c r="D18" s="76"/>
      <c r="E18" s="163"/>
      <c r="F18" s="76"/>
      <c r="G18" s="76"/>
      <c r="H18" s="163"/>
      <c r="I18" s="76"/>
      <c r="J18" s="163"/>
      <c r="K18" s="163"/>
      <c r="L18" s="163"/>
      <c r="M18" s="76"/>
      <c r="N18" s="163"/>
      <c r="O18" s="76"/>
      <c r="P18" s="171"/>
    </row>
    <row r="19" spans="1:16" s="151" customFormat="1">
      <c r="A19" s="171"/>
      <c r="B19" s="76"/>
      <c r="C19" s="76"/>
      <c r="D19" s="76"/>
      <c r="E19" s="163"/>
      <c r="F19" s="76"/>
      <c r="G19" s="76"/>
      <c r="H19" s="163"/>
      <c r="I19" s="76"/>
      <c r="J19" s="163"/>
      <c r="K19" s="163"/>
      <c r="L19" s="163"/>
      <c r="M19" s="76"/>
      <c r="N19" s="163"/>
      <c r="O19" s="76"/>
      <c r="P19" s="171"/>
    </row>
    <row r="20" spans="1:16" s="151" customFormat="1">
      <c r="A20" s="171"/>
      <c r="B20" s="76"/>
      <c r="C20" s="76"/>
      <c r="D20" s="76"/>
      <c r="E20" s="163"/>
      <c r="F20" s="76"/>
      <c r="G20" s="76"/>
      <c r="H20" s="163"/>
      <c r="I20" s="76"/>
      <c r="J20" s="163"/>
      <c r="K20" s="163"/>
      <c r="L20" s="163"/>
      <c r="M20" s="76"/>
      <c r="N20" s="163"/>
      <c r="O20" s="76"/>
      <c r="P20" s="171"/>
    </row>
    <row r="21" spans="1:16" s="151" customFormat="1">
      <c r="A21" s="171"/>
      <c r="B21" s="76"/>
      <c r="C21" s="76"/>
      <c r="D21" s="76"/>
      <c r="E21" s="163"/>
      <c r="F21" s="76"/>
      <c r="G21" s="76"/>
      <c r="H21" s="163"/>
      <c r="I21" s="76"/>
      <c r="J21" s="163"/>
      <c r="K21" s="163"/>
      <c r="L21" s="163"/>
      <c r="M21" s="76"/>
      <c r="N21" s="163"/>
      <c r="O21" s="76"/>
      <c r="P21" s="171"/>
    </row>
    <row r="22" spans="1:16" s="151" customFormat="1">
      <c r="A22" s="171"/>
      <c r="B22" s="76"/>
      <c r="C22" s="76"/>
      <c r="D22" s="76"/>
      <c r="E22" s="163"/>
      <c r="F22" s="76"/>
      <c r="G22" s="76"/>
      <c r="H22" s="163"/>
      <c r="I22" s="76"/>
      <c r="J22" s="163"/>
      <c r="K22" s="163"/>
      <c r="L22" s="163"/>
      <c r="M22" s="76"/>
      <c r="N22" s="163"/>
      <c r="O22" s="76"/>
      <c r="P22" s="171"/>
    </row>
    <row r="23" spans="1:16" s="151" customFormat="1">
      <c r="A23" s="171"/>
      <c r="B23" s="76"/>
      <c r="C23" s="76"/>
      <c r="D23" s="76"/>
      <c r="E23" s="163"/>
      <c r="F23" s="76"/>
      <c r="G23" s="76"/>
      <c r="H23" s="163"/>
      <c r="I23" s="76"/>
      <c r="J23" s="163"/>
      <c r="K23" s="163"/>
      <c r="L23" s="163"/>
      <c r="M23" s="76"/>
      <c r="N23" s="163"/>
      <c r="O23" s="76"/>
      <c r="P23" s="171"/>
    </row>
    <row r="24" spans="1:16" s="151" customFormat="1">
      <c r="A24" s="171"/>
      <c r="B24" s="76"/>
      <c r="C24" s="76"/>
      <c r="D24" s="76"/>
      <c r="E24" s="163"/>
      <c r="F24" s="76"/>
      <c r="G24" s="76"/>
      <c r="H24" s="163"/>
      <c r="I24" s="76"/>
      <c r="J24" s="163"/>
      <c r="K24" s="163"/>
      <c r="L24" s="163"/>
      <c r="M24" s="76"/>
      <c r="N24" s="163"/>
      <c r="O24" s="76"/>
      <c r="P24" s="171"/>
    </row>
    <row r="25" spans="1:16" s="151" customFormat="1">
      <c r="A25" s="171"/>
      <c r="B25" s="76"/>
      <c r="C25" s="76"/>
      <c r="D25" s="76"/>
      <c r="E25" s="163"/>
      <c r="F25" s="76"/>
      <c r="G25" s="76"/>
      <c r="H25" s="163"/>
      <c r="I25" s="76"/>
      <c r="J25" s="163"/>
      <c r="K25" s="163"/>
      <c r="L25" s="163"/>
      <c r="M25" s="76"/>
      <c r="N25" s="163"/>
      <c r="O25" s="76"/>
      <c r="P25" s="171"/>
    </row>
    <row r="26" spans="1:16" s="151" customFormat="1">
      <c r="A26" s="171"/>
      <c r="B26" s="76"/>
      <c r="C26" s="76"/>
      <c r="D26" s="76"/>
      <c r="E26" s="163"/>
      <c r="F26" s="76"/>
      <c r="G26" s="76"/>
      <c r="H26" s="163"/>
      <c r="I26" s="76"/>
      <c r="J26" s="163"/>
      <c r="K26" s="163"/>
      <c r="L26" s="163"/>
      <c r="M26" s="76"/>
      <c r="N26" s="163"/>
      <c r="O26" s="76"/>
      <c r="P26" s="171"/>
    </row>
    <row r="32" spans="1:16">
      <c r="I32" s="57"/>
    </row>
  </sheetData>
  <mergeCells count="2">
    <mergeCell ref="P3:P6"/>
    <mergeCell ref="A3:A6"/>
  </mergeCells>
  <phoneticPr fontId="3" type="noConversion"/>
  <printOptions gridLinesSet="0"/>
  <pageMargins left="0.9055118110236221" right="0.9055118110236221" top="1.2598425196850394" bottom="1.4960629921259843" header="0.82677165354330717" footer="0.51181102362204722"/>
  <pageSetup paperSize="9" scale="50" orientation="portrait" r:id="rId1"/>
  <headerFooter alignWithMargins="0">
    <oddHeader xml:space="preserve">&amp;L&amp;"돋움,보통"&amp;11   &amp;P&amp;R&amp;"돋움,보통"&amp;11&amp;P  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32</vt:i4>
      </vt:variant>
      <vt:variant>
        <vt:lpstr>이름이 지정된 범위</vt:lpstr>
      </vt:variant>
      <vt:variant>
        <vt:i4>26</vt:i4>
      </vt:variant>
    </vt:vector>
  </HeadingPairs>
  <TitlesOfParts>
    <vt:vector size="58" baseType="lpstr">
      <vt:lpstr>laroux</vt:lpstr>
      <vt:lpstr>1.농가및농가인구</vt:lpstr>
      <vt:lpstr>2.경지면적</vt:lpstr>
      <vt:lpstr>3.식량작물생산량(정곡)</vt:lpstr>
      <vt:lpstr>4.맥류</vt:lpstr>
      <vt:lpstr>5.미곡</vt:lpstr>
      <vt:lpstr>6.잡곡</vt:lpstr>
      <vt:lpstr>7.두류</vt:lpstr>
      <vt:lpstr>8.서류</vt:lpstr>
      <vt:lpstr>9.채소류생산량(4-1)(4-2)(4-3)(4-4)</vt:lpstr>
      <vt:lpstr>10.특용작물생산량</vt:lpstr>
      <vt:lpstr>11.과실류생산량</vt:lpstr>
      <vt:lpstr>12.농업협동조합(총괄)(2-1)(2-2)</vt:lpstr>
      <vt:lpstr>13.농업용기계보유 </vt:lpstr>
      <vt:lpstr>14.가축사육(2-1)(2-2)</vt:lpstr>
      <vt:lpstr>15.가축전염병발생</vt:lpstr>
      <vt:lpstr>16.수의사현황</vt:lpstr>
      <vt:lpstr>17.축산물 위생관계업소</vt:lpstr>
      <vt:lpstr>18.임산물생산량</vt:lpstr>
      <vt:lpstr>19.수렵</vt:lpstr>
      <vt:lpstr>20.수렵면허장 발급</vt:lpstr>
      <vt:lpstr>21.사방사업</vt:lpstr>
      <vt:lpstr>22.조림</vt:lpstr>
      <vt:lpstr>23.불법 산림훼손 피해 현황</vt:lpstr>
      <vt:lpstr>24.산림보호구역 지정현황</vt:lpstr>
      <vt:lpstr>25.산림병해충 발생 및 방제현황</vt:lpstr>
      <vt:lpstr>26.어가및어가인구</vt:lpstr>
      <vt:lpstr>27.어선보유</vt:lpstr>
      <vt:lpstr>28.수산물어획고</vt:lpstr>
      <vt:lpstr>29.수산물생산량및판매금액</vt:lpstr>
      <vt:lpstr>30.친환경농산물 출하현황</vt:lpstr>
      <vt:lpstr>31.화훼류 재배현황</vt:lpstr>
      <vt:lpstr>'1.농가및농가인구'!Print_Area</vt:lpstr>
      <vt:lpstr>'10.특용작물생산량'!Print_Area</vt:lpstr>
      <vt:lpstr>'11.과실류생산량'!Print_Area</vt:lpstr>
      <vt:lpstr>'12.농업협동조합(총괄)(2-1)(2-2)'!Print_Area</vt:lpstr>
      <vt:lpstr>'13.농업용기계보유 '!Print_Area</vt:lpstr>
      <vt:lpstr>'14.가축사육(2-1)(2-2)'!Print_Area</vt:lpstr>
      <vt:lpstr>'18.임산물생산량'!Print_Area</vt:lpstr>
      <vt:lpstr>'19.수렵'!Print_Area</vt:lpstr>
      <vt:lpstr>'2.경지면적'!Print_Area</vt:lpstr>
      <vt:lpstr>'20.수렵면허장 발급'!Print_Area</vt:lpstr>
      <vt:lpstr>'21.사방사업'!Print_Area</vt:lpstr>
      <vt:lpstr>'22.조림'!Print_Area</vt:lpstr>
      <vt:lpstr>'23.불법 산림훼손 피해 현황'!Print_Area</vt:lpstr>
      <vt:lpstr>'24.산림보호구역 지정현황'!Print_Area</vt:lpstr>
      <vt:lpstr>'26.어가및어가인구'!Print_Area</vt:lpstr>
      <vt:lpstr>'27.어선보유'!Print_Area</vt:lpstr>
      <vt:lpstr>'28.수산물어획고'!Print_Area</vt:lpstr>
      <vt:lpstr>'29.수산물생산량및판매금액'!Print_Area</vt:lpstr>
      <vt:lpstr>'3.식량작물생산량(정곡)'!Print_Area</vt:lpstr>
      <vt:lpstr>'30.친환경농산물 출하현황'!Print_Area</vt:lpstr>
      <vt:lpstr>'31.화훼류 재배현황'!Print_Area</vt:lpstr>
      <vt:lpstr>'5.미곡'!Print_Area</vt:lpstr>
      <vt:lpstr>'6.잡곡'!Print_Area</vt:lpstr>
      <vt:lpstr>'7.두류'!Print_Area</vt:lpstr>
      <vt:lpstr>'8.서류'!Print_Area</vt:lpstr>
      <vt:lpstr>'9.채소류생산량(4-1)(4-2)(4-3)(4-4)'!Print_Area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전산통계담당관실</dc:creator>
  <cp:lastModifiedBy>user</cp:lastModifiedBy>
  <cp:lastPrinted>2017-09-11T01:24:39Z</cp:lastPrinted>
  <dcterms:created xsi:type="dcterms:W3CDTF">1998-12-19T14:26:38Z</dcterms:created>
  <dcterms:modified xsi:type="dcterms:W3CDTF">2021-04-11T23:23:57Z</dcterms:modified>
</cp:coreProperties>
</file>