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0" yWindow="0" windowWidth="28800" windowHeight="12255" tabRatio="798" firstSheet="2" activeTab="2"/>
  </bookViews>
  <sheets>
    <sheet name="XXXXXX" sheetId="1" state="veryHidden" r:id="rId1"/>
    <sheet name="laroux" sheetId="7" state="hidden" r:id="rId2"/>
    <sheet name="1.유통업체현황(2-1)(2-2)" sheetId="12" r:id="rId3"/>
    <sheet name="2.금융기관(2-1)(2-2)" sheetId="13" r:id="rId4"/>
    <sheet name="3.금융기관예금,대출및어음" sheetId="5" r:id="rId5"/>
    <sheet name="4. 해외시장개척 추진실적" sheetId="15" r:id="rId6"/>
    <sheet name="5.외국인직접투자신고실적(2-1)" sheetId="10" r:id="rId7"/>
    <sheet name="5.외국인직접투자신고실적(2-2)" sheetId="14" r:id="rId8"/>
  </sheets>
  <definedNames>
    <definedName name="_xlnm.Print_Area" localSheetId="2">'1.유통업체현황(2-1)(2-2)'!$A$1:$AH$20</definedName>
    <definedName name="_xlnm.Print_Area" localSheetId="3">'2.금융기관(2-1)(2-2)'!$A$1:$AC$15</definedName>
    <definedName name="_xlnm.Print_Area" localSheetId="4">'3.금융기관예금,대출및어음'!$A$1:$O$16</definedName>
    <definedName name="_xlnm.Print_Area" localSheetId="6">'5.외국인직접투자신고실적(2-1)'!$A$1:$N$17</definedName>
    <definedName name="_xlnm.Print_Area" localSheetId="7">'5.외국인직접투자신고실적(2-2)'!$A$1:$N$15</definedName>
  </definedNames>
  <calcPr calcId="162913"/>
</workbook>
</file>

<file path=xl/calcChain.xml><?xml version="1.0" encoding="utf-8"?>
<calcChain xmlns="http://schemas.openxmlformats.org/spreadsheetml/2006/main">
  <c r="B13" i="14" l="1"/>
  <c r="B14" i="10"/>
  <c r="C7" i="14" l="1"/>
  <c r="C8" i="10"/>
  <c r="B8" i="10"/>
  <c r="X8" i="12"/>
  <c r="V8" i="12"/>
</calcChain>
</file>

<file path=xl/sharedStrings.xml><?xml version="1.0" encoding="utf-8"?>
<sst xmlns="http://schemas.openxmlformats.org/spreadsheetml/2006/main" count="395" uniqueCount="227">
  <si>
    <t>Total</t>
  </si>
  <si>
    <t>개소</t>
  </si>
  <si>
    <t>계</t>
  </si>
  <si>
    <t>한국은행</t>
  </si>
  <si>
    <t>요구불예금</t>
  </si>
  <si>
    <t>정기예금</t>
  </si>
  <si>
    <t>정기적금</t>
  </si>
  <si>
    <t>Amount</t>
  </si>
  <si>
    <t>Time</t>
  </si>
  <si>
    <t>Savings</t>
  </si>
  <si>
    <t>Lending</t>
  </si>
  <si>
    <t>연   별</t>
  </si>
  <si>
    <t>단위 : 개소</t>
  </si>
  <si>
    <t>대  출</t>
  </si>
  <si>
    <t>기    타</t>
  </si>
  <si>
    <t>Manufacturing</t>
  </si>
  <si>
    <t>Services</t>
  </si>
  <si>
    <t>금액</t>
  </si>
  <si>
    <t xml:space="preserve">Total </t>
  </si>
  <si>
    <t>N.A.C.F</t>
  </si>
  <si>
    <t>N.F.F.C</t>
  </si>
  <si>
    <t>-</t>
  </si>
  <si>
    <t>단위 : 개소, ㎡</t>
  </si>
  <si>
    <t>Year</t>
  </si>
  <si>
    <t>기타 대규모 점포
Other Large-scale Store</t>
  </si>
  <si>
    <t>소계 Total</t>
  </si>
  <si>
    <t>점포수</t>
  </si>
  <si>
    <t>Number</t>
  </si>
  <si>
    <t>매장면적</t>
  </si>
  <si>
    <t>건물연면적</t>
  </si>
  <si>
    <t>Store</t>
  </si>
  <si>
    <t>Establishment</t>
  </si>
  <si>
    <t>Financial Institutions</t>
  </si>
  <si>
    <t>Unit  : number</t>
  </si>
  <si>
    <t>Unit : number</t>
  </si>
  <si>
    <t>연 별</t>
  </si>
  <si>
    <t>우리</t>
  </si>
  <si>
    <t>신한</t>
  </si>
  <si>
    <t>한국시티</t>
  </si>
  <si>
    <t>장기신용은행</t>
  </si>
  <si>
    <t>외국은행</t>
  </si>
  <si>
    <t>The korea 
exchange Bank</t>
  </si>
  <si>
    <t>Foreign banks
in korea</t>
  </si>
  <si>
    <t>단위 : 천불</t>
  </si>
  <si>
    <t>Unit : USD 1,000</t>
  </si>
  <si>
    <t>건수</t>
  </si>
  <si>
    <t>금  액</t>
  </si>
  <si>
    <t>Case</t>
  </si>
  <si>
    <t>주 : 1) 산업자원부 신고금액 기준.</t>
  </si>
  <si>
    <t>지 역 별 합  계</t>
    <phoneticPr fontId="4" type="noConversion"/>
  </si>
  <si>
    <t>국제협력기구</t>
    <phoneticPr fontId="4" type="noConversion"/>
  </si>
  <si>
    <t>미 주 지 역</t>
    <phoneticPr fontId="4" type="noConversion"/>
  </si>
  <si>
    <t>아 주 지 역</t>
    <phoneticPr fontId="4" type="noConversion"/>
  </si>
  <si>
    <t>기타지역</t>
    <phoneticPr fontId="4" type="noConversion"/>
  </si>
  <si>
    <t>연   별</t>
    <phoneticPr fontId="4" type="noConversion"/>
  </si>
  <si>
    <t>Regional Total</t>
    <phoneticPr fontId="4" type="noConversion"/>
  </si>
  <si>
    <t>Internal Cooperation organization</t>
    <phoneticPr fontId="4" type="noConversion"/>
  </si>
  <si>
    <t>The American continent area</t>
    <phoneticPr fontId="4" type="noConversion"/>
  </si>
  <si>
    <t>The Continent of Asia area</t>
    <phoneticPr fontId="4" type="noConversion"/>
  </si>
  <si>
    <t>EU</t>
    <phoneticPr fontId="4" type="noConversion"/>
  </si>
  <si>
    <t>Others area</t>
    <phoneticPr fontId="4" type="noConversion"/>
  </si>
  <si>
    <t>Unit : places, ㎡</t>
  </si>
  <si>
    <t>백화점   Department store</t>
  </si>
  <si>
    <t>쇼핑센터  Shopping Center</t>
  </si>
  <si>
    <t>면 적  Floor Space</t>
  </si>
  <si>
    <t>Number</t>
    <phoneticPr fontId="4" type="noConversion"/>
  </si>
  <si>
    <t>-</t>
    <phoneticPr fontId="4" type="noConversion"/>
  </si>
  <si>
    <t>주) 2011년부터 시장소계 및 점포수 항목 추가 (2012 통계청 표준화서식 변경기준)</t>
    <phoneticPr fontId="4" type="noConversion"/>
  </si>
  <si>
    <t xml:space="preserve">    '12 관련법개정으로 "등록시장,인정시장"→"전통시장"</t>
    <phoneticPr fontId="4" type="noConversion"/>
  </si>
  <si>
    <t>Store</t>
    <phoneticPr fontId="4" type="noConversion"/>
  </si>
  <si>
    <t>전통시장  Traditional Market</t>
    <phoneticPr fontId="4" type="noConversion"/>
  </si>
  <si>
    <t>상점가  Shopping mall</t>
    <phoneticPr fontId="4" type="noConversion"/>
  </si>
  <si>
    <t>건물연면적</t>
    <phoneticPr fontId="4" type="noConversion"/>
  </si>
  <si>
    <t>Establishment</t>
    <phoneticPr fontId="4" type="noConversion"/>
  </si>
  <si>
    <t>of stores</t>
    <phoneticPr fontId="4" type="noConversion"/>
  </si>
  <si>
    <t>Store</t>
    <phoneticPr fontId="4" type="noConversion"/>
  </si>
  <si>
    <t>Floor Space</t>
  </si>
  <si>
    <t>면 적</t>
    <phoneticPr fontId="4" type="noConversion"/>
  </si>
  <si>
    <t xml:space="preserve">전문점  </t>
    <phoneticPr fontId="4" type="noConversion"/>
  </si>
  <si>
    <t>Specialty store</t>
    <phoneticPr fontId="4" type="noConversion"/>
  </si>
  <si>
    <t>Market</t>
  </si>
  <si>
    <r>
      <t>2. 금 융 기 관</t>
    </r>
    <r>
      <rPr>
        <b/>
        <vertAlign val="superscript"/>
        <sz val="14"/>
        <rFont val="맑은 고딕"/>
        <family val="3"/>
        <charset val="129"/>
      </rPr>
      <t xml:space="preserve"> </t>
    </r>
    <r>
      <rPr>
        <b/>
        <sz val="14"/>
        <rFont val="맑은 고딕"/>
        <family val="3"/>
        <charset val="129"/>
      </rPr>
      <t xml:space="preserve">(2-1) </t>
    </r>
  </si>
  <si>
    <r>
      <t>2. 금  융  기  관</t>
    </r>
    <r>
      <rPr>
        <b/>
        <vertAlign val="superscript"/>
        <sz val="14"/>
        <rFont val="맑은 고딕"/>
        <family val="3"/>
        <charset val="129"/>
      </rPr>
      <t>1)</t>
    </r>
    <r>
      <rPr>
        <b/>
        <sz val="14"/>
        <rFont val="맑은 고딕"/>
        <family val="3"/>
        <charset val="129"/>
      </rPr>
      <t xml:space="preserve"> (2-2)</t>
    </r>
  </si>
  <si>
    <t>자료 : 전국은행연합회 『2011년 12월말기준 은행점포현황』</t>
    <phoneticPr fontId="4" type="noConversion"/>
  </si>
  <si>
    <t>주  : 1) 예금 취급점포 기준임.   2) 동업자예금 제외   3) 자유 저축예금이 통합('97.7.7.)</t>
    <phoneticPr fontId="2" type="noConversion"/>
  </si>
  <si>
    <t xml:space="preserve">       4) 전자결제 조정전 금액    5) 부도율은 어음교환액에 대한 부도액의 비율</t>
    <phoneticPr fontId="2" type="noConversion"/>
  </si>
  <si>
    <t>자료 : 한국은행 경기본부</t>
    <phoneticPr fontId="2" type="noConversion"/>
  </si>
  <si>
    <t>Deposits, Loans and Bills of Financial Institutions</t>
    <phoneticPr fontId="2" type="noConversion"/>
  </si>
  <si>
    <t>단위 : 10억원</t>
    <phoneticPr fontId="2" type="noConversion"/>
  </si>
  <si>
    <t>Unit : billion won</t>
    <phoneticPr fontId="2" type="noConversion"/>
  </si>
  <si>
    <t>어  음  교  환      Bill    clearing</t>
    <phoneticPr fontId="2" type="noConversion"/>
  </si>
  <si>
    <t>Year</t>
    <phoneticPr fontId="2" type="noConversion"/>
  </si>
  <si>
    <t>장수(천장)</t>
    <phoneticPr fontId="2" type="noConversion"/>
  </si>
  <si>
    <t>장당평균금액(천원)</t>
    <phoneticPr fontId="2" type="noConversion"/>
  </si>
  <si>
    <t>Grand  total</t>
    <phoneticPr fontId="2" type="noConversion"/>
  </si>
  <si>
    <t>Installment
savings</t>
    <phoneticPr fontId="2" type="noConversion"/>
  </si>
  <si>
    <t>Demand
deposits</t>
    <phoneticPr fontId="2" type="noConversion"/>
  </si>
  <si>
    <t>Dishonored 
ratio</t>
    <phoneticPr fontId="2" type="noConversion"/>
  </si>
  <si>
    <r>
      <t xml:space="preserve">3. 금융기관예금, 대출 및 어음 </t>
    </r>
    <r>
      <rPr>
        <b/>
        <vertAlign val="superscript"/>
        <sz val="14"/>
        <rFont val="맑은 고딕"/>
        <family val="3"/>
        <charset val="129"/>
      </rPr>
      <t>1)</t>
    </r>
    <phoneticPr fontId="2" type="noConversion"/>
  </si>
  <si>
    <r>
      <t>예금총계</t>
    </r>
    <r>
      <rPr>
        <vertAlign val="superscript"/>
        <sz val="10"/>
        <rFont val="맑은 고딕"/>
        <family val="3"/>
        <charset val="129"/>
      </rPr>
      <t>2)</t>
    </r>
    <phoneticPr fontId="2" type="noConversion"/>
  </si>
  <si>
    <r>
      <t>저축예금</t>
    </r>
    <r>
      <rPr>
        <vertAlign val="superscript"/>
        <sz val="10"/>
        <rFont val="맑은 고딕"/>
        <family val="3"/>
        <charset val="129"/>
      </rPr>
      <t>3)</t>
    </r>
    <rPh sb="4" eb="6">
      <t>3)</t>
    </rPh>
    <phoneticPr fontId="2" type="noConversion"/>
  </si>
  <si>
    <r>
      <t xml:space="preserve">금액 </t>
    </r>
    <r>
      <rPr>
        <vertAlign val="superscript"/>
        <sz val="10"/>
        <rFont val="맑은 고딕"/>
        <family val="3"/>
        <charset val="129"/>
      </rPr>
      <t>4)</t>
    </r>
    <phoneticPr fontId="2" type="noConversion"/>
  </si>
  <si>
    <r>
      <t>부도액</t>
    </r>
    <r>
      <rPr>
        <vertAlign val="superscript"/>
        <sz val="10"/>
        <rFont val="맑은 고딕"/>
        <family val="3"/>
        <charset val="129"/>
      </rPr>
      <t xml:space="preserve"> 4)</t>
    </r>
    <phoneticPr fontId="2" type="noConversion"/>
  </si>
  <si>
    <r>
      <t>부도율</t>
    </r>
    <r>
      <rPr>
        <vertAlign val="superscript"/>
        <sz val="10"/>
        <rFont val="맑은 고딕"/>
        <family val="3"/>
        <charset val="129"/>
      </rPr>
      <t>5)</t>
    </r>
    <phoneticPr fontId="2" type="noConversion"/>
  </si>
  <si>
    <t>연  별</t>
    <phoneticPr fontId="2" type="noConversion"/>
  </si>
  <si>
    <t>주 : 1) 산업자원부 신고금액 기준</t>
    <phoneticPr fontId="4" type="noConversion"/>
  </si>
  <si>
    <t xml:space="preserve">      2) 기타는 본사가 서울이고, 사업장은 경기도에 위치한 업체의 실적임.</t>
    <phoneticPr fontId="4" type="noConversion"/>
  </si>
  <si>
    <t>Notification for Foreign Direct Investments</t>
    <phoneticPr fontId="4" type="noConversion"/>
  </si>
  <si>
    <t>단위 : 천불</t>
    <phoneticPr fontId="4" type="noConversion"/>
  </si>
  <si>
    <t>Unit : USD 1,000</t>
    <phoneticPr fontId="1" type="noConversion"/>
  </si>
  <si>
    <t>합계</t>
    <phoneticPr fontId="4" type="noConversion"/>
  </si>
  <si>
    <t>농림수산업,광업</t>
    <phoneticPr fontId="4" type="noConversion"/>
  </si>
  <si>
    <t>제조업</t>
    <phoneticPr fontId="4" type="noConversion"/>
  </si>
  <si>
    <t>전기,가스,수도,건설</t>
    <phoneticPr fontId="4" type="noConversion"/>
  </si>
  <si>
    <t>서비스업</t>
    <phoneticPr fontId="4" type="noConversion"/>
  </si>
  <si>
    <t>Agriculture, forestry and
fishing, Mining</t>
    <phoneticPr fontId="4" type="noConversion"/>
  </si>
  <si>
    <t>Electricity, gas, water-
supply, construction</t>
    <phoneticPr fontId="4" type="noConversion"/>
  </si>
  <si>
    <t>Others</t>
    <phoneticPr fontId="1" type="noConversion"/>
  </si>
  <si>
    <t>건수</t>
    <phoneticPr fontId="4" type="noConversion"/>
  </si>
  <si>
    <t>Cases</t>
    <phoneticPr fontId="4" type="noConversion"/>
  </si>
  <si>
    <t>Amount</t>
    <phoneticPr fontId="4" type="noConversion"/>
  </si>
  <si>
    <r>
      <t xml:space="preserve">기타 </t>
    </r>
    <r>
      <rPr>
        <vertAlign val="superscript"/>
        <sz val="10"/>
        <rFont val="맑은 고딕"/>
        <family val="3"/>
        <charset val="129"/>
      </rPr>
      <t>2)</t>
    </r>
    <phoneticPr fontId="4" type="noConversion"/>
  </si>
  <si>
    <t>Source : Investment Promotion Division</t>
    <phoneticPr fontId="4" type="noConversion"/>
  </si>
  <si>
    <t>Year</t>
    <phoneticPr fontId="4" type="noConversion"/>
  </si>
  <si>
    <t>시   중   은   행
Nation-wide commercial banks</t>
    <phoneticPr fontId="4" type="noConversion"/>
  </si>
  <si>
    <t>계</t>
    <phoneticPr fontId="40" type="noConversion"/>
  </si>
  <si>
    <t>대구은행</t>
    <phoneticPr fontId="40" type="noConversion"/>
  </si>
  <si>
    <t>부산은행</t>
    <phoneticPr fontId="40" type="noConversion"/>
  </si>
  <si>
    <t>광주은행</t>
    <phoneticPr fontId="40" type="noConversion"/>
  </si>
  <si>
    <t>전북은행</t>
    <phoneticPr fontId="40" type="noConversion"/>
  </si>
  <si>
    <t>Daegu</t>
    <phoneticPr fontId="40" type="noConversion"/>
  </si>
  <si>
    <t>Busan</t>
    <phoneticPr fontId="40" type="noConversion"/>
  </si>
  <si>
    <t>Jeonbuk</t>
    <phoneticPr fontId="40" type="noConversion"/>
  </si>
  <si>
    <t>bank</t>
    <phoneticPr fontId="40" type="noConversion"/>
  </si>
  <si>
    <t>주 :1)2015년 한국외환은행 하나은행 합병(KEB하나은행) 2)지방은행 서식 추가</t>
    <phoneticPr fontId="40" type="noConversion"/>
  </si>
  <si>
    <t xml:space="preserve">특 수 은 행         
Chartered banks </t>
    <phoneticPr fontId="4" type="noConversion"/>
  </si>
  <si>
    <t>기    타        
 Other banks</t>
    <phoneticPr fontId="4" type="noConversion"/>
  </si>
  <si>
    <t>1. 유통업체 현황 (2-1)</t>
    <phoneticPr fontId="4" type="noConversion"/>
  </si>
  <si>
    <t>1. 유통업체 현황 (2-2)</t>
    <phoneticPr fontId="4" type="noConversion"/>
  </si>
  <si>
    <t>Financial Institutions (Cont'd)</t>
    <phoneticPr fontId="4" type="noConversion"/>
  </si>
  <si>
    <t>KB국민</t>
    <phoneticPr fontId="40" type="noConversion"/>
  </si>
  <si>
    <t>Kook Min</t>
    <phoneticPr fontId="40" type="noConversion"/>
  </si>
  <si>
    <t>Bank</t>
    <phoneticPr fontId="40" type="noConversion"/>
  </si>
  <si>
    <t>경남은행</t>
    <phoneticPr fontId="40" type="noConversion"/>
  </si>
  <si>
    <t>gyeongnam</t>
    <phoneticPr fontId="40" type="noConversion"/>
  </si>
  <si>
    <t>bank</t>
    <phoneticPr fontId="40" type="noConversion"/>
  </si>
  <si>
    <t>IBK기업</t>
    <phoneticPr fontId="40" type="noConversion"/>
  </si>
  <si>
    <t>한국수출입</t>
    <phoneticPr fontId="40" type="noConversion"/>
  </si>
  <si>
    <t>농협은행</t>
    <phoneticPr fontId="4" type="noConversion"/>
  </si>
  <si>
    <t>수협은행</t>
    <phoneticPr fontId="4" type="noConversion"/>
  </si>
  <si>
    <t>KDB산업은행</t>
    <phoneticPr fontId="40" type="noConversion"/>
  </si>
  <si>
    <t>korea deve-</t>
    <phoneticPr fontId="40" type="noConversion"/>
  </si>
  <si>
    <t>lopment bank</t>
  </si>
  <si>
    <t xml:space="preserve">     1) 2014년 합계에서 대지면적,점포수(시장) 삭제</t>
    <phoneticPr fontId="4" type="noConversion"/>
  </si>
  <si>
    <t xml:space="preserve">     2) 시장  대지면적 삭제 </t>
    <phoneticPr fontId="4" type="noConversion"/>
  </si>
  <si>
    <t xml:space="preserve">     2014년 자료는 경제정책과 -12461(2015.3.30) 유통산업발전업 관련 현황제출 자료로 작성됨으로 전년 자료와 다름</t>
    <phoneticPr fontId="4" type="noConversion"/>
  </si>
  <si>
    <t>자료 : 기업경제과, 경기도 경제정책과, 경기통계연보</t>
    <phoneticPr fontId="4" type="noConversion"/>
  </si>
  <si>
    <t>복합쇼핑몰
Complex Shopping mall</t>
    <phoneticPr fontId="1" type="noConversion"/>
  </si>
  <si>
    <t>SC제일</t>
    <phoneticPr fontId="40" type="noConversion"/>
  </si>
  <si>
    <t>Overseas Market Development</t>
    <phoneticPr fontId="41" type="noConversion"/>
  </si>
  <si>
    <t>단위 : 천불</t>
    <phoneticPr fontId="23" type="noConversion"/>
  </si>
  <si>
    <t>Unit : USD 1,000</t>
    <phoneticPr fontId="41" type="noConversion"/>
  </si>
  <si>
    <t>수출상담회   External trade meeting</t>
    <phoneticPr fontId="23" type="noConversion"/>
  </si>
  <si>
    <t>해외시장개척  Overseas market development</t>
    <phoneticPr fontId="41" type="noConversion"/>
  </si>
  <si>
    <t>국제박람회 참가  International trade fair participation</t>
    <phoneticPr fontId="23" type="noConversion"/>
  </si>
  <si>
    <t>개최수</t>
  </si>
  <si>
    <t>참가업체</t>
  </si>
  <si>
    <t>실적 Results</t>
    <phoneticPr fontId="23" type="noConversion"/>
  </si>
  <si>
    <t>건수</t>
    <phoneticPr fontId="23" type="noConversion"/>
  </si>
  <si>
    <t>실적 Results</t>
    <phoneticPr fontId="23" type="noConversion"/>
  </si>
  <si>
    <t>건수</t>
    <phoneticPr fontId="41" type="noConversion"/>
  </si>
  <si>
    <t>실적 Results</t>
    <phoneticPr fontId="23" type="noConversion"/>
  </si>
  <si>
    <t>Number of</t>
  </si>
  <si>
    <t>Corporations</t>
  </si>
  <si>
    <t>상담</t>
    <phoneticPr fontId="41" type="noConversion"/>
  </si>
  <si>
    <t>계약</t>
    <phoneticPr fontId="41" type="noConversion"/>
  </si>
  <si>
    <t>Number of</t>
    <phoneticPr fontId="41" type="noConversion"/>
  </si>
  <si>
    <t>상담</t>
    <phoneticPr fontId="23" type="noConversion"/>
  </si>
  <si>
    <t>meetings</t>
  </si>
  <si>
    <t>participated</t>
  </si>
  <si>
    <t>Consulted</t>
  </si>
  <si>
    <t>Contract made</t>
  </si>
  <si>
    <t>cases</t>
  </si>
  <si>
    <t>of fairs</t>
  </si>
  <si>
    <t xml:space="preserve">Consulted </t>
  </si>
  <si>
    <t>Year</t>
    <phoneticPr fontId="4" type="noConversion"/>
  </si>
  <si>
    <t>4. 해외시장개척 추진실적</t>
    <phoneticPr fontId="41" type="noConversion"/>
  </si>
  <si>
    <r>
      <t>5. 외국인 직접투자 신고실적</t>
    </r>
    <r>
      <rPr>
        <b/>
        <vertAlign val="superscript"/>
        <sz val="14"/>
        <rFont val="맑은 고딕"/>
        <family val="3"/>
        <charset val="129"/>
      </rPr>
      <t>1)</t>
    </r>
    <r>
      <rPr>
        <b/>
        <sz val="14"/>
        <rFont val="맑은 고딕"/>
        <family val="3"/>
        <charset val="129"/>
      </rPr>
      <t>(2-2)</t>
    </r>
    <phoneticPr fontId="4" type="noConversion"/>
  </si>
  <si>
    <r>
      <t xml:space="preserve">5. 외국인 직접투자 신고실적 </t>
    </r>
    <r>
      <rPr>
        <b/>
        <vertAlign val="superscript"/>
        <sz val="14"/>
        <rFont val="맑은 고딕"/>
        <family val="3"/>
        <charset val="129"/>
      </rPr>
      <t xml:space="preserve">1) </t>
    </r>
    <r>
      <rPr>
        <b/>
        <sz val="14"/>
        <rFont val="맑은 고딕"/>
        <family val="3"/>
        <charset val="129"/>
      </rPr>
      <t>(2-1)</t>
    </r>
    <phoneticPr fontId="4" type="noConversion"/>
  </si>
  <si>
    <t>자료 : 미래전략담당관, 경기도 투자진흥과</t>
    <phoneticPr fontId="4" type="noConversion"/>
  </si>
  <si>
    <t>자료 : 소상공인과, 경기도 경제정책과, 경기통계연보</t>
    <phoneticPr fontId="4" type="noConversion"/>
  </si>
  <si>
    <t>자료 : 국제통상과, 기업지원과</t>
    <phoneticPr fontId="41" type="noConversion"/>
  </si>
  <si>
    <r>
      <t>합   계</t>
    </r>
    <r>
      <rPr>
        <vertAlign val="superscript"/>
        <sz val="10"/>
        <rFont val="맑은 고딕"/>
        <family val="3"/>
        <charset val="129"/>
      </rPr>
      <t xml:space="preserve">1) </t>
    </r>
    <r>
      <rPr>
        <sz val="10"/>
        <rFont val="맑은 고딕"/>
        <family val="3"/>
        <charset val="129"/>
      </rPr>
      <t xml:space="preserve">         Total</t>
    </r>
    <phoneticPr fontId="0" type="noConversion"/>
  </si>
  <si>
    <r>
      <t>시       장</t>
    </r>
    <r>
      <rPr>
        <vertAlign val="superscript"/>
        <sz val="10"/>
        <rFont val="맑은 고딕"/>
        <family val="3"/>
        <charset val="129"/>
      </rPr>
      <t xml:space="preserve">2) </t>
    </r>
    <r>
      <rPr>
        <sz val="10"/>
        <rFont val="맑은 고딕"/>
        <family val="3"/>
        <charset val="129"/>
      </rPr>
      <t xml:space="preserve"> </t>
    </r>
    <phoneticPr fontId="2" type="noConversion"/>
  </si>
  <si>
    <r>
      <t>KEB하나</t>
    </r>
    <r>
      <rPr>
        <vertAlign val="superscript"/>
        <sz val="10"/>
        <rFont val="맑은 고딕"/>
        <family val="3"/>
        <charset val="129"/>
      </rPr>
      <t>1)</t>
    </r>
    <phoneticPr fontId="40" type="noConversion"/>
  </si>
  <si>
    <t>-</t>
    <phoneticPr fontId="4" type="noConversion"/>
  </si>
  <si>
    <t>Bank
of korea</t>
    <phoneticPr fontId="4" type="noConversion"/>
  </si>
  <si>
    <r>
      <t>지방은행</t>
    </r>
    <r>
      <rPr>
        <sz val="10"/>
        <rFont val="맑은 고딕"/>
        <family val="3"/>
        <charset val="129"/>
      </rPr>
      <t xml:space="preserve">
Local bank</t>
    </r>
    <phoneticPr fontId="40" type="noConversion"/>
  </si>
  <si>
    <t>주 : 1) 2015년 한국외환은행 하나은행 합병(KEB하나은행)</t>
    <phoneticPr fontId="40" type="noConversion"/>
  </si>
  <si>
    <t>자료 : 전국은행연합회</t>
    <phoneticPr fontId="4" type="noConversion"/>
  </si>
  <si>
    <t xml:space="preserve">Korea </t>
  </si>
  <si>
    <t>SC first bank</t>
    <phoneticPr fontId="40" type="noConversion"/>
  </si>
  <si>
    <r>
      <t>한국외환</t>
    </r>
    <r>
      <rPr>
        <vertAlign val="superscript"/>
        <sz val="10"/>
        <rFont val="맑은 고딕"/>
        <family val="3"/>
        <charset val="129"/>
        <scheme val="minor"/>
      </rPr>
      <t>1)</t>
    </r>
    <phoneticPr fontId="4" type="noConversion"/>
  </si>
  <si>
    <t>Shin Han</t>
    <phoneticPr fontId="40" type="noConversion"/>
  </si>
  <si>
    <t>Citibank</t>
    <phoneticPr fontId="40" type="noConversion"/>
  </si>
  <si>
    <t>KEB</t>
    <phoneticPr fontId="40" type="noConversion"/>
  </si>
  <si>
    <t>Korea</t>
    <phoneticPr fontId="40" type="noConversion"/>
  </si>
  <si>
    <t>Hana bank</t>
    <phoneticPr fontId="40" type="noConversion"/>
  </si>
  <si>
    <t>Woori</t>
    <phoneticPr fontId="40" type="noConversion"/>
  </si>
  <si>
    <t>Kwangju</t>
    <phoneticPr fontId="40" type="noConversion"/>
  </si>
  <si>
    <t>Industrial</t>
    <phoneticPr fontId="40" type="noConversion"/>
  </si>
  <si>
    <t>bank of korea</t>
    <phoneticPr fontId="40" type="noConversion"/>
  </si>
  <si>
    <t>Exim bank</t>
    <phoneticPr fontId="40" type="noConversion"/>
  </si>
  <si>
    <t>Korea Long term 
credit bank</t>
    <phoneticPr fontId="4" type="noConversion"/>
  </si>
  <si>
    <t>-</t>
    <phoneticPr fontId="4" type="noConversion"/>
  </si>
  <si>
    <t>Notification for Foreign Direct Investments(Continued)</t>
    <phoneticPr fontId="4" type="noConversion"/>
  </si>
  <si>
    <t>EU(28개 국가)</t>
    <phoneticPr fontId="4" type="noConversion"/>
  </si>
  <si>
    <t>저축성 예금      Time and savings</t>
    <phoneticPr fontId="2" type="noConversion"/>
  </si>
  <si>
    <t>Dishonored 
Value</t>
    <phoneticPr fontId="2" type="noConversion"/>
  </si>
  <si>
    <t>Cleared</t>
    <phoneticPr fontId="4" type="noConversion"/>
  </si>
  <si>
    <t>Value</t>
    <phoneticPr fontId="61" type="noConversion"/>
  </si>
  <si>
    <r>
      <t xml:space="preserve">Number
</t>
    </r>
    <r>
      <rPr>
        <sz val="8"/>
        <rFont val="맑은 고딕"/>
        <family val="3"/>
        <charset val="129"/>
        <scheme val="minor"/>
      </rPr>
      <t>(1,000 bills)</t>
    </r>
    <phoneticPr fontId="61" type="noConversion"/>
  </si>
  <si>
    <t>Trading Businesses</t>
    <phoneticPr fontId="4" type="noConversion"/>
  </si>
  <si>
    <t>대형마트(할인점)  Discount store</t>
    <phoneticPr fontId="4" type="noConversion"/>
  </si>
  <si>
    <t>Trading Businesses(Continued)</t>
    <phoneticPr fontId="4" type="noConversion"/>
  </si>
  <si>
    <t>Average value
 per bill
(1,000 bills)</t>
    <phoneticPr fontId="2" type="noConversion"/>
  </si>
  <si>
    <t>Other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</si>
</sst>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176" formatCode="_ * #,##0_ ;_ * \-#,##0_ ;_ * &quot;-&quot;_ ;_ @_ "/>
    <numFmt numFmtId="177" formatCode="_ &quot;₩&quot;* #,##0.00_ ;_ &quot;₩&quot;* \-#,##0.00_ ;_ &quot;₩&quot;* &quot;-&quot;??_ ;_ @_ "/>
    <numFmt numFmtId="178" formatCode="_ * #,##0.00_ ;_ * \-#,##0.00_ ;_ * &quot;-&quot;??_ ;_ @_ "/>
    <numFmt numFmtId="179" formatCode="#,##0_ "/>
    <numFmt numFmtId="180" formatCode="#,##0;\-#,##0;&quot;-&quot;;@"/>
    <numFmt numFmtId="181" formatCode="&quot;$&quot;#,##0_);[Red]\(&quot;$&quot;#,##0\)"/>
    <numFmt numFmtId="182" formatCode="&quot;$&quot;#,##0.00_);[Red]\(&quot;$&quot;#,##0.00\)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#,##0.0"/>
    <numFmt numFmtId="186" formatCode="&quot;₩&quot;#,##0;[Red]&quot;₩&quot;\-#,##0"/>
    <numFmt numFmtId="187" formatCode="&quot;₩&quot;#,##0.00;[Red]&quot;₩&quot;\-#,##0.00"/>
    <numFmt numFmtId="188" formatCode="_ &quot;₩&quot;* #,##0_ ;_ &quot;₩&quot;* \-#,##0_ ;_ &quot;₩&quot;* &quot;-&quot;_ ;_ @_ "/>
    <numFmt numFmtId="189" formatCode="#,##0;[Red]&quot;-&quot;#,##0"/>
    <numFmt numFmtId="190" formatCode="#,##0.00;[Red]&quot;-&quot;#,##0.00"/>
    <numFmt numFmtId="191" formatCode="#,##0;[Red]#,##0"/>
    <numFmt numFmtId="192" formatCode="0,000"/>
    <numFmt numFmtId="193" formatCode="_-* #,##0.0_-;\-* #,##0.0_-;_-* &quot;-&quot;_-;_-@_-"/>
    <numFmt numFmtId="194" formatCode="_-* #,##0.00_-;\-* #,##0.00_-;_-* &quot;-&quot;_-;_-@_-"/>
  </numFmts>
  <fonts count="62">
    <font>
      <sz val="12"/>
      <name val="바탕체"/>
      <family val="1"/>
      <charset val="129"/>
    </font>
    <font>
      <sz val="12"/>
      <name val="바탕체"/>
      <family val="1"/>
      <charset val="129"/>
    </font>
    <font>
      <sz val="8"/>
      <name val="바탕"/>
      <family val="1"/>
      <charset val="129"/>
    </font>
    <font>
      <sz val="10"/>
      <name val="바탕체"/>
      <family val="1"/>
      <charset val="129"/>
    </font>
    <font>
      <sz val="8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¸íÁ¶"/>
      <family val="3"/>
      <charset val="129"/>
    </font>
    <font>
      <sz val="10"/>
      <name val="Arial"/>
      <family val="2"/>
    </font>
    <font>
      <sz val="11"/>
      <name val="µ¸¿ò"/>
      <family val="3"/>
      <charset val="129"/>
    </font>
    <font>
      <sz val="12"/>
      <name val="¹ÙÅÁÃ¼"/>
      <family val="1"/>
      <charset val="129"/>
    </font>
    <font>
      <sz val="10"/>
      <name val="Geneva"/>
      <family val="2"/>
    </font>
    <font>
      <sz val="12"/>
      <name val="±¼¸²Ã¼"/>
      <family val="3"/>
      <charset val="129"/>
    </font>
    <font>
      <sz val="12"/>
      <name val="¸iA¶"/>
      <family val="3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2"/>
      <name val="±¼¸²A¼"/>
      <family val="3"/>
      <charset val="129"/>
    </font>
    <font>
      <sz val="12"/>
      <name val="뼻뮝"/>
      <family val="3"/>
      <charset val="129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4"/>
      <name val="맑은 고딕"/>
      <family val="3"/>
      <charset val="129"/>
    </font>
    <font>
      <b/>
      <vertAlign val="superscript"/>
      <sz val="14"/>
      <name val="맑은 고딕"/>
      <family val="3"/>
      <charset val="129"/>
    </font>
    <font>
      <vertAlign val="superscript"/>
      <sz val="10"/>
      <name val="맑은 고딕"/>
      <family val="3"/>
      <charset val="129"/>
    </font>
    <font>
      <b/>
      <sz val="16"/>
      <name val="바탕체"/>
      <family val="1"/>
      <charset val="129"/>
    </font>
    <font>
      <vertAlign val="superscript"/>
      <sz val="14"/>
      <name val="돋움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10"/>
      <name val="맑은 고딕"/>
      <family val="3"/>
      <charset val="129"/>
      <scheme val="minor"/>
    </font>
    <font>
      <b/>
      <sz val="11"/>
      <color indexed="4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4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바탕체"/>
      <family val="1"/>
      <charset val="129"/>
    </font>
  </fonts>
  <fills count="2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9">
    <xf numFmtId="0" fontId="0" fillId="0" borderId="0"/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Font="0" applyFill="0" applyBorder="0" applyAlignment="0" applyProtection="0"/>
    <xf numFmtId="187" fontId="21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21" fillId="0" borderId="0" applyFont="0" applyFill="0" applyBorder="0" applyAlignment="0" applyProtection="0"/>
    <xf numFmtId="188" fontId="17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5" fillId="0" borderId="0" applyFont="0" applyFill="0" applyBorder="0" applyAlignment="0" applyProtection="0"/>
    <xf numFmtId="186" fontId="21" fillId="0" borderId="0" applyFont="0" applyFill="0" applyBorder="0" applyAlignment="0" applyProtection="0"/>
    <xf numFmtId="177" fontId="17" fillId="0" borderId="0" applyFont="0" applyFill="0" applyBorder="0" applyAlignment="0" applyProtection="0"/>
    <xf numFmtId="186" fontId="21" fillId="0" borderId="0" applyFont="0" applyFill="0" applyBorder="0" applyAlignment="0" applyProtection="0"/>
    <xf numFmtId="177" fontId="17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18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5" fillId="0" borderId="0" applyFont="0" applyFill="0" applyBorder="0" applyAlignment="0" applyProtection="0"/>
    <xf numFmtId="189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89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8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5" fillId="0" borderId="0" applyFont="0" applyFill="0" applyBorder="0" applyAlignment="0" applyProtection="0"/>
    <xf numFmtId="190" fontId="21" fillId="0" borderId="0" applyFont="0" applyFill="0" applyBorder="0" applyAlignment="0" applyProtection="0"/>
    <xf numFmtId="178" fontId="17" fillId="0" borderId="0" applyFont="0" applyFill="0" applyBorder="0" applyAlignment="0" applyProtection="0"/>
    <xf numFmtId="190" fontId="21" fillId="0" borderId="0" applyFont="0" applyFill="0" applyBorder="0" applyAlignment="0" applyProtection="0"/>
    <xf numFmtId="178" fontId="17" fillId="0" borderId="0" applyFont="0" applyFill="0" applyBorder="0" applyAlignment="0" applyProtection="0"/>
    <xf numFmtId="40" fontId="22" fillId="0" borderId="0" applyFont="0" applyFill="0" applyBorder="0" applyAlignment="0" applyProtection="0"/>
    <xf numFmtId="40" fontId="18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/>
    <xf numFmtId="0" fontId="15" fillId="0" borderId="0"/>
    <xf numFmtId="0" fontId="21" fillId="0" borderId="0"/>
    <xf numFmtId="0" fontId="17" fillId="0" borderId="0"/>
    <xf numFmtId="0" fontId="21" fillId="0" borderId="0"/>
    <xf numFmtId="0" fontId="18" fillId="0" borderId="0"/>
    <xf numFmtId="0" fontId="23" fillId="0" borderId="0"/>
    <xf numFmtId="0" fontId="17" fillId="0" borderId="0"/>
    <xf numFmtId="0" fontId="22" fillId="0" borderId="0"/>
    <xf numFmtId="0" fontId="18" fillId="0" borderId="0"/>
    <xf numFmtId="0" fontId="22" fillId="0" borderId="0"/>
    <xf numFmtId="0" fontId="18" fillId="0" borderId="0"/>
    <xf numFmtId="0" fontId="23" fillId="0" borderId="0"/>
    <xf numFmtId="0" fontId="17" fillId="0" borderId="0"/>
    <xf numFmtId="0" fontId="24" fillId="0" borderId="0"/>
    <xf numFmtId="0" fontId="20" fillId="0" borderId="0"/>
    <xf numFmtId="0" fontId="19" fillId="0" borderId="0"/>
    <xf numFmtId="0" fontId="19" fillId="0" borderId="0"/>
    <xf numFmtId="0" fontId="24" fillId="0" borderId="0"/>
    <xf numFmtId="0" fontId="20" fillId="0" borderId="0"/>
    <xf numFmtId="0" fontId="22" fillId="0" borderId="0"/>
    <xf numFmtId="0" fontId="18" fillId="0" borderId="0"/>
    <xf numFmtId="176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26" fillId="0" borderId="0" applyFill="0" applyBorder="0" applyAlignment="0" applyProtection="0"/>
    <xf numFmtId="2" fontId="26" fillId="0" borderId="0" applyFill="0" applyBorder="0" applyAlignment="0" applyProtection="0"/>
    <xf numFmtId="0" fontId="27" fillId="0" borderId="1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6" fillId="0" borderId="0"/>
    <xf numFmtId="0" fontId="26" fillId="0" borderId="3" applyNumberFormat="0" applyFill="0" applyAlignment="0" applyProtection="0"/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22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9" fillId="6" borderId="5" applyNumberFormat="0" applyFon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5" fillId="0" borderId="0"/>
    <xf numFmtId="0" fontId="9" fillId="0" borderId="0" applyNumberFormat="0" applyFill="0" applyBorder="0" applyAlignment="0" applyProtection="0">
      <alignment vertical="center"/>
    </xf>
    <xf numFmtId="0" fontId="10" fillId="23" borderId="6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/>
    <xf numFmtId="0" fontId="32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2" borderId="12" applyNumberFormat="0" applyAlignment="0" applyProtection="0">
      <alignment vertical="center"/>
    </xf>
    <xf numFmtId="176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43" fillId="0" borderId="0">
      <alignment vertical="center"/>
    </xf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 applyProtection="0"/>
  </cellStyleXfs>
  <cellXfs count="318">
    <xf numFmtId="0" fontId="0" fillId="0" borderId="0" xfId="0"/>
    <xf numFmtId="0" fontId="44" fillId="0" borderId="0" xfId="0" applyFont="1" applyFill="1"/>
    <xf numFmtId="0" fontId="44" fillId="0" borderId="0" xfId="0" applyFont="1" applyFill="1" applyBorder="1"/>
    <xf numFmtId="0" fontId="45" fillId="0" borderId="0" xfId="0" applyFont="1" applyFill="1" applyBorder="1" applyAlignment="1">
      <alignment horizontal="center" vertical="center"/>
    </xf>
    <xf numFmtId="0" fontId="45" fillId="0" borderId="13" xfId="0" applyFont="1" applyFill="1" applyBorder="1" applyAlignment="1">
      <alignment horizontal="centerContinuous" vertical="center"/>
    </xf>
    <xf numFmtId="0" fontId="45" fillId="0" borderId="14" xfId="0" applyFont="1" applyFill="1" applyBorder="1" applyAlignment="1">
      <alignment horizontal="centerContinuous" vertical="center"/>
    </xf>
    <xf numFmtId="0" fontId="46" fillId="0" borderId="0" xfId="0" applyFont="1"/>
    <xf numFmtId="0" fontId="44" fillId="0" borderId="0" xfId="0" applyFont="1" applyBorder="1"/>
    <xf numFmtId="0" fontId="46" fillId="0" borderId="0" xfId="0" applyFont="1" applyBorder="1"/>
    <xf numFmtId="0" fontId="44" fillId="0" borderId="0" xfId="0" applyFont="1" applyBorder="1" applyAlignment="1">
      <alignment horizontal="right"/>
    </xf>
    <xf numFmtId="0" fontId="45" fillId="0" borderId="0" xfId="0" applyFont="1"/>
    <xf numFmtId="0" fontId="45" fillId="0" borderId="13" xfId="0" applyFont="1" applyBorder="1" applyAlignment="1">
      <alignment horizontal="centerContinuous" vertical="center"/>
    </xf>
    <xf numFmtId="0" fontId="45" fillId="0" borderId="15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Continuous" vertical="center" shrinkToFit="1"/>
    </xf>
    <xf numFmtId="0" fontId="45" fillId="0" borderId="17" xfId="0" applyFont="1" applyBorder="1" applyAlignment="1">
      <alignment horizontal="center" vertical="center" shrinkToFit="1"/>
    </xf>
    <xf numFmtId="0" fontId="45" fillId="0" borderId="15" xfId="0" applyFont="1" applyBorder="1" applyAlignment="1">
      <alignment horizontal="centerContinuous" vertical="center"/>
    </xf>
    <xf numFmtId="0" fontId="45" fillId="0" borderId="14" xfId="0" applyFont="1" applyBorder="1" applyAlignment="1">
      <alignment horizontal="center" vertical="center" shrinkToFit="1"/>
    </xf>
    <xf numFmtId="0" fontId="45" fillId="0" borderId="20" xfId="0" applyFont="1" applyBorder="1" applyAlignment="1">
      <alignment horizontal="center" vertical="center" shrinkToFit="1"/>
    </xf>
    <xf numFmtId="0" fontId="45" fillId="0" borderId="21" xfId="0" applyFont="1" applyBorder="1" applyAlignment="1">
      <alignment horizontal="center" vertical="center" shrinkToFit="1"/>
    </xf>
    <xf numFmtId="41" fontId="45" fillId="0" borderId="0" xfId="0" applyNumberFormat="1" applyFont="1" applyFill="1" applyBorder="1" applyAlignment="1">
      <alignment horizontal="right" vertical="center"/>
    </xf>
    <xf numFmtId="41" fontId="45" fillId="0" borderId="0" xfId="0" applyNumberFormat="1" applyFont="1" applyFill="1" applyBorder="1" applyAlignment="1" applyProtection="1">
      <alignment horizontal="right" vertical="center"/>
      <protection locked="0"/>
    </xf>
    <xf numFmtId="41" fontId="45" fillId="0" borderId="22" xfId="0" applyNumberFormat="1" applyFont="1" applyFill="1" applyBorder="1" applyAlignment="1" applyProtection="1">
      <alignment horizontal="right" vertical="center"/>
      <protection locked="0"/>
    </xf>
    <xf numFmtId="0" fontId="45" fillId="0" borderId="22" xfId="0" quotePrefix="1" applyFont="1" applyFill="1" applyBorder="1" applyAlignment="1">
      <alignment horizontal="center" vertical="center"/>
    </xf>
    <xf numFmtId="0" fontId="46" fillId="0" borderId="0" xfId="0" applyFont="1" applyFill="1" applyBorder="1"/>
    <xf numFmtId="0" fontId="46" fillId="0" borderId="0" xfId="0" applyFont="1" applyFill="1"/>
    <xf numFmtId="0" fontId="44" fillId="0" borderId="0" xfId="0" applyFont="1" applyAlignment="1" applyProtection="1"/>
    <xf numFmtId="0" fontId="44" fillId="0" borderId="0" xfId="0" applyFont="1" applyFill="1" applyBorder="1" applyAlignment="1">
      <alignment horizontal="left"/>
    </xf>
    <xf numFmtId="0" fontId="44" fillId="0" borderId="22" xfId="0" applyFont="1" applyFill="1" applyBorder="1" applyAlignment="1">
      <alignment horizontal="left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5" fillId="0" borderId="0" xfId="0" applyFont="1" applyBorder="1" applyAlignment="1">
      <alignment vertical="center"/>
    </xf>
    <xf numFmtId="41" fontId="45" fillId="0" borderId="0" xfId="219" applyFont="1" applyFill="1" applyBorder="1" applyAlignment="1" applyProtection="1">
      <alignment horizontal="right" vertical="center"/>
      <protection locked="0"/>
    </xf>
    <xf numFmtId="41" fontId="45" fillId="0" borderId="0" xfId="219" applyFont="1" applyFill="1" applyBorder="1" applyAlignment="1">
      <alignment horizontal="right" vertical="center"/>
    </xf>
    <xf numFmtId="41" fontId="45" fillId="0" borderId="22" xfId="219" applyFont="1" applyFill="1" applyBorder="1" applyAlignment="1" applyProtection="1">
      <alignment horizontal="right" vertical="center"/>
      <protection locked="0"/>
    </xf>
    <xf numFmtId="41" fontId="45" fillId="0" borderId="0" xfId="219" quotePrefix="1" applyFont="1" applyFill="1" applyBorder="1" applyAlignment="1">
      <alignment vertical="center"/>
    </xf>
    <xf numFmtId="41" fontId="45" fillId="0" borderId="0" xfId="219" applyFont="1" applyFill="1" applyBorder="1" applyAlignment="1" applyProtection="1">
      <alignment vertical="center"/>
      <protection locked="0"/>
    </xf>
    <xf numFmtId="41" fontId="45" fillId="0" borderId="0" xfId="219" applyFont="1" applyFill="1" applyBorder="1" applyAlignment="1" applyProtection="1">
      <alignment vertical="center" shrinkToFit="1"/>
      <protection locked="0"/>
    </xf>
    <xf numFmtId="41" fontId="45" fillId="0" borderId="0" xfId="219" quotePrefix="1" applyFont="1" applyFill="1" applyBorder="1" applyAlignment="1">
      <alignment vertical="center" shrinkToFit="1"/>
    </xf>
    <xf numFmtId="176" fontId="45" fillId="0" borderId="15" xfId="0" applyNumberFormat="1" applyFont="1" applyBorder="1" applyAlignment="1">
      <alignment horizontal="center" vertical="center"/>
    </xf>
    <xf numFmtId="3" fontId="45" fillId="0" borderId="13" xfId="236" applyNumberFormat="1" applyFont="1" applyFill="1" applyBorder="1" applyAlignment="1">
      <alignment horizontal="center" vertical="center"/>
    </xf>
    <xf numFmtId="3" fontId="45" fillId="0" borderId="14" xfId="236" applyNumberFormat="1" applyFont="1" applyFill="1" applyBorder="1" applyAlignment="1">
      <alignment horizontal="center" vertical="center" shrinkToFit="1"/>
    </xf>
    <xf numFmtId="176" fontId="44" fillId="0" borderId="0" xfId="0" applyNumberFormat="1" applyFont="1" applyBorder="1"/>
    <xf numFmtId="0" fontId="45" fillId="0" borderId="22" xfId="0" applyFont="1" applyBorder="1" applyAlignment="1">
      <alignment horizontal="centerContinuous" vertical="center"/>
    </xf>
    <xf numFmtId="0" fontId="45" fillId="0" borderId="0" xfId="0" applyFont="1" applyBorder="1" applyAlignment="1">
      <alignment horizontal="centerContinuous" vertical="center"/>
    </xf>
    <xf numFmtId="0" fontId="45" fillId="0" borderId="22" xfId="0" quotePrefix="1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6" fillId="0" borderId="0" xfId="0" applyFont="1" applyAlignment="1">
      <alignment horizontal="right"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vertical="center"/>
    </xf>
    <xf numFmtId="0" fontId="47" fillId="0" borderId="0" xfId="0" applyFont="1"/>
    <xf numFmtId="0" fontId="46" fillId="24" borderId="0" xfId="0" applyFont="1" applyFill="1" applyBorder="1"/>
    <xf numFmtId="0" fontId="45" fillId="0" borderId="23" xfId="0" applyFont="1" applyBorder="1" applyAlignment="1">
      <alignment horizontal="centerContinuous" vertical="center"/>
    </xf>
    <xf numFmtId="0" fontId="45" fillId="0" borderId="24" xfId="0" applyFont="1" applyBorder="1" applyAlignment="1">
      <alignment horizontal="centerContinuous" vertical="center"/>
    </xf>
    <xf numFmtId="0" fontId="45" fillId="0" borderId="25" xfId="0" applyFont="1" applyBorder="1" applyAlignment="1">
      <alignment horizontal="centerContinuous" vertical="center"/>
    </xf>
    <xf numFmtId="0" fontId="48" fillId="0" borderId="0" xfId="0" applyFont="1" applyBorder="1" applyAlignment="1">
      <alignment vertical="center"/>
    </xf>
    <xf numFmtId="0" fontId="45" fillId="0" borderId="22" xfId="0" applyFont="1" applyBorder="1" applyAlignment="1">
      <alignment horizontal="center" vertical="center" shrinkToFit="1"/>
    </xf>
    <xf numFmtId="193" fontId="49" fillId="0" borderId="0" xfId="219" applyNumberFormat="1" applyFont="1" applyFill="1" applyBorder="1" applyAlignment="1" applyProtection="1">
      <alignment horizontal="right" vertical="center"/>
      <protection locked="0"/>
    </xf>
    <xf numFmtId="193" fontId="49" fillId="0" borderId="0" xfId="219" applyNumberFormat="1" applyFont="1" applyFill="1" applyBorder="1" applyAlignment="1" applyProtection="1">
      <alignment horizontal="right" vertical="center"/>
    </xf>
    <xf numFmtId="194" fontId="49" fillId="0" borderId="22" xfId="219" applyNumberFormat="1" applyFont="1" applyFill="1" applyBorder="1" applyAlignment="1" applyProtection="1">
      <alignment horizontal="right" vertical="center"/>
    </xf>
    <xf numFmtId="0" fontId="44" fillId="0" borderId="0" xfId="0" applyFont="1" applyAlignment="1"/>
    <xf numFmtId="179" fontId="46" fillId="0" borderId="0" xfId="0" applyNumberFormat="1" applyFont="1" applyAlignment="1">
      <alignment horizontal="right"/>
    </xf>
    <xf numFmtId="179" fontId="46" fillId="0" borderId="0" xfId="0" applyNumberFormat="1" applyFont="1" applyBorder="1" applyAlignment="1">
      <alignment horizontal="right"/>
    </xf>
    <xf numFmtId="179" fontId="46" fillId="0" borderId="0" xfId="0" applyNumberFormat="1" applyFont="1" applyFill="1" applyBorder="1" applyAlignment="1">
      <alignment horizontal="right"/>
    </xf>
    <xf numFmtId="179" fontId="44" fillId="0" borderId="0" xfId="0" applyNumberFormat="1" applyFont="1" applyFill="1" applyBorder="1" applyAlignment="1">
      <alignment horizontal="right"/>
    </xf>
    <xf numFmtId="3" fontId="44" fillId="0" borderId="0" xfId="0" applyNumberFormat="1" applyFont="1" applyFill="1" applyBorder="1" applyAlignment="1"/>
    <xf numFmtId="0" fontId="44" fillId="0" borderId="0" xfId="0" applyFont="1" applyFill="1" applyAlignment="1"/>
    <xf numFmtId="0" fontId="44" fillId="0" borderId="0" xfId="0" applyFont="1" applyBorder="1" applyAlignment="1"/>
    <xf numFmtId="0" fontId="46" fillId="0" borderId="0" xfId="0" applyFont="1" applyAlignment="1"/>
    <xf numFmtId="0" fontId="50" fillId="0" borderId="0" xfId="0" applyFont="1" applyBorder="1" applyAlignment="1"/>
    <xf numFmtId="0" fontId="46" fillId="0" borderId="0" xfId="0" applyFont="1" applyBorder="1" applyAlignment="1"/>
    <xf numFmtId="3" fontId="46" fillId="0" borderId="0" xfId="0" applyNumberFormat="1" applyFont="1" applyBorder="1" applyAlignment="1"/>
    <xf numFmtId="3" fontId="44" fillId="0" borderId="0" xfId="0" applyNumberFormat="1" applyFont="1" applyBorder="1" applyAlignment="1"/>
    <xf numFmtId="176" fontId="44" fillId="0" borderId="0" xfId="0" applyNumberFormat="1" applyFont="1" applyBorder="1" applyAlignment="1">
      <alignment horizontal="right"/>
    </xf>
    <xf numFmtId="3" fontId="45" fillId="0" borderId="17" xfId="0" applyNumberFormat="1" applyFont="1" applyBorder="1" applyAlignment="1">
      <alignment horizontal="centerContinuous" vertical="center"/>
    </xf>
    <xf numFmtId="3" fontId="45" fillId="0" borderId="15" xfId="0" applyNumberFormat="1" applyFont="1" applyBorder="1" applyAlignment="1">
      <alignment horizontal="centerContinuous" vertical="center"/>
    </xf>
    <xf numFmtId="0" fontId="44" fillId="0" borderId="0" xfId="0" applyFont="1" applyFill="1" applyAlignment="1">
      <alignment vertical="center"/>
    </xf>
    <xf numFmtId="0" fontId="45" fillId="0" borderId="0" xfId="0" applyFont="1" applyFill="1"/>
    <xf numFmtId="0" fontId="48" fillId="0" borderId="0" xfId="0" applyFont="1" applyFill="1" applyAlignment="1">
      <alignment vertical="center"/>
    </xf>
    <xf numFmtId="0" fontId="45" fillId="0" borderId="26" xfId="0" applyFont="1" applyBorder="1" applyAlignment="1">
      <alignment horizontal="centerContinuous" vertical="center"/>
    </xf>
    <xf numFmtId="0" fontId="45" fillId="0" borderId="27" xfId="0" applyFont="1" applyBorder="1" applyAlignment="1">
      <alignment horizontal="centerContinuous" vertical="center"/>
    </xf>
    <xf numFmtId="0" fontId="45" fillId="0" borderId="23" xfId="0" applyFont="1" applyFill="1" applyBorder="1" applyAlignment="1">
      <alignment horizontal="centerContinuous" vertical="center"/>
    </xf>
    <xf numFmtId="0" fontId="45" fillId="0" borderId="28" xfId="0" applyFont="1" applyBorder="1" applyAlignment="1">
      <alignment horizontal="centerContinuous" vertical="center"/>
    </xf>
    <xf numFmtId="0" fontId="51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44" fillId="0" borderId="0" xfId="0" applyFont="1" applyFill="1" applyAlignment="1">
      <alignment vertical="top"/>
    </xf>
    <xf numFmtId="0" fontId="45" fillId="0" borderId="22" xfId="237" quotePrefix="1" applyFont="1" applyFill="1" applyBorder="1" applyAlignment="1">
      <alignment horizontal="center" vertical="center"/>
    </xf>
    <xf numFmtId="41" fontId="45" fillId="0" borderId="0" xfId="237" applyNumberFormat="1" applyFont="1" applyFill="1" applyBorder="1" applyAlignment="1">
      <alignment horizontal="center" vertical="center"/>
    </xf>
    <xf numFmtId="0" fontId="46" fillId="0" borderId="0" xfId="237" applyFont="1" applyFill="1" applyBorder="1" applyAlignment="1">
      <alignment vertical="top"/>
    </xf>
    <xf numFmtId="0" fontId="52" fillId="0" borderId="0" xfId="0" applyFont="1" applyFill="1" applyAlignment="1">
      <alignment horizontal="right" vertical="top"/>
    </xf>
    <xf numFmtId="0" fontId="53" fillId="0" borderId="0" xfId="0" applyFont="1" applyFill="1" applyAlignment="1">
      <alignment vertical="center"/>
    </xf>
    <xf numFmtId="0" fontId="45" fillId="0" borderId="28" xfId="0" applyFont="1" applyFill="1" applyBorder="1" applyAlignment="1">
      <alignment horizontal="centerContinuous" vertical="center"/>
    </xf>
    <xf numFmtId="0" fontId="45" fillId="0" borderId="15" xfId="0" applyFont="1" applyFill="1" applyBorder="1" applyAlignment="1">
      <alignment horizontal="centerContinuous" vertical="center"/>
    </xf>
    <xf numFmtId="0" fontId="45" fillId="0" borderId="17" xfId="0" applyFont="1" applyFill="1" applyBorder="1" applyAlignment="1" applyProtection="1">
      <alignment horizontal="centerContinuous" vertical="center" shrinkToFit="1"/>
    </xf>
    <xf numFmtId="41" fontId="54" fillId="0" borderId="0" xfId="0" applyNumberFormat="1" applyFont="1" applyFill="1" applyBorder="1" applyAlignment="1" applyProtection="1">
      <alignment horizontal="right" vertical="center"/>
      <protection locked="0"/>
    </xf>
    <xf numFmtId="0" fontId="54" fillId="0" borderId="0" xfId="0" applyNumberFormat="1" applyFont="1" applyFill="1" applyBorder="1" applyAlignment="1">
      <alignment horizontal="center" vertical="center"/>
    </xf>
    <xf numFmtId="0" fontId="54" fillId="0" borderId="0" xfId="0" quotePrefix="1" applyNumberFormat="1" applyFont="1" applyFill="1" applyBorder="1" applyAlignment="1">
      <alignment horizontal="center" vertical="center"/>
    </xf>
    <xf numFmtId="41" fontId="54" fillId="0" borderId="0" xfId="0" applyNumberFormat="1" applyFont="1" applyFill="1" applyBorder="1" applyAlignment="1">
      <alignment horizontal="right" vertical="center"/>
    </xf>
    <xf numFmtId="0" fontId="44" fillId="0" borderId="0" xfId="0" applyFont="1" applyFill="1" applyBorder="1" applyProtection="1"/>
    <xf numFmtId="0" fontId="45" fillId="0" borderId="23" xfId="0" applyFont="1" applyBorder="1" applyAlignment="1">
      <alignment horizontal="centerContinuous" vertical="center" wrapText="1"/>
    </xf>
    <xf numFmtId="180" fontId="45" fillId="0" borderId="0" xfId="219" applyNumberFormat="1" applyFont="1" applyFill="1" applyBorder="1" applyAlignment="1" applyProtection="1">
      <alignment horizontal="right" vertical="center"/>
      <protection locked="0"/>
    </xf>
    <xf numFmtId="180" fontId="45" fillId="0" borderId="0" xfId="219" applyNumberFormat="1" applyFont="1" applyFill="1" applyBorder="1" applyAlignment="1" applyProtection="1">
      <alignment vertical="center"/>
      <protection locked="0"/>
    </xf>
    <xf numFmtId="41" fontId="45" fillId="0" borderId="0" xfId="219" applyFont="1" applyFill="1" applyBorder="1" applyAlignment="1">
      <alignment vertical="center"/>
    </xf>
    <xf numFmtId="0" fontId="45" fillId="0" borderId="0" xfId="0" quotePrefix="1" applyFont="1" applyFill="1" applyBorder="1" applyAlignment="1">
      <alignment horizontal="center" vertical="center"/>
    </xf>
    <xf numFmtId="41" fontId="45" fillId="0" borderId="0" xfId="219" quotePrefix="1" applyFont="1" applyFill="1" applyBorder="1" applyAlignment="1">
      <alignment horizontal="right" vertical="center"/>
    </xf>
    <xf numFmtId="0" fontId="54" fillId="0" borderId="31" xfId="0" quotePrefix="1" applyFont="1" applyFill="1" applyBorder="1" applyAlignment="1">
      <alignment horizontal="center" vertical="center"/>
    </xf>
    <xf numFmtId="180" fontId="45" fillId="0" borderId="22" xfId="219" applyNumberFormat="1" applyFont="1" applyFill="1" applyBorder="1" applyAlignment="1" applyProtection="1">
      <alignment horizontal="right" vertical="center"/>
      <protection locked="0"/>
    </xf>
    <xf numFmtId="0" fontId="45" fillId="0" borderId="0" xfId="0" quotePrefix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0" fontId="54" fillId="0" borderId="31" xfId="0" quotePrefix="1" applyNumberFormat="1" applyFont="1" applyBorder="1" applyAlignment="1">
      <alignment horizontal="center" vertical="center"/>
    </xf>
    <xf numFmtId="193" fontId="55" fillId="25" borderId="21" xfId="219" applyNumberFormat="1" applyFont="1" applyFill="1" applyBorder="1" applyAlignment="1" applyProtection="1">
      <alignment horizontal="right" vertical="center"/>
    </xf>
    <xf numFmtId="193" fontId="55" fillId="25" borderId="21" xfId="219" applyNumberFormat="1" applyFont="1" applyFill="1" applyBorder="1" applyAlignment="1" applyProtection="1">
      <alignment horizontal="right" vertical="center"/>
      <protection locked="0"/>
    </xf>
    <xf numFmtId="0" fontId="54" fillId="0" borderId="21" xfId="0" applyFont="1" applyFill="1" applyBorder="1" applyAlignment="1">
      <alignment horizontal="center" vertical="center"/>
    </xf>
    <xf numFmtId="0" fontId="54" fillId="0" borderId="31" xfId="0" quotePrefix="1" applyNumberFormat="1" applyFont="1" applyFill="1" applyBorder="1" applyAlignment="1">
      <alignment horizontal="center" vertical="center"/>
    </xf>
    <xf numFmtId="194" fontId="55" fillId="25" borderId="31" xfId="219" applyNumberFormat="1" applyFont="1" applyFill="1" applyBorder="1" applyAlignment="1" applyProtection="1">
      <alignment horizontal="right" vertical="center"/>
    </xf>
    <xf numFmtId="0" fontId="54" fillId="0" borderId="21" xfId="0" quotePrefix="1" applyFont="1" applyBorder="1" applyAlignment="1">
      <alignment horizontal="center" vertical="center"/>
    </xf>
    <xf numFmtId="0" fontId="44" fillId="0" borderId="0" xfId="0" applyFont="1" applyFill="1" applyBorder="1" applyAlignment="1">
      <alignment vertical="top"/>
    </xf>
    <xf numFmtId="0" fontId="46" fillId="0" borderId="0" xfId="0" applyFont="1" applyFill="1" applyBorder="1" applyAlignment="1">
      <alignment vertical="top"/>
    </xf>
    <xf numFmtId="41" fontId="45" fillId="25" borderId="0" xfId="237" applyNumberFormat="1" applyFont="1" applyFill="1" applyBorder="1" applyAlignment="1">
      <alignment horizontal="center" vertical="center"/>
    </xf>
    <xf numFmtId="0" fontId="46" fillId="0" borderId="21" xfId="237" applyFont="1" applyFill="1" applyBorder="1" applyAlignment="1">
      <alignment vertical="top"/>
    </xf>
    <xf numFmtId="0" fontId="45" fillId="0" borderId="21" xfId="0" applyFont="1" applyFill="1" applyBorder="1"/>
    <xf numFmtId="0" fontId="54" fillId="0" borderId="31" xfId="237" quotePrefix="1" applyFont="1" applyBorder="1" applyAlignment="1">
      <alignment horizontal="center" vertical="center"/>
    </xf>
    <xf numFmtId="41" fontId="45" fillId="0" borderId="22" xfId="237" applyNumberFormat="1" applyFont="1" applyFill="1" applyBorder="1" applyAlignment="1">
      <alignment horizontal="center" vertical="center"/>
    </xf>
    <xf numFmtId="0" fontId="45" fillId="0" borderId="0" xfId="0" applyFont="1" applyFill="1" applyBorder="1"/>
    <xf numFmtId="0" fontId="54" fillId="0" borderId="21" xfId="0" quotePrefix="1" applyFont="1" applyFill="1" applyBorder="1" applyAlignment="1">
      <alignment horizontal="center" vertical="center"/>
    </xf>
    <xf numFmtId="41" fontId="54" fillId="25" borderId="21" xfId="219" quotePrefix="1" applyFont="1" applyFill="1" applyBorder="1" applyAlignment="1">
      <alignment vertical="center"/>
    </xf>
    <xf numFmtId="41" fontId="54" fillId="25" borderId="21" xfId="219" applyFont="1" applyFill="1" applyBorder="1" applyAlignment="1">
      <alignment vertical="center"/>
    </xf>
    <xf numFmtId="0" fontId="54" fillId="0" borderId="21" xfId="0" quotePrefix="1" applyNumberFormat="1" applyFont="1" applyBorder="1" applyAlignment="1">
      <alignment horizontal="center" vertical="center"/>
    </xf>
    <xf numFmtId="0" fontId="54" fillId="0" borderId="21" xfId="0" applyNumberFormat="1" applyFont="1" applyBorder="1" applyAlignment="1">
      <alignment horizontal="center" vertical="center"/>
    </xf>
    <xf numFmtId="41" fontId="54" fillId="25" borderId="21" xfId="219" applyFont="1" applyFill="1" applyBorder="1" applyAlignment="1" applyProtection="1">
      <alignment horizontal="right" vertical="center"/>
      <protection locked="0"/>
    </xf>
    <xf numFmtId="41" fontId="54" fillId="25" borderId="21" xfId="219" applyFont="1" applyFill="1" applyBorder="1" applyAlignment="1" applyProtection="1">
      <alignment vertical="center" shrinkToFit="1"/>
      <protection locked="0"/>
    </xf>
    <xf numFmtId="180" fontId="54" fillId="25" borderId="21" xfId="219" applyNumberFormat="1" applyFont="1" applyFill="1" applyBorder="1" applyAlignment="1" applyProtection="1">
      <alignment horizontal="right" vertical="center"/>
      <protection locked="0"/>
    </xf>
    <xf numFmtId="180" fontId="54" fillId="25" borderId="21" xfId="219" applyNumberFormat="1" applyFont="1" applyFill="1" applyBorder="1" applyAlignment="1" applyProtection="1">
      <alignment vertical="center"/>
      <protection locked="0"/>
    </xf>
    <xf numFmtId="41" fontId="54" fillId="25" borderId="21" xfId="219" applyFont="1" applyFill="1" applyBorder="1" applyAlignment="1" applyProtection="1">
      <alignment vertical="center"/>
      <protection locked="0"/>
    </xf>
    <xf numFmtId="180" fontId="54" fillId="25" borderId="31" xfId="219" applyNumberFormat="1" applyFont="1" applyFill="1" applyBorder="1" applyAlignment="1" applyProtection="1">
      <alignment horizontal="right" vertical="center"/>
      <protection locked="0"/>
    </xf>
    <xf numFmtId="41" fontId="54" fillId="25" borderId="21" xfId="0" applyNumberFormat="1" applyFont="1" applyFill="1" applyBorder="1" applyAlignment="1" applyProtection="1">
      <alignment horizontal="right" vertical="center"/>
      <protection locked="0"/>
    </xf>
    <xf numFmtId="41" fontId="54" fillId="25" borderId="31" xfId="0" applyNumberFormat="1" applyFont="1" applyFill="1" applyBorder="1" applyAlignment="1" applyProtection="1">
      <alignment horizontal="right" vertical="center"/>
      <protection locked="0"/>
    </xf>
    <xf numFmtId="41" fontId="54" fillId="25" borderId="21" xfId="0" applyNumberFormat="1" applyFont="1" applyFill="1" applyBorder="1" applyAlignment="1">
      <alignment horizontal="right" vertical="center"/>
    </xf>
    <xf numFmtId="41" fontId="54" fillId="25" borderId="21" xfId="237" applyNumberFormat="1" applyFont="1" applyFill="1" applyBorder="1" applyAlignment="1">
      <alignment horizontal="center" vertical="center"/>
    </xf>
    <xf numFmtId="41" fontId="54" fillId="25" borderId="31" xfId="237" applyNumberFormat="1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3" fontId="45" fillId="0" borderId="13" xfId="0" applyNumberFormat="1" applyFont="1" applyBorder="1" applyAlignment="1">
      <alignment horizontal="centerContinuous" vertical="center"/>
    </xf>
    <xf numFmtId="3" fontId="45" fillId="0" borderId="18" xfId="0" applyNumberFormat="1" applyFont="1" applyBorder="1" applyAlignment="1">
      <alignment horizontal="centerContinuous" vertical="center"/>
    </xf>
    <xf numFmtId="0" fontId="45" fillId="0" borderId="0" xfId="237" quotePrefix="1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4" fillId="0" borderId="18" xfId="0" applyFont="1" applyFill="1" applyBorder="1" applyAlignment="1" applyProtection="1">
      <alignment horizontal="center" vertical="center" shrinkToFit="1"/>
    </xf>
    <xf numFmtId="0" fontId="44" fillId="0" borderId="20" xfId="0" applyFont="1" applyFill="1" applyBorder="1" applyAlignment="1" applyProtection="1">
      <alignment horizontal="center" vertical="center" shrinkToFit="1"/>
    </xf>
    <xf numFmtId="0" fontId="44" fillId="0" borderId="17" xfId="0" applyFont="1" applyFill="1" applyBorder="1" applyAlignment="1" applyProtection="1">
      <alignment horizontal="center" vertical="center" shrinkToFit="1"/>
    </xf>
    <xf numFmtId="41" fontId="45" fillId="0" borderId="0" xfId="219" applyFont="1" applyFill="1" applyBorder="1" applyAlignment="1" applyProtection="1">
      <alignment horizontal="center" vertical="center"/>
      <protection locked="0"/>
    </xf>
    <xf numFmtId="0" fontId="44" fillId="0" borderId="16" xfId="0" applyFont="1" applyFill="1" applyBorder="1" applyAlignment="1" applyProtection="1">
      <alignment horizontal="centerContinuous" vertical="center"/>
    </xf>
    <xf numFmtId="0" fontId="46" fillId="0" borderId="0" xfId="0" applyFont="1" applyFill="1" applyBorder="1" applyAlignment="1"/>
    <xf numFmtId="49" fontId="48" fillId="0" borderId="0" xfId="0" applyNumberFormat="1" applyFont="1" applyFill="1" applyAlignment="1">
      <alignment horizontal="centerContinuous" vertical="center"/>
    </xf>
    <xf numFmtId="49" fontId="56" fillId="0" borderId="0" xfId="0" applyNumberFormat="1" applyFont="1" applyFill="1" applyAlignment="1">
      <alignment horizontal="centerContinuous" vertical="center"/>
    </xf>
    <xf numFmtId="0" fontId="48" fillId="0" borderId="0" xfId="0" applyFont="1" applyFill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49" fontId="52" fillId="0" borderId="32" xfId="0" applyNumberFormat="1" applyFont="1" applyFill="1" applyBorder="1" applyAlignment="1"/>
    <xf numFmtId="185" fontId="57" fillId="0" borderId="32" xfId="0" applyNumberFormat="1" applyFont="1" applyFill="1" applyBorder="1" applyAlignment="1">
      <alignment horizontal="left"/>
    </xf>
    <xf numFmtId="49" fontId="52" fillId="0" borderId="32" xfId="0" applyNumberFormat="1" applyFont="1" applyFill="1" applyBorder="1" applyAlignment="1">
      <alignment horizontal="center"/>
    </xf>
    <xf numFmtId="49" fontId="52" fillId="0" borderId="32" xfId="0" applyNumberFormat="1" applyFont="1" applyFill="1" applyBorder="1" applyAlignment="1">
      <alignment horizontal="right"/>
    </xf>
    <xf numFmtId="191" fontId="52" fillId="0" borderId="0" xfId="0" applyNumberFormat="1" applyFont="1" applyFill="1" applyBorder="1" applyAlignment="1"/>
    <xf numFmtId="49" fontId="44" fillId="0" borderId="0" xfId="0" applyNumberFormat="1" applyFont="1" applyFill="1" applyBorder="1" applyAlignment="1">
      <alignment horizontal="centerContinuous" vertical="center"/>
    </xf>
    <xf numFmtId="49" fontId="44" fillId="0" borderId="13" xfId="0" applyNumberFormat="1" applyFont="1" applyFill="1" applyBorder="1" applyAlignment="1">
      <alignment horizontal="centerContinuous" vertical="center"/>
    </xf>
    <xf numFmtId="49" fontId="44" fillId="0" borderId="33" xfId="0" applyNumberFormat="1" applyFont="1" applyFill="1" applyBorder="1" applyAlignment="1">
      <alignment horizontal="centerContinuous" vertical="center"/>
    </xf>
    <xf numFmtId="49" fontId="44" fillId="0" borderId="25" xfId="0" applyNumberFormat="1" applyFont="1" applyFill="1" applyBorder="1" applyAlignment="1">
      <alignment horizontal="centerContinuous" vertical="center"/>
    </xf>
    <xf numFmtId="49" fontId="44" fillId="0" borderId="34" xfId="0" applyNumberFormat="1" applyFont="1" applyFill="1" applyBorder="1" applyAlignment="1">
      <alignment horizontal="centerContinuous" vertical="center"/>
    </xf>
    <xf numFmtId="191" fontId="44" fillId="0" borderId="0" xfId="0" applyNumberFormat="1" applyFont="1" applyFill="1" applyBorder="1" applyAlignment="1">
      <alignment horizontal="center" vertical="center"/>
    </xf>
    <xf numFmtId="49" fontId="44" fillId="0" borderId="17" xfId="0" applyNumberFormat="1" applyFont="1" applyFill="1" applyBorder="1" applyAlignment="1">
      <alignment horizontal="centerContinuous" vertical="center"/>
    </xf>
    <xf numFmtId="49" fontId="44" fillId="0" borderId="35" xfId="0" applyNumberFormat="1" applyFont="1" applyFill="1" applyBorder="1" applyAlignment="1">
      <alignment horizontal="centerContinuous" vertical="center"/>
    </xf>
    <xf numFmtId="49" fontId="44" fillId="0" borderId="16" xfId="0" applyNumberFormat="1" applyFont="1" applyFill="1" applyBorder="1" applyAlignment="1">
      <alignment horizontal="centerContinuous" vertical="center"/>
    </xf>
    <xf numFmtId="49" fontId="44" fillId="0" borderId="30" xfId="0" applyNumberFormat="1" applyFont="1" applyFill="1" applyBorder="1" applyAlignment="1">
      <alignment horizontal="centerContinuous" vertical="center"/>
    </xf>
    <xf numFmtId="49" fontId="44" fillId="0" borderId="18" xfId="0" applyNumberFormat="1" applyFont="1" applyFill="1" applyBorder="1" applyAlignment="1">
      <alignment horizontal="centerContinuous" vertical="center"/>
    </xf>
    <xf numFmtId="49" fontId="44" fillId="0" borderId="15" xfId="0" applyNumberFormat="1" applyFont="1" applyFill="1" applyBorder="1" applyAlignment="1">
      <alignment horizontal="centerContinuous" vertical="center"/>
    </xf>
    <xf numFmtId="49" fontId="44" fillId="0" borderId="17" xfId="0" applyNumberFormat="1" applyFont="1" applyFill="1" applyBorder="1" applyAlignment="1">
      <alignment horizontal="centerContinuous" vertical="center" wrapText="1"/>
    </xf>
    <xf numFmtId="49" fontId="44" fillId="0" borderId="20" xfId="0" applyNumberFormat="1" applyFont="1" applyFill="1" applyBorder="1" applyAlignment="1">
      <alignment horizontal="centerContinuous" vertical="center"/>
    </xf>
    <xf numFmtId="49" fontId="44" fillId="0" borderId="14" xfId="0" applyNumberFormat="1" applyFont="1" applyFill="1" applyBorder="1" applyAlignment="1">
      <alignment horizontal="centerContinuous" vertical="center"/>
    </xf>
    <xf numFmtId="49" fontId="44" fillId="0" borderId="20" xfId="0" applyNumberFormat="1" applyFont="1" applyFill="1" applyBorder="1" applyAlignment="1">
      <alignment horizontal="centerContinuous" vertical="center" wrapText="1"/>
    </xf>
    <xf numFmtId="191" fontId="58" fillId="0" borderId="0" xfId="0" applyNumberFormat="1" applyFont="1" applyFill="1" applyBorder="1" applyAlignment="1">
      <alignment vertical="top"/>
    </xf>
    <xf numFmtId="191" fontId="52" fillId="0" borderId="0" xfId="0" applyNumberFormat="1" applyFont="1" applyFill="1" applyAlignment="1">
      <alignment horizontal="center"/>
    </xf>
    <xf numFmtId="191" fontId="52" fillId="0" borderId="0" xfId="0" applyNumberFormat="1" applyFont="1" applyFill="1" applyAlignment="1"/>
    <xf numFmtId="192" fontId="52" fillId="0" borderId="0" xfId="0" applyNumberFormat="1" applyFont="1" applyFill="1" applyAlignment="1">
      <alignment horizontal="center"/>
    </xf>
    <xf numFmtId="3" fontId="52" fillId="0" borderId="0" xfId="0" applyNumberFormat="1" applyFont="1" applyFill="1" applyAlignment="1">
      <alignment horizontal="center"/>
    </xf>
    <xf numFmtId="185" fontId="57" fillId="0" borderId="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52" fillId="0" borderId="0" xfId="0" applyFont="1" applyFill="1" applyBorder="1" applyAlignment="1"/>
    <xf numFmtId="192" fontId="44" fillId="0" borderId="0" xfId="0" applyNumberFormat="1" applyFont="1" applyFill="1" applyAlignment="1">
      <alignment horizontal="center"/>
    </xf>
    <xf numFmtId="3" fontId="44" fillId="0" borderId="0" xfId="0" applyNumberFormat="1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4" fillId="0" borderId="0" xfId="0" applyFont="1" applyFill="1" applyBorder="1" applyAlignment="1"/>
    <xf numFmtId="3" fontId="46" fillId="0" borderId="0" xfId="0" applyNumberFormat="1" applyFont="1" applyFill="1" applyAlignment="1">
      <alignment horizontal="center"/>
    </xf>
    <xf numFmtId="192" fontId="46" fillId="0" borderId="0" xfId="0" applyNumberFormat="1" applyFont="1" applyFill="1" applyAlignment="1">
      <alignment horizontal="center"/>
    </xf>
    <xf numFmtId="0" fontId="46" fillId="0" borderId="0" xfId="0" applyFont="1" applyFill="1" applyAlignment="1"/>
    <xf numFmtId="0" fontId="58" fillId="0" borderId="30" xfId="0" quotePrefix="1" applyNumberFormat="1" applyFont="1" applyFill="1" applyBorder="1" applyAlignment="1">
      <alignment horizontal="center" vertical="center"/>
    </xf>
    <xf numFmtId="180" fontId="58" fillId="25" borderId="2" xfId="236" applyNumberFormat="1" applyFont="1" applyFill="1" applyBorder="1" applyAlignment="1">
      <alignment horizontal="right" vertical="center"/>
    </xf>
    <xf numFmtId="0" fontId="58" fillId="0" borderId="29" xfId="0" quotePrefix="1" applyNumberFormat="1" applyFont="1" applyFill="1" applyBorder="1" applyAlignment="1">
      <alignment horizontal="center" vertical="center"/>
    </xf>
    <xf numFmtId="0" fontId="44" fillId="0" borderId="17" xfId="0" applyFont="1" applyFill="1" applyBorder="1" applyAlignment="1" applyProtection="1">
      <alignment horizontal="centerContinuous" vertical="center"/>
    </xf>
    <xf numFmtId="0" fontId="45" fillId="0" borderId="18" xfId="0" applyFont="1" applyFill="1" applyBorder="1" applyAlignment="1" applyProtection="1">
      <alignment horizontal="center" vertical="center" shrinkToFit="1"/>
    </xf>
    <xf numFmtId="0" fontId="45" fillId="0" borderId="13" xfId="0" applyFont="1" applyFill="1" applyBorder="1" applyAlignment="1" applyProtection="1">
      <alignment horizontal="center" vertical="center" shrinkToFit="1"/>
    </xf>
    <xf numFmtId="0" fontId="45" fillId="0" borderId="22" xfId="0" applyFont="1" applyFill="1" applyBorder="1" applyAlignment="1" applyProtection="1">
      <alignment horizontal="center" vertical="center" shrinkToFit="1"/>
    </xf>
    <xf numFmtId="0" fontId="44" fillId="0" borderId="22" xfId="0" applyFont="1" applyFill="1" applyBorder="1" applyAlignment="1" applyProtection="1">
      <alignment horizontal="center" vertical="center" shrinkToFit="1"/>
    </xf>
    <xf numFmtId="0" fontId="45" fillId="0" borderId="14" xfId="0" applyFont="1" applyFill="1" applyBorder="1" applyAlignment="1" applyProtection="1">
      <alignment horizontal="center" vertical="center" shrinkToFit="1"/>
    </xf>
    <xf numFmtId="0" fontId="45" fillId="0" borderId="31" xfId="0" applyFont="1" applyFill="1" applyBorder="1" applyAlignment="1" applyProtection="1">
      <alignment horizontal="center" vertical="center" shrinkToFit="1"/>
    </xf>
    <xf numFmtId="0" fontId="44" fillId="0" borderId="31" xfId="0" applyFont="1" applyFill="1" applyBorder="1" applyAlignment="1" applyProtection="1">
      <alignment horizontal="center" vertical="center" shrinkToFit="1"/>
    </xf>
    <xf numFmtId="0" fontId="44" fillId="0" borderId="15" xfId="0" applyFont="1" applyFill="1" applyBorder="1" applyAlignment="1" applyProtection="1">
      <alignment horizontal="center" vertical="center" shrinkToFit="1"/>
    </xf>
    <xf numFmtId="0" fontId="44" fillId="0" borderId="13" xfId="0" applyFont="1" applyFill="1" applyBorder="1" applyAlignment="1" applyProtection="1">
      <alignment horizontal="center" vertical="center" shrinkToFit="1"/>
    </xf>
    <xf numFmtId="0" fontId="44" fillId="0" borderId="14" xfId="0" applyFont="1" applyFill="1" applyBorder="1" applyAlignment="1" applyProtection="1">
      <alignment horizontal="center" vertical="center" shrinkToFit="1"/>
    </xf>
    <xf numFmtId="0" fontId="45" fillId="0" borderId="13" xfId="0" quotePrefix="1" applyFont="1" applyFill="1" applyBorder="1" applyAlignment="1">
      <alignment horizontal="center" vertical="center"/>
    </xf>
    <xf numFmtId="41" fontId="54" fillId="26" borderId="21" xfId="219" quotePrefix="1" applyFont="1" applyFill="1" applyBorder="1" applyAlignment="1">
      <alignment horizontal="right" vertical="center"/>
    </xf>
    <xf numFmtId="0" fontId="44" fillId="0" borderId="21" xfId="0" applyFont="1" applyFill="1" applyBorder="1" applyAlignment="1" applyProtection="1">
      <alignment horizontal="center" vertical="center" shrinkToFit="1"/>
    </xf>
    <xf numFmtId="0" fontId="44" fillId="0" borderId="13" xfId="238" applyFont="1" applyFill="1" applyBorder="1" applyAlignment="1" applyProtection="1">
      <alignment horizontal="center" vertical="center" shrinkToFit="1"/>
    </xf>
    <xf numFmtId="0" fontId="44" fillId="0" borderId="14" xfId="238" applyFont="1" applyFill="1" applyBorder="1" applyAlignment="1" applyProtection="1">
      <alignment horizontal="center" vertical="center" shrinkToFit="1"/>
    </xf>
    <xf numFmtId="0" fontId="44" fillId="0" borderId="0" xfId="0" applyFont="1" applyFill="1" applyBorder="1" applyAlignment="1" applyProtection="1">
      <alignment horizontal="center" vertical="center" shrinkToFit="1"/>
    </xf>
    <xf numFmtId="0" fontId="44" fillId="0" borderId="21" xfId="238" applyFont="1" applyFill="1" applyBorder="1" applyAlignment="1" applyProtection="1">
      <alignment horizontal="center" vertical="center" shrinkToFit="1"/>
    </xf>
    <xf numFmtId="0" fontId="44" fillId="0" borderId="20" xfId="238" applyFont="1" applyFill="1" applyBorder="1" applyAlignment="1" applyProtection="1">
      <alignment horizontal="center" vertical="center" shrinkToFit="1"/>
    </xf>
    <xf numFmtId="0" fontId="60" fillId="0" borderId="22" xfId="0" applyFont="1" applyFill="1" applyBorder="1" applyAlignment="1" applyProtection="1">
      <alignment horizontal="center" vertical="center" shrinkToFit="1"/>
    </xf>
    <xf numFmtId="0" fontId="44" fillId="24" borderId="22" xfId="0" applyFont="1" applyFill="1" applyBorder="1" applyAlignment="1" applyProtection="1">
      <alignment horizontal="centerContinuous" vertical="center"/>
    </xf>
    <xf numFmtId="0" fontId="44" fillId="24" borderId="31" xfId="0" applyFont="1" applyFill="1" applyBorder="1" applyAlignment="1" applyProtection="1">
      <alignment horizontal="center" vertical="center"/>
    </xf>
    <xf numFmtId="0" fontId="44" fillId="24" borderId="22" xfId="0" applyFont="1" applyFill="1" applyBorder="1" applyAlignment="1" applyProtection="1">
      <alignment horizontal="center" vertical="center"/>
    </xf>
    <xf numFmtId="0" fontId="44" fillId="24" borderId="31" xfId="0" applyFont="1" applyFill="1" applyBorder="1" applyAlignment="1" applyProtection="1">
      <alignment horizontal="centerContinuous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9" xfId="0" applyFont="1" applyBorder="1" applyAlignment="1">
      <alignment horizontal="center" vertical="center"/>
    </xf>
    <xf numFmtId="41" fontId="54" fillId="26" borderId="21" xfId="219" quotePrefix="1" applyFont="1" applyFill="1" applyBorder="1" applyAlignment="1">
      <alignment vertical="center" shrinkToFit="1"/>
    </xf>
    <xf numFmtId="41" fontId="54" fillId="26" borderId="21" xfId="219" applyFont="1" applyFill="1" applyBorder="1" applyAlignment="1" applyProtection="1">
      <alignment horizontal="right" vertical="center"/>
      <protection locked="0"/>
    </xf>
    <xf numFmtId="0" fontId="45" fillId="0" borderId="0" xfId="0" applyFont="1" applyBorder="1"/>
    <xf numFmtId="0" fontId="54" fillId="0" borderId="0" xfId="0" applyFont="1" applyFill="1" applyBorder="1" applyAlignment="1">
      <alignment horizontal="center" vertical="center"/>
    </xf>
    <xf numFmtId="0" fontId="54" fillId="0" borderId="20" xfId="0" quotePrefix="1" applyFont="1" applyFill="1" applyBorder="1" applyAlignment="1">
      <alignment horizontal="center" vertical="center"/>
    </xf>
    <xf numFmtId="41" fontId="45" fillId="0" borderId="16" xfId="219" applyFont="1" applyFill="1" applyBorder="1" applyAlignment="1">
      <alignment horizontal="right" vertical="center"/>
    </xf>
    <xf numFmtId="0" fontId="45" fillId="0" borderId="17" xfId="0" quotePrefix="1" applyFont="1" applyFill="1" applyBorder="1" applyAlignment="1">
      <alignment horizontal="center" vertical="center"/>
    </xf>
    <xf numFmtId="41" fontId="45" fillId="0" borderId="22" xfId="219" applyFont="1" applyFill="1" applyBorder="1" applyAlignment="1" applyProtection="1">
      <alignment horizontal="center" vertical="center"/>
      <protection locked="0"/>
    </xf>
    <xf numFmtId="0" fontId="45" fillId="0" borderId="18" xfId="0" quotePrefix="1" applyFont="1" applyFill="1" applyBorder="1" applyAlignment="1">
      <alignment horizontal="center" vertical="center"/>
    </xf>
    <xf numFmtId="41" fontId="45" fillId="0" borderId="22" xfId="219" applyFont="1" applyFill="1" applyBorder="1" applyAlignment="1" applyProtection="1">
      <alignment vertical="center"/>
      <protection locked="0"/>
    </xf>
    <xf numFmtId="41" fontId="45" fillId="0" borderId="16" xfId="0" applyNumberFormat="1" applyFont="1" applyFill="1" applyBorder="1" applyAlignment="1" applyProtection="1">
      <alignment horizontal="right" vertical="center"/>
      <protection locked="0"/>
    </xf>
    <xf numFmtId="41" fontId="45" fillId="0" borderId="19" xfId="0" applyNumberFormat="1" applyFont="1" applyFill="1" applyBorder="1" applyAlignment="1" applyProtection="1">
      <alignment horizontal="right" vertical="center"/>
      <protection locked="0"/>
    </xf>
    <xf numFmtId="0" fontId="48" fillId="0" borderId="0" xfId="0" applyFont="1" applyAlignment="1">
      <alignment horizontal="center" vertical="center"/>
    </xf>
    <xf numFmtId="0" fontId="48" fillId="0" borderId="0" xfId="0" applyFont="1" applyBorder="1" applyAlignment="1">
      <alignment horizontal="center"/>
    </xf>
    <xf numFmtId="176" fontId="45" fillId="0" borderId="27" xfId="0" applyNumberFormat="1" applyFont="1" applyBorder="1" applyAlignment="1">
      <alignment horizontal="center" vertical="center"/>
    </xf>
    <xf numFmtId="176" fontId="45" fillId="0" borderId="0" xfId="0" applyNumberFormat="1" applyFont="1" applyBorder="1" applyAlignment="1">
      <alignment horizontal="center" vertical="center"/>
    </xf>
    <xf numFmtId="176" fontId="45" fillId="0" borderId="21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176" fontId="45" fillId="0" borderId="13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/>
    </xf>
    <xf numFmtId="3" fontId="45" fillId="0" borderId="34" xfId="236" applyNumberFormat="1" applyFont="1" applyFill="1" applyBorder="1" applyAlignment="1">
      <alignment horizontal="center" vertical="center"/>
    </xf>
    <xf numFmtId="3" fontId="45" fillId="0" borderId="33" xfId="236" applyNumberFormat="1" applyFont="1" applyFill="1" applyBorder="1" applyAlignment="1">
      <alignment horizontal="center" vertical="center"/>
    </xf>
    <xf numFmtId="176" fontId="45" fillId="0" borderId="26" xfId="0" applyNumberFormat="1" applyFont="1" applyBorder="1" applyAlignment="1">
      <alignment horizontal="center" vertical="center"/>
    </xf>
    <xf numFmtId="176" fontId="45" fillId="0" borderId="22" xfId="0" applyNumberFormat="1" applyFont="1" applyBorder="1" applyAlignment="1">
      <alignment horizontal="center" vertical="center"/>
    </xf>
    <xf numFmtId="176" fontId="45" fillId="0" borderId="31" xfId="0" applyNumberFormat="1" applyFont="1" applyBorder="1" applyAlignment="1">
      <alignment horizontal="center" vertical="center"/>
    </xf>
    <xf numFmtId="176" fontId="45" fillId="0" borderId="23" xfId="0" applyNumberFormat="1" applyFont="1" applyBorder="1" applyAlignment="1">
      <alignment horizontal="center" vertical="center" wrapText="1"/>
    </xf>
    <xf numFmtId="176" fontId="45" fillId="0" borderId="20" xfId="0" applyNumberFormat="1" applyFont="1" applyBorder="1" applyAlignment="1">
      <alignment horizontal="center" vertical="center"/>
    </xf>
    <xf numFmtId="3" fontId="45" fillId="0" borderId="25" xfId="236" applyNumberFormat="1" applyFont="1" applyFill="1" applyBorder="1" applyAlignment="1">
      <alignment horizontal="center" vertical="center"/>
    </xf>
    <xf numFmtId="0" fontId="45" fillId="0" borderId="29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176" fontId="45" fillId="0" borderId="23" xfId="0" applyNumberFormat="1" applyFont="1" applyBorder="1" applyAlignment="1">
      <alignment horizontal="center" vertical="center"/>
    </xf>
    <xf numFmtId="176" fontId="45" fillId="0" borderId="18" xfId="0" applyNumberFormat="1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3" fontId="45" fillId="0" borderId="23" xfId="0" applyNumberFormat="1" applyFont="1" applyBorder="1" applyAlignment="1">
      <alignment horizontal="center" vertical="center"/>
    </xf>
    <xf numFmtId="3" fontId="45" fillId="0" borderId="27" xfId="0" applyNumberFormat="1" applyFont="1" applyBorder="1" applyAlignment="1">
      <alignment horizontal="center" vertical="center"/>
    </xf>
    <xf numFmtId="3" fontId="45" fillId="0" borderId="20" xfId="0" applyNumberFormat="1" applyFont="1" applyBorder="1" applyAlignment="1">
      <alignment horizontal="center" vertical="center"/>
    </xf>
    <xf numFmtId="3" fontId="45" fillId="0" borderId="21" xfId="0" applyNumberFormat="1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3" fontId="44" fillId="0" borderId="23" xfId="236" applyNumberFormat="1" applyFont="1" applyFill="1" applyBorder="1" applyAlignment="1">
      <alignment horizontal="center" vertical="center" wrapText="1"/>
    </xf>
    <xf numFmtId="3" fontId="44" fillId="0" borderId="27" xfId="236" applyNumberFormat="1" applyFont="1" applyFill="1" applyBorder="1" applyAlignment="1">
      <alignment horizontal="center" vertical="center"/>
    </xf>
    <xf numFmtId="3" fontId="44" fillId="0" borderId="20" xfId="236" applyNumberFormat="1" applyFont="1" applyFill="1" applyBorder="1" applyAlignment="1">
      <alignment horizontal="center" vertical="center"/>
    </xf>
    <xf numFmtId="3" fontId="44" fillId="0" borderId="21" xfId="236" applyNumberFormat="1" applyFont="1" applyFill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 wrapText="1"/>
    </xf>
    <xf numFmtId="176" fontId="45" fillId="0" borderId="14" xfId="0" applyNumberFormat="1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 wrapText="1"/>
    </xf>
    <xf numFmtId="0" fontId="45" fillId="0" borderId="25" xfId="0" applyFont="1" applyBorder="1" applyAlignment="1">
      <alignment horizontal="center" vertical="center" wrapText="1"/>
    </xf>
    <xf numFmtId="0" fontId="45" fillId="0" borderId="33" xfId="0" applyFont="1" applyFill="1" applyBorder="1" applyAlignment="1" applyProtection="1">
      <alignment horizontal="center" vertical="center" wrapText="1"/>
    </xf>
    <xf numFmtId="0" fontId="45" fillId="0" borderId="24" xfId="0" applyFont="1" applyFill="1" applyBorder="1" applyAlignment="1" applyProtection="1">
      <alignment horizontal="center" vertical="center" wrapText="1"/>
    </xf>
    <xf numFmtId="0" fontId="45" fillId="0" borderId="25" xfId="0" applyFont="1" applyFill="1" applyBorder="1" applyAlignment="1" applyProtection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49" fontId="44" fillId="0" borderId="23" xfId="0" applyNumberFormat="1" applyFont="1" applyFill="1" applyBorder="1" applyAlignment="1">
      <alignment horizontal="center" vertical="center"/>
    </xf>
    <xf numFmtId="49" fontId="44" fillId="0" borderId="18" xfId="0" applyNumberFormat="1" applyFont="1" applyFill="1" applyBorder="1" applyAlignment="1">
      <alignment horizontal="center" vertical="center"/>
    </xf>
    <xf numFmtId="49" fontId="44" fillId="0" borderId="20" xfId="0" applyNumberFormat="1" applyFont="1" applyFill="1" applyBorder="1" applyAlignment="1">
      <alignment horizontal="center" vertical="center"/>
    </xf>
    <xf numFmtId="49" fontId="44" fillId="0" borderId="26" xfId="0" applyNumberFormat="1" applyFont="1" applyFill="1" applyBorder="1" applyAlignment="1">
      <alignment horizontal="center" vertical="center"/>
    </xf>
    <xf numFmtId="49" fontId="44" fillId="0" borderId="22" xfId="0" applyNumberFormat="1" applyFont="1" applyFill="1" applyBorder="1" applyAlignment="1">
      <alignment horizontal="center" vertical="center"/>
    </xf>
    <xf numFmtId="49" fontId="44" fillId="0" borderId="31" xfId="0" applyNumberFormat="1" applyFont="1" applyFill="1" applyBorder="1" applyAlignment="1">
      <alignment horizontal="center" vertical="center"/>
    </xf>
    <xf numFmtId="3" fontId="45" fillId="0" borderId="13" xfId="0" applyNumberFormat="1" applyFont="1" applyBorder="1" applyAlignment="1">
      <alignment horizontal="center" vertical="center"/>
    </xf>
    <xf numFmtId="3" fontId="45" fillId="0" borderId="14" xfId="0" applyNumberFormat="1" applyFont="1" applyBorder="1" applyAlignment="1">
      <alignment horizontal="center" vertical="center"/>
    </xf>
    <xf numFmtId="3" fontId="45" fillId="0" borderId="18" xfId="0" applyNumberFormat="1" applyFont="1" applyBorder="1" applyAlignment="1">
      <alignment horizontal="center" vertical="center"/>
    </xf>
    <xf numFmtId="3" fontId="45" fillId="0" borderId="22" xfId="0" applyNumberFormat="1" applyFont="1" applyBorder="1" applyAlignment="1">
      <alignment horizontal="center" vertical="center"/>
    </xf>
    <xf numFmtId="3" fontId="45" fillId="0" borderId="31" xfId="0" applyNumberFormat="1" applyFont="1" applyBorder="1" applyAlignment="1">
      <alignment horizontal="center" vertical="center"/>
    </xf>
    <xf numFmtId="3" fontId="45" fillId="0" borderId="18" xfId="0" applyNumberFormat="1" applyFont="1" applyBorder="1" applyAlignment="1">
      <alignment horizontal="center" vertical="center" wrapText="1"/>
    </xf>
    <xf numFmtId="3" fontId="45" fillId="0" borderId="0" xfId="0" applyNumberFormat="1" applyFont="1" applyBorder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45" fillId="0" borderId="14" xfId="0" applyFont="1" applyFill="1" applyBorder="1" applyAlignment="1">
      <alignment horizontal="center" vertical="center" shrinkToFit="1"/>
    </xf>
    <xf numFmtId="0" fontId="45" fillId="0" borderId="26" xfId="0" applyFont="1" applyFill="1" applyBorder="1" applyAlignment="1">
      <alignment horizontal="center" vertical="center"/>
    </xf>
    <xf numFmtId="0" fontId="45" fillId="0" borderId="22" xfId="0" applyFont="1" applyFill="1" applyBorder="1" applyAlignment="1">
      <alignment horizontal="center" vertical="center"/>
    </xf>
    <xf numFmtId="0" fontId="45" fillId="0" borderId="31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28" xfId="0" applyFont="1" applyFill="1" applyBorder="1" applyAlignment="1">
      <alignment horizontal="center" vertical="center"/>
    </xf>
    <xf numFmtId="0" fontId="45" fillId="0" borderId="14" xfId="0" applyFont="1" applyFill="1" applyBorder="1" applyAlignment="1">
      <alignment horizontal="center" vertical="center"/>
    </xf>
  </cellXfs>
  <cellStyles count="239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ÅëÈ­ [0]_¼ÕÀÍ¿¹»ê" xfId="19"/>
    <cellStyle name="AeE­ [0]_¼OAI¿¹≫e" xfId="20"/>
    <cellStyle name="ÅëÈ­ [0]_ÀÎ°Çºñ,¿ÜÁÖºñ" xfId="21"/>
    <cellStyle name="AeE­ [0]_AI°Cºn,μμ±Þºn" xfId="22"/>
    <cellStyle name="ÅëÈ­ [0]_laroux" xfId="23"/>
    <cellStyle name="AeE­ [0]_laroux_1" xfId="24"/>
    <cellStyle name="ÅëÈ­ [0]_laroux_1" xfId="25"/>
    <cellStyle name="AeE­ [0]_laroux_1_45-09 유통 금융 보험 및 기타서비스(97-109)" xfId="26"/>
    <cellStyle name="ÅëÈ­ [0]_laroux_1_45-09 유통 금융 보험 및 기타서비스(97-109)" xfId="27"/>
    <cellStyle name="AeE­ [0]_laroux_1_46-09 유통 금융 보험 및 기타서비스" xfId="28"/>
    <cellStyle name="ÅëÈ­ [0]_laroux_1_46-09 유통 금융 보험 및 기타서비스" xfId="29"/>
    <cellStyle name="AeE­ [0]_laroux_1_99 친환경농산물 인증현황" xfId="30"/>
    <cellStyle name="ÅëÈ­ [0]_laroux_1_99 친환경농산물 인증현황" xfId="31"/>
    <cellStyle name="AeE­ [0]_laroux_1_유통업체현황" xfId="32"/>
    <cellStyle name="ÅëÈ­ [0]_laroux_1_유통업체현황" xfId="33"/>
    <cellStyle name="AeE­ [0]_laroux_2" xfId="34"/>
    <cellStyle name="ÅëÈ­ [0]_laroux_2" xfId="35"/>
    <cellStyle name="AeE­ [0]_laroux_2_41-06농림16" xfId="36"/>
    <cellStyle name="ÅëÈ­ [0]_laroux_2_41-06농림16" xfId="37"/>
    <cellStyle name="AeE­ [0]_laroux_2_41-06농림16_45-09 유통 금융 보험 및 기타서비스(97-109)" xfId="38"/>
    <cellStyle name="ÅëÈ­ [0]_laroux_2_41-06농림16_45-09 유통 금융 보험 및 기타서비스(97-109)" xfId="39"/>
    <cellStyle name="AeE­ [0]_laroux_2_41-06농림16_46-09 유통 금융 보험 및 기타서비스" xfId="40"/>
    <cellStyle name="ÅëÈ­ [0]_laroux_2_41-06농림16_46-09 유통 금융 보험 및 기타서비스" xfId="41"/>
    <cellStyle name="AeE­ [0]_laroux_2_41-06농림16_99 친환경농산물 인증현황" xfId="42"/>
    <cellStyle name="ÅëÈ­ [0]_laroux_2_41-06농림16_99 친환경농산물 인증현황" xfId="43"/>
    <cellStyle name="AeE­ [0]_laroux_2_41-06농림16_유통업체현황" xfId="44"/>
    <cellStyle name="ÅëÈ­ [0]_laroux_2_41-06농림16_유통업체현황" xfId="45"/>
    <cellStyle name="AeE­ [0]_laroux_2_41-06농림41" xfId="46"/>
    <cellStyle name="ÅëÈ­ [0]_laroux_2_41-06농림41" xfId="47"/>
    <cellStyle name="AeE­ [0]_laroux_2_45-09 유통 금융 보험 및 기타서비스(97-109)" xfId="48"/>
    <cellStyle name="ÅëÈ­ [0]_laroux_2_45-09 유통 금융 보험 및 기타서비스(97-109)" xfId="49"/>
    <cellStyle name="AeE­ [0]_laroux_2_46-09 유통 금융 보험 및 기타서비스" xfId="50"/>
    <cellStyle name="ÅëÈ­ [0]_laroux_2_46-09 유통 금융 보험 및 기타서비스" xfId="51"/>
    <cellStyle name="AeE­ [0]_laroux_2_99 친환경농산물 인증현황" xfId="52"/>
    <cellStyle name="ÅëÈ­ [0]_laroux_2_99 친환경농산물 인증현황" xfId="53"/>
    <cellStyle name="AeE­ [0]_laroux_2_유통업체현황" xfId="54"/>
    <cellStyle name="ÅëÈ­ [0]_laroux_2_유통업체현황" xfId="55"/>
    <cellStyle name="AeE­ [0]_Sheet1" xfId="56"/>
    <cellStyle name="ÅëÈ­ [0]_Sheet1" xfId="57"/>
    <cellStyle name="AeE­ [0]_Sheet1_45-09 유통 금융 보험 및 기타서비스(97-109)" xfId="58"/>
    <cellStyle name="ÅëÈ­ [0]_Sheet1_45-09 유통 금융 보험 및 기타서비스(97-109)" xfId="59"/>
    <cellStyle name="AeE­ [0]_Sheet1_46-09 유통 금융 보험 및 기타서비스" xfId="60"/>
    <cellStyle name="ÅëÈ­ [0]_Sheet1_46-09 유통 금융 보험 및 기타서비스" xfId="61"/>
    <cellStyle name="AeE­ [0]_Sheet1_99 친환경농산물 인증현황" xfId="62"/>
    <cellStyle name="ÅëÈ­ [0]_Sheet1_99 친환경농산물 인증현황" xfId="63"/>
    <cellStyle name="AeE­ [0]_Sheet1_유통업체현황" xfId="64"/>
    <cellStyle name="ÅëÈ­ [0]_Sheet1_유통업체현황" xfId="65"/>
    <cellStyle name="ÅëÈ­_¼ÕÀÍ¿¹»ê" xfId="66"/>
    <cellStyle name="AeE­_¼OAI¿¹≫e" xfId="67"/>
    <cellStyle name="ÅëÈ­_ÀÎ°Çºñ,¿ÜÁÖºñ" xfId="68"/>
    <cellStyle name="AeE­_AI°Cºn,μμ±Þºn" xfId="69"/>
    <cellStyle name="ÅëÈ­_laroux" xfId="70"/>
    <cellStyle name="AeE­_laroux_1" xfId="71"/>
    <cellStyle name="ÅëÈ­_laroux_1" xfId="72"/>
    <cellStyle name="AeE­_laroux_1_45-09 유통 금융 보험 및 기타서비스(97-109)" xfId="73"/>
    <cellStyle name="ÅëÈ­_laroux_1_45-09 유통 금융 보험 및 기타서비스(97-109)" xfId="74"/>
    <cellStyle name="AeE­_laroux_1_46-09 유통 금융 보험 및 기타서비스" xfId="75"/>
    <cellStyle name="ÅëÈ­_laroux_1_46-09 유통 금융 보험 및 기타서비스" xfId="76"/>
    <cellStyle name="AeE­_laroux_1_99 친환경농산물 인증현황" xfId="77"/>
    <cellStyle name="ÅëÈ­_laroux_1_99 친환경농산물 인증현황" xfId="78"/>
    <cellStyle name="AeE­_laroux_1_유통업체현황" xfId="79"/>
    <cellStyle name="ÅëÈ­_laroux_1_유통업체현황" xfId="80"/>
    <cellStyle name="AeE­_laroux_2" xfId="81"/>
    <cellStyle name="ÅëÈ­_laroux_2" xfId="82"/>
    <cellStyle name="AeE­_laroux_2_41-06농림16" xfId="83"/>
    <cellStyle name="ÅëÈ­_laroux_2_41-06농림16" xfId="84"/>
    <cellStyle name="AeE­_laroux_2_41-06농림16_45-09 유통 금융 보험 및 기타서비스(97-109)" xfId="85"/>
    <cellStyle name="ÅëÈ­_laroux_2_41-06농림16_45-09 유통 금융 보험 및 기타서비스(97-109)" xfId="86"/>
    <cellStyle name="AeE­_laroux_2_41-06농림16_46-09 유통 금융 보험 및 기타서비스" xfId="87"/>
    <cellStyle name="ÅëÈ­_laroux_2_41-06농림16_46-09 유통 금융 보험 및 기타서비스" xfId="88"/>
    <cellStyle name="AeE­_laroux_2_41-06농림16_99 친환경농산물 인증현황" xfId="89"/>
    <cellStyle name="ÅëÈ­_laroux_2_41-06농림16_99 친환경농산물 인증현황" xfId="90"/>
    <cellStyle name="AeE­_laroux_2_41-06농림16_유통업체현황" xfId="91"/>
    <cellStyle name="ÅëÈ­_laroux_2_41-06농림16_유통업체현황" xfId="92"/>
    <cellStyle name="AeE­_laroux_2_41-06농림41" xfId="93"/>
    <cellStyle name="ÅëÈ­_laroux_2_41-06농림41" xfId="94"/>
    <cellStyle name="AeE­_laroux_2_45-09 유통 금융 보험 및 기타서비스(97-109)" xfId="95"/>
    <cellStyle name="ÅëÈ­_laroux_2_45-09 유통 금융 보험 및 기타서비스(97-109)" xfId="96"/>
    <cellStyle name="AeE­_laroux_2_46-09 유통 금융 보험 및 기타서비스" xfId="97"/>
    <cellStyle name="ÅëÈ­_laroux_2_46-09 유통 금융 보험 및 기타서비스" xfId="98"/>
    <cellStyle name="AeE­_laroux_2_99 친환경농산물 인증현황" xfId="99"/>
    <cellStyle name="ÅëÈ­_laroux_2_99 친환경농산물 인증현황" xfId="100"/>
    <cellStyle name="AeE­_laroux_2_유통업체현황" xfId="101"/>
    <cellStyle name="ÅëÈ­_laroux_2_유통업체현황" xfId="102"/>
    <cellStyle name="AeE­_Sheet1" xfId="103"/>
    <cellStyle name="ÅëÈ­_Sheet1" xfId="104"/>
    <cellStyle name="AeE­_Sheet1_41-06농림16" xfId="105"/>
    <cellStyle name="ÅëÈ­_Sheet1_41-06농림16" xfId="106"/>
    <cellStyle name="AeE­_Sheet1_41-06농림16_45-09 유통 금융 보험 및 기타서비스(97-109)" xfId="107"/>
    <cellStyle name="ÅëÈ­_Sheet1_41-06농림16_45-09 유통 금융 보험 및 기타서비스(97-109)" xfId="108"/>
    <cellStyle name="AeE­_Sheet1_41-06농림16_46-09 유통 금융 보험 및 기타서비스" xfId="109"/>
    <cellStyle name="ÅëÈ­_Sheet1_41-06농림16_46-09 유통 금융 보험 및 기타서비스" xfId="110"/>
    <cellStyle name="AeE­_Sheet1_41-06농림16_99 친환경농산물 인증현황" xfId="111"/>
    <cellStyle name="ÅëÈ­_Sheet1_41-06농림16_99 친환경농산물 인증현황" xfId="112"/>
    <cellStyle name="AeE­_Sheet1_41-06농림16_유통업체현황" xfId="113"/>
    <cellStyle name="ÅëÈ­_Sheet1_41-06농림16_유통업체현황" xfId="114"/>
    <cellStyle name="AeE­_Sheet1_41-06농림41" xfId="115"/>
    <cellStyle name="ÅëÈ­_Sheet1_41-06농림41" xfId="116"/>
    <cellStyle name="AeE­_Sheet1_45-09 유통 금융 보험 및 기타서비스(97-109)" xfId="117"/>
    <cellStyle name="ÅëÈ­_Sheet1_45-09 유통 금융 보험 및 기타서비스(97-109)" xfId="118"/>
    <cellStyle name="AeE­_Sheet1_46-09 유통 금융 보험 및 기타서비스" xfId="119"/>
    <cellStyle name="ÅëÈ­_Sheet1_46-09 유통 금융 보험 및 기타서비스" xfId="120"/>
    <cellStyle name="AeE­_Sheet1_99 친환경농산물 인증현황" xfId="121"/>
    <cellStyle name="ÅëÈ­_Sheet1_99 친환경농산물 인증현황" xfId="122"/>
    <cellStyle name="AeE­_Sheet1_유통업체현황" xfId="123"/>
    <cellStyle name="ÅëÈ­_Sheet1_유통업체현황" xfId="124"/>
    <cellStyle name="ÄÞ¸¶ [0]_¼ÕÀÍ¿¹»ê" xfId="125"/>
    <cellStyle name="AÞ¸¶ [0]_¼OAI¿¹≫e" xfId="126"/>
    <cellStyle name="ÄÞ¸¶ [0]_ÀÎ°Çºñ,¿ÜÁÖºñ" xfId="127"/>
    <cellStyle name="AÞ¸¶ [0]_AI°Cºn,μμ±Þºn" xfId="128"/>
    <cellStyle name="ÄÞ¸¶ [0]_laroux" xfId="129"/>
    <cellStyle name="AÞ¸¶ [0]_laroux_1" xfId="130"/>
    <cellStyle name="ÄÞ¸¶ [0]_laroux_1" xfId="131"/>
    <cellStyle name="AÞ¸¶ [0]_Sheet1" xfId="132"/>
    <cellStyle name="ÄÞ¸¶ [0]_Sheet1" xfId="133"/>
    <cellStyle name="AÞ¸¶ [0]_Sheet1_45-09 유통 금융 보험 및 기타서비스(97-109)" xfId="134"/>
    <cellStyle name="ÄÞ¸¶ [0]_Sheet1_45-09 유통 금융 보험 및 기타서비스(97-109)" xfId="135"/>
    <cellStyle name="AÞ¸¶ [0]_Sheet1_46-09 유통 금융 보험 및 기타서비스" xfId="136"/>
    <cellStyle name="ÄÞ¸¶ [0]_Sheet1_46-09 유통 금융 보험 및 기타서비스" xfId="137"/>
    <cellStyle name="AÞ¸¶ [0]_Sheet1_99 친환경농산물 인증현황" xfId="138"/>
    <cellStyle name="ÄÞ¸¶ [0]_Sheet1_99 친환경농산물 인증현황" xfId="139"/>
    <cellStyle name="AÞ¸¶ [0]_Sheet1_유통업체현황" xfId="140"/>
    <cellStyle name="ÄÞ¸¶ [0]_Sheet1_유통업체현황" xfId="141"/>
    <cellStyle name="ÄÞ¸¶_¼ÕÀÍ¿¹»ê" xfId="142"/>
    <cellStyle name="AÞ¸¶_¼OAI¿¹≫e" xfId="143"/>
    <cellStyle name="ÄÞ¸¶_ÀÎ°Çºñ,¿ÜÁÖºñ" xfId="144"/>
    <cellStyle name="AÞ¸¶_AI°Cºn,μμ±Þºn" xfId="145"/>
    <cellStyle name="ÄÞ¸¶_laroux" xfId="146"/>
    <cellStyle name="AÞ¸¶_laroux_1" xfId="147"/>
    <cellStyle name="ÄÞ¸¶_laroux_1" xfId="148"/>
    <cellStyle name="AÞ¸¶_Sheet1" xfId="149"/>
    <cellStyle name="ÄÞ¸¶_Sheet1" xfId="150"/>
    <cellStyle name="AÞ¸¶_Sheet1_41-06농림16" xfId="151"/>
    <cellStyle name="ÄÞ¸¶_Sheet1_41-06농림16" xfId="152"/>
    <cellStyle name="AÞ¸¶_Sheet1_41-06농림16_45-09 유통 금융 보험 및 기타서비스(97-109)" xfId="153"/>
    <cellStyle name="ÄÞ¸¶_Sheet1_41-06농림16_45-09 유통 금융 보험 및 기타서비스(97-109)" xfId="154"/>
    <cellStyle name="AÞ¸¶_Sheet1_41-06농림16_46-09 유통 금융 보험 및 기타서비스" xfId="155"/>
    <cellStyle name="ÄÞ¸¶_Sheet1_41-06농림16_46-09 유통 금융 보험 및 기타서비스" xfId="156"/>
    <cellStyle name="AÞ¸¶_Sheet1_41-06농림16_99 친환경농산물 인증현황" xfId="157"/>
    <cellStyle name="ÄÞ¸¶_Sheet1_41-06농림16_99 친환경농산물 인증현황" xfId="158"/>
    <cellStyle name="AÞ¸¶_Sheet1_41-06농림16_유통업체현황" xfId="159"/>
    <cellStyle name="ÄÞ¸¶_Sheet1_41-06농림16_유통업체현황" xfId="160"/>
    <cellStyle name="AÞ¸¶_Sheet1_41-06농림41" xfId="161"/>
    <cellStyle name="ÄÞ¸¶_Sheet1_41-06농림41" xfId="162"/>
    <cellStyle name="AÞ¸¶_Sheet1_45-09 유통 금융 보험 및 기타서비스(97-109)" xfId="163"/>
    <cellStyle name="ÄÞ¸¶_Sheet1_45-09 유통 금융 보험 및 기타서비스(97-109)" xfId="164"/>
    <cellStyle name="AÞ¸¶_Sheet1_46-09 유통 금융 보험 및 기타서비스" xfId="165"/>
    <cellStyle name="ÄÞ¸¶_Sheet1_46-09 유통 금융 보험 및 기타서비스" xfId="166"/>
    <cellStyle name="AÞ¸¶_Sheet1_99 친환경농산물 인증현황" xfId="167"/>
    <cellStyle name="ÄÞ¸¶_Sheet1_99 친환경농산물 인증현황" xfId="168"/>
    <cellStyle name="AÞ¸¶_Sheet1_유통업체현황" xfId="169"/>
    <cellStyle name="ÄÞ¸¶_Sheet1_유통업체현황" xfId="170"/>
    <cellStyle name="C￥AØ_¿μ¾÷CoE² " xfId="171"/>
    <cellStyle name="Ç¥ÁØ_¼ÕÀÍ¿¹»ê" xfId="172"/>
    <cellStyle name="C￥AØ_¼OAI¿¹≫e" xfId="173"/>
    <cellStyle name="Ç¥ÁØ_ÀÎ°Çºñ,¿ÜÁÖºñ" xfId="174"/>
    <cellStyle name="C￥AØ_AI°Cºn,μμ±Þºn" xfId="175"/>
    <cellStyle name="Ç¥ÁØ_laroux" xfId="176"/>
    <cellStyle name="C￥AØ_laroux_1" xfId="177"/>
    <cellStyle name="Ç¥ÁØ_laroux_1" xfId="178"/>
    <cellStyle name="C￥AØ_laroux_1_Sheet1" xfId="179"/>
    <cellStyle name="Ç¥ÁØ_laroux_1_Sheet1" xfId="180"/>
    <cellStyle name="C￥AØ_laroux_2" xfId="181"/>
    <cellStyle name="Ç¥ÁØ_laroux_2" xfId="182"/>
    <cellStyle name="C￥AØ_laroux_2_Sheet1" xfId="183"/>
    <cellStyle name="Ç¥ÁØ_laroux_2_Sheet1" xfId="184"/>
    <cellStyle name="C￥AØ_laroux_3" xfId="185"/>
    <cellStyle name="Ç¥ÁØ_laroux_3" xfId="186"/>
    <cellStyle name="C￥AØ_laroux_4" xfId="187"/>
    <cellStyle name="Ç¥ÁØ_laroux_4" xfId="188"/>
    <cellStyle name="C￥AØ_laroux_Sheet1" xfId="189"/>
    <cellStyle name="Ç¥ÁØ_laroux_Sheet1" xfId="190"/>
    <cellStyle name="C￥AØ_Sheet1" xfId="191"/>
    <cellStyle name="Ç¥ÁØ_Sheet1" xfId="192"/>
    <cellStyle name="Comma [0]_ SG&amp;A Bridge " xfId="193"/>
    <cellStyle name="Comma_ SG&amp;A Bridge " xfId="194"/>
    <cellStyle name="Currency [0]_ SG&amp;A Bridge " xfId="195"/>
    <cellStyle name="Currency_ SG&amp;A Bridge " xfId="196"/>
    <cellStyle name="Date" xfId="197"/>
    <cellStyle name="Fixed" xfId="198"/>
    <cellStyle name="Header1" xfId="199"/>
    <cellStyle name="Header2" xfId="200"/>
    <cellStyle name="HEADING1" xfId="201"/>
    <cellStyle name="HEADING2" xfId="202"/>
    <cellStyle name="Normal_ SG&amp;A Bridge " xfId="203"/>
    <cellStyle name="Total" xfId="204"/>
    <cellStyle name="강조색1 2" xfId="205"/>
    <cellStyle name="강조색2 2" xfId="206"/>
    <cellStyle name="강조색3 2" xfId="207"/>
    <cellStyle name="강조색4 2" xfId="208"/>
    <cellStyle name="강조색5 2" xfId="209"/>
    <cellStyle name="강조색6 2" xfId="210"/>
    <cellStyle name="경고문 2" xfId="211"/>
    <cellStyle name="계산 2" xfId="212"/>
    <cellStyle name="나쁨 2" xfId="213"/>
    <cellStyle name="메모 2" xfId="214"/>
    <cellStyle name="보통 2" xfId="215"/>
    <cellStyle name="뷭?_BOOKSHIP" xfId="216"/>
    <cellStyle name="설명 텍스트 2" xfId="217"/>
    <cellStyle name="셀 확인 2" xfId="218"/>
    <cellStyle name="쉼표 [0]" xfId="219" builtinId="6"/>
    <cellStyle name="쉼표 [0] 2" xfId="220"/>
    <cellStyle name="연결된 셀 2" xfId="221"/>
    <cellStyle name="요약 2" xfId="222"/>
    <cellStyle name="입력 2" xfId="223"/>
    <cellStyle name="제목 1 2" xfId="224"/>
    <cellStyle name="제목 2 2" xfId="225"/>
    <cellStyle name="제목 3 2" xfId="226"/>
    <cellStyle name="제목 4 2" xfId="227"/>
    <cellStyle name="제목 5" xfId="228"/>
    <cellStyle name="좋음 2" xfId="229"/>
    <cellStyle name="출력 2" xfId="230"/>
    <cellStyle name="콤마 [0]_★41-18전국" xfId="231"/>
    <cellStyle name="콤마 [0]_해안선및도서" xfId="238"/>
    <cellStyle name="콤마_★41-18전국" xfId="232"/>
    <cellStyle name="표준" xfId="0" builtinId="0"/>
    <cellStyle name="표준 2" xfId="233"/>
    <cellStyle name="표준 3" xfId="234"/>
    <cellStyle name="표준 5" xfId="235"/>
    <cellStyle name="표준_48-09 유통 금융 보험 및 기타서비스" xfId="236"/>
    <cellStyle name="표준_50-09 유통 금융 보험 및 기타서비스" xfId="23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9235" zoomScaleNormal="108" zoomScaleSheetLayoutView="68" workbookViewId="0"/>
  </sheetViews>
  <sheetFormatPr defaultColWidth="10" defaultRowHeight="14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view="pageBreakPreview" zoomScaleNormal="100" zoomScaleSheetLayoutView="100" workbookViewId="0">
      <selection sqref="A1:I1"/>
    </sheetView>
  </sheetViews>
  <sheetFormatPr defaultRowHeight="17.25"/>
  <cols>
    <col min="1" max="1" width="10.25" style="6" customWidth="1"/>
    <col min="2" max="2" width="7.875" style="6" customWidth="1"/>
    <col min="3" max="3" width="9.125" style="6" customWidth="1"/>
    <col min="4" max="4" width="11.875" style="6" customWidth="1"/>
    <col min="5" max="5" width="7.875" style="6" customWidth="1"/>
    <col min="6" max="6" width="9.125" style="6" customWidth="1"/>
    <col min="7" max="7" width="11.875" style="6" customWidth="1"/>
    <col min="8" max="8" width="7.25" style="6" customWidth="1"/>
    <col min="9" max="9" width="9.125" style="6" customWidth="1"/>
    <col min="10" max="10" width="13.125" style="6" customWidth="1"/>
    <col min="11" max="12" width="8.625" style="6" customWidth="1"/>
    <col min="13" max="16" width="13.125" style="6" customWidth="1"/>
    <col min="17" max="18" width="8.625" style="6" customWidth="1"/>
    <col min="19" max="19" width="13.125" style="6" customWidth="1"/>
    <col min="20" max="21" width="10.25" style="6" customWidth="1"/>
    <col min="22" max="22" width="12.25" style="6" customWidth="1"/>
    <col min="23" max="23" width="12.5" style="6" customWidth="1"/>
    <col min="24" max="25" width="12.25" style="6" customWidth="1"/>
    <col min="26" max="26" width="12.5" style="6" customWidth="1"/>
    <col min="27" max="32" width="12.25" style="6" customWidth="1"/>
    <col min="33" max="33" width="12.875" style="6" customWidth="1"/>
    <col min="34" max="34" width="10.25" style="6" customWidth="1"/>
    <col min="35" max="16384" width="9" style="6"/>
  </cols>
  <sheetData>
    <row r="1" spans="1:34" ht="24.95" customHeight="1">
      <c r="A1" s="240" t="s">
        <v>137</v>
      </c>
      <c r="B1" s="240"/>
      <c r="C1" s="240"/>
      <c r="D1" s="240"/>
      <c r="E1" s="240"/>
      <c r="F1" s="240"/>
      <c r="G1" s="240"/>
      <c r="H1" s="240"/>
      <c r="I1" s="240"/>
      <c r="J1" s="241" t="s">
        <v>222</v>
      </c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78" t="s">
        <v>138</v>
      </c>
      <c r="V1" s="278"/>
      <c r="W1" s="278"/>
      <c r="X1" s="278"/>
      <c r="Y1" s="278"/>
      <c r="Z1" s="278"/>
      <c r="AA1" s="278"/>
      <c r="AB1" s="240" t="s">
        <v>224</v>
      </c>
      <c r="AC1" s="240"/>
      <c r="AD1" s="240"/>
      <c r="AE1" s="240"/>
      <c r="AF1" s="240"/>
      <c r="AG1" s="240"/>
      <c r="AH1" s="240"/>
    </row>
    <row r="2" spans="1:34" ht="24.95" customHeight="1" thickBot="1">
      <c r="A2" s="7" t="s">
        <v>22</v>
      </c>
      <c r="L2" s="8"/>
      <c r="M2" s="8"/>
      <c r="N2" s="8"/>
      <c r="O2" s="8"/>
      <c r="P2" s="8"/>
      <c r="Q2" s="8"/>
      <c r="R2" s="8"/>
      <c r="S2" s="8"/>
      <c r="T2" s="9" t="s">
        <v>61</v>
      </c>
      <c r="U2" s="9"/>
      <c r="V2" s="9"/>
      <c r="W2" s="9"/>
      <c r="X2" s="9"/>
      <c r="Y2" s="9"/>
      <c r="Z2" s="9"/>
      <c r="AA2" s="9"/>
      <c r="AE2" s="9"/>
      <c r="AH2" s="9" t="s">
        <v>61</v>
      </c>
    </row>
    <row r="3" spans="1:34" s="10" customFormat="1" ht="19.5" customHeight="1" thickTop="1">
      <c r="A3" s="252" t="s">
        <v>11</v>
      </c>
      <c r="B3" s="274" t="s">
        <v>192</v>
      </c>
      <c r="C3" s="275"/>
      <c r="D3" s="275"/>
      <c r="E3" s="260" t="s">
        <v>223</v>
      </c>
      <c r="F3" s="261"/>
      <c r="G3" s="262"/>
      <c r="H3" s="271" t="s">
        <v>78</v>
      </c>
      <c r="I3" s="260"/>
      <c r="J3" s="262" t="s">
        <v>79</v>
      </c>
      <c r="K3" s="260" t="s">
        <v>62</v>
      </c>
      <c r="L3" s="261"/>
      <c r="M3" s="262"/>
      <c r="N3" s="260" t="s">
        <v>63</v>
      </c>
      <c r="O3" s="261"/>
      <c r="P3" s="262"/>
      <c r="Q3" s="279" t="s">
        <v>157</v>
      </c>
      <c r="R3" s="280"/>
      <c r="S3" s="280"/>
      <c r="T3" s="266" t="s">
        <v>23</v>
      </c>
      <c r="U3" s="252" t="s">
        <v>11</v>
      </c>
      <c r="V3" s="250" t="s">
        <v>193</v>
      </c>
      <c r="W3" s="250"/>
      <c r="X3" s="250"/>
      <c r="Y3" s="250"/>
      <c r="Z3" s="250"/>
      <c r="AA3" s="251"/>
      <c r="AB3" s="257" t="s">
        <v>80</v>
      </c>
      <c r="AC3" s="250"/>
      <c r="AD3" s="250"/>
      <c r="AE3" s="255" t="s">
        <v>24</v>
      </c>
      <c r="AF3" s="242"/>
      <c r="AG3" s="252"/>
      <c r="AH3" s="242" t="s">
        <v>23</v>
      </c>
    </row>
    <row r="4" spans="1:34" s="10" customFormat="1" ht="19.5" customHeight="1">
      <c r="A4" s="253"/>
      <c r="B4" s="276"/>
      <c r="C4" s="277"/>
      <c r="D4" s="277"/>
      <c r="E4" s="263"/>
      <c r="F4" s="264"/>
      <c r="G4" s="265"/>
      <c r="H4" s="246"/>
      <c r="I4" s="263"/>
      <c r="J4" s="265"/>
      <c r="K4" s="268"/>
      <c r="L4" s="269"/>
      <c r="M4" s="270"/>
      <c r="N4" s="268"/>
      <c r="O4" s="269"/>
      <c r="P4" s="270"/>
      <c r="Q4" s="281"/>
      <c r="R4" s="282"/>
      <c r="S4" s="282"/>
      <c r="T4" s="267"/>
      <c r="U4" s="253"/>
      <c r="V4" s="247" t="s">
        <v>25</v>
      </c>
      <c r="W4" s="247"/>
      <c r="X4" s="247"/>
      <c r="Y4" s="245" t="s">
        <v>70</v>
      </c>
      <c r="Z4" s="245"/>
      <c r="AA4" s="245"/>
      <c r="AB4" s="245" t="s">
        <v>71</v>
      </c>
      <c r="AC4" s="245"/>
      <c r="AD4" s="246"/>
      <c r="AE4" s="256"/>
      <c r="AF4" s="244"/>
      <c r="AG4" s="254"/>
      <c r="AH4" s="243"/>
    </row>
    <row r="5" spans="1:34" s="10" customFormat="1" ht="19.5" customHeight="1">
      <c r="A5" s="253"/>
      <c r="B5" s="12" t="s">
        <v>1</v>
      </c>
      <c r="C5" s="272" t="s">
        <v>64</v>
      </c>
      <c r="D5" s="273"/>
      <c r="E5" s="12" t="s">
        <v>1</v>
      </c>
      <c r="F5" s="258" t="s">
        <v>64</v>
      </c>
      <c r="G5" s="259"/>
      <c r="H5" s="12" t="s">
        <v>1</v>
      </c>
      <c r="I5" s="227" t="s">
        <v>77</v>
      </c>
      <c r="J5" s="225" t="s">
        <v>76</v>
      </c>
      <c r="K5" s="12" t="s">
        <v>1</v>
      </c>
      <c r="L5" s="248" t="s">
        <v>64</v>
      </c>
      <c r="M5" s="259"/>
      <c r="N5" s="12" t="s">
        <v>1</v>
      </c>
      <c r="O5" s="258" t="s">
        <v>64</v>
      </c>
      <c r="P5" s="259"/>
      <c r="Q5" s="12" t="s">
        <v>1</v>
      </c>
      <c r="R5" s="258" t="s">
        <v>64</v>
      </c>
      <c r="S5" s="259"/>
      <c r="T5" s="267"/>
      <c r="U5" s="253"/>
      <c r="V5" s="12" t="s">
        <v>1</v>
      </c>
      <c r="W5" s="39" t="s">
        <v>26</v>
      </c>
      <c r="X5" s="12" t="s">
        <v>28</v>
      </c>
      <c r="Y5" s="12" t="s">
        <v>1</v>
      </c>
      <c r="Z5" s="39" t="s">
        <v>26</v>
      </c>
      <c r="AA5" s="12" t="s">
        <v>28</v>
      </c>
      <c r="AB5" s="12" t="s">
        <v>1</v>
      </c>
      <c r="AC5" s="39" t="s">
        <v>26</v>
      </c>
      <c r="AD5" s="12" t="s">
        <v>28</v>
      </c>
      <c r="AE5" s="12" t="s">
        <v>1</v>
      </c>
      <c r="AF5" s="248" t="s">
        <v>64</v>
      </c>
      <c r="AG5" s="249"/>
      <c r="AH5" s="243"/>
    </row>
    <row r="6" spans="1:34" s="10" customFormat="1" ht="19.5" customHeight="1">
      <c r="A6" s="253"/>
      <c r="B6" s="245" t="s">
        <v>65</v>
      </c>
      <c r="C6" s="14" t="s">
        <v>28</v>
      </c>
      <c r="D6" s="15" t="s">
        <v>29</v>
      </c>
      <c r="E6" s="245" t="s">
        <v>65</v>
      </c>
      <c r="F6" s="11" t="s">
        <v>28</v>
      </c>
      <c r="G6" s="222" t="s">
        <v>72</v>
      </c>
      <c r="H6" s="245" t="s">
        <v>65</v>
      </c>
      <c r="I6" s="16" t="s">
        <v>28</v>
      </c>
      <c r="J6" s="11" t="s">
        <v>29</v>
      </c>
      <c r="K6" s="245" t="s">
        <v>27</v>
      </c>
      <c r="L6" s="11" t="s">
        <v>28</v>
      </c>
      <c r="M6" s="224" t="s">
        <v>29</v>
      </c>
      <c r="N6" s="245" t="s">
        <v>27</v>
      </c>
      <c r="O6" s="12" t="s">
        <v>28</v>
      </c>
      <c r="P6" s="226" t="s">
        <v>29</v>
      </c>
      <c r="Q6" s="245" t="s">
        <v>27</v>
      </c>
      <c r="R6" s="12" t="s">
        <v>28</v>
      </c>
      <c r="S6" s="226" t="s">
        <v>29</v>
      </c>
      <c r="T6" s="267"/>
      <c r="U6" s="253"/>
      <c r="V6" s="245" t="s">
        <v>65</v>
      </c>
      <c r="W6" s="40" t="s">
        <v>65</v>
      </c>
      <c r="X6" s="245" t="s">
        <v>30</v>
      </c>
      <c r="Y6" s="245" t="s">
        <v>27</v>
      </c>
      <c r="Z6" s="40" t="s">
        <v>65</v>
      </c>
      <c r="AA6" s="245" t="s">
        <v>30</v>
      </c>
      <c r="AB6" s="245" t="s">
        <v>65</v>
      </c>
      <c r="AC6" s="40" t="s">
        <v>65</v>
      </c>
      <c r="AD6" s="245" t="s">
        <v>75</v>
      </c>
      <c r="AE6" s="245" t="s">
        <v>27</v>
      </c>
      <c r="AF6" s="222" t="s">
        <v>28</v>
      </c>
      <c r="AG6" s="222" t="s">
        <v>29</v>
      </c>
      <c r="AH6" s="243"/>
    </row>
    <row r="7" spans="1:34" s="230" customFormat="1" ht="19.5" customHeight="1">
      <c r="A7" s="254"/>
      <c r="B7" s="246"/>
      <c r="C7" s="17" t="s">
        <v>30</v>
      </c>
      <c r="D7" s="18" t="s">
        <v>73</v>
      </c>
      <c r="E7" s="246"/>
      <c r="F7" s="223" t="s">
        <v>30</v>
      </c>
      <c r="G7" s="17" t="s">
        <v>31</v>
      </c>
      <c r="H7" s="246"/>
      <c r="I7" s="17" t="s">
        <v>69</v>
      </c>
      <c r="J7" s="17" t="s">
        <v>31</v>
      </c>
      <c r="K7" s="246"/>
      <c r="L7" s="17" t="s">
        <v>30</v>
      </c>
      <c r="M7" s="17" t="s">
        <v>73</v>
      </c>
      <c r="N7" s="246"/>
      <c r="O7" s="17" t="s">
        <v>30</v>
      </c>
      <c r="P7" s="19" t="s">
        <v>31</v>
      </c>
      <c r="Q7" s="246"/>
      <c r="R7" s="17" t="s">
        <v>30</v>
      </c>
      <c r="S7" s="19" t="s">
        <v>31</v>
      </c>
      <c r="T7" s="256"/>
      <c r="U7" s="254"/>
      <c r="V7" s="246"/>
      <c r="W7" s="41" t="s">
        <v>74</v>
      </c>
      <c r="X7" s="246"/>
      <c r="Y7" s="246"/>
      <c r="Z7" s="41" t="s">
        <v>74</v>
      </c>
      <c r="AA7" s="246"/>
      <c r="AB7" s="246"/>
      <c r="AC7" s="41" t="s">
        <v>74</v>
      </c>
      <c r="AD7" s="246"/>
      <c r="AE7" s="246"/>
      <c r="AF7" s="223" t="s">
        <v>30</v>
      </c>
      <c r="AG7" s="223" t="s">
        <v>31</v>
      </c>
      <c r="AH7" s="244"/>
    </row>
    <row r="8" spans="1:34" s="24" customFormat="1" ht="24" customHeight="1">
      <c r="A8" s="23">
        <v>2013</v>
      </c>
      <c r="B8" s="107">
        <v>15</v>
      </c>
      <c r="C8" s="38">
        <v>439348</v>
      </c>
      <c r="D8" s="38">
        <v>562383</v>
      </c>
      <c r="E8" s="32">
        <v>4</v>
      </c>
      <c r="F8" s="32">
        <v>41820</v>
      </c>
      <c r="G8" s="32">
        <v>120924</v>
      </c>
      <c r="H8" s="32">
        <v>4</v>
      </c>
      <c r="I8" s="37">
        <v>365025</v>
      </c>
      <c r="J8" s="37">
        <v>428391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233">
        <v>0</v>
      </c>
      <c r="T8" s="234">
        <v>2013</v>
      </c>
      <c r="U8" s="23">
        <v>2013</v>
      </c>
      <c r="V8" s="35">
        <f>Y8+AB8+AE8</f>
        <v>4</v>
      </c>
      <c r="W8" s="32">
        <v>0</v>
      </c>
      <c r="X8" s="35">
        <f>AA8+AD8+AG8</f>
        <v>19551</v>
      </c>
      <c r="Y8" s="36">
        <v>1</v>
      </c>
      <c r="Z8" s="32">
        <v>0</v>
      </c>
      <c r="AA8" s="32">
        <v>6483</v>
      </c>
      <c r="AB8" s="32">
        <v>0</v>
      </c>
      <c r="AC8" s="32">
        <v>0</v>
      </c>
      <c r="AD8" s="32">
        <v>0</v>
      </c>
      <c r="AE8" s="32">
        <v>3</v>
      </c>
      <c r="AF8" s="32">
        <v>12952</v>
      </c>
      <c r="AG8" s="34">
        <v>13068</v>
      </c>
      <c r="AH8" s="106">
        <v>2013</v>
      </c>
    </row>
    <row r="9" spans="1:34" s="24" customFormat="1" ht="24" customHeight="1">
      <c r="A9" s="23">
        <v>2014</v>
      </c>
      <c r="B9" s="107">
        <v>5</v>
      </c>
      <c r="C9" s="38">
        <v>54027</v>
      </c>
      <c r="D9" s="38">
        <v>120313</v>
      </c>
      <c r="E9" s="32">
        <v>4</v>
      </c>
      <c r="F9" s="32">
        <v>47544</v>
      </c>
      <c r="G9" s="32">
        <v>120313</v>
      </c>
      <c r="H9" s="32">
        <v>0</v>
      </c>
      <c r="I9" s="37">
        <v>0</v>
      </c>
      <c r="J9" s="37">
        <v>0</v>
      </c>
      <c r="K9" s="32">
        <v>0</v>
      </c>
      <c r="L9" s="32">
        <v>0</v>
      </c>
      <c r="M9" s="32">
        <v>0</v>
      </c>
      <c r="N9" s="32">
        <v>0</v>
      </c>
      <c r="O9" s="36">
        <v>0</v>
      </c>
      <c r="P9" s="152">
        <v>0</v>
      </c>
      <c r="Q9" s="152">
        <v>0</v>
      </c>
      <c r="R9" s="152">
        <v>0</v>
      </c>
      <c r="S9" s="235">
        <v>0</v>
      </c>
      <c r="T9" s="236">
        <v>2014</v>
      </c>
      <c r="U9" s="23">
        <v>2014</v>
      </c>
      <c r="V9" s="35">
        <v>1</v>
      </c>
      <c r="W9" s="105">
        <v>142</v>
      </c>
      <c r="X9" s="35">
        <v>6483</v>
      </c>
      <c r="Y9" s="36">
        <v>1</v>
      </c>
      <c r="Z9" s="104">
        <v>142</v>
      </c>
      <c r="AA9" s="36">
        <v>6483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237">
        <v>0</v>
      </c>
      <c r="AH9" s="236">
        <v>2014</v>
      </c>
    </row>
    <row r="10" spans="1:34" s="24" customFormat="1" ht="24" customHeight="1">
      <c r="A10" s="23">
        <v>2015</v>
      </c>
      <c r="B10" s="107">
        <v>6</v>
      </c>
      <c r="C10" s="38">
        <v>68272</v>
      </c>
      <c r="D10" s="38">
        <v>120313</v>
      </c>
      <c r="E10" s="32">
        <v>4</v>
      </c>
      <c r="F10" s="32">
        <v>47544</v>
      </c>
      <c r="G10" s="32">
        <v>120313</v>
      </c>
      <c r="H10" s="32">
        <v>0</v>
      </c>
      <c r="I10" s="37">
        <v>0</v>
      </c>
      <c r="J10" s="37">
        <v>0</v>
      </c>
      <c r="K10" s="103">
        <v>0</v>
      </c>
      <c r="L10" s="103">
        <v>0</v>
      </c>
      <c r="M10" s="103">
        <v>0</v>
      </c>
      <c r="N10" s="103">
        <v>0</v>
      </c>
      <c r="O10" s="104">
        <v>0</v>
      </c>
      <c r="P10" s="152">
        <v>0</v>
      </c>
      <c r="Q10" s="152">
        <v>0</v>
      </c>
      <c r="R10" s="152">
        <v>0</v>
      </c>
      <c r="S10" s="235">
        <v>0</v>
      </c>
      <c r="T10" s="236">
        <v>2015</v>
      </c>
      <c r="U10" s="23">
        <v>2015</v>
      </c>
      <c r="V10" s="35">
        <v>2</v>
      </c>
      <c r="W10" s="105">
        <v>261</v>
      </c>
      <c r="X10" s="35">
        <v>20728</v>
      </c>
      <c r="Y10" s="36">
        <v>1</v>
      </c>
      <c r="Z10" s="104">
        <v>142</v>
      </c>
      <c r="AA10" s="104">
        <v>6483</v>
      </c>
      <c r="AB10" s="104">
        <v>1</v>
      </c>
      <c r="AC10" s="104">
        <v>119</v>
      </c>
      <c r="AD10" s="104">
        <v>14245</v>
      </c>
      <c r="AE10" s="36">
        <v>0</v>
      </c>
      <c r="AF10" s="36">
        <v>0</v>
      </c>
      <c r="AG10" s="237">
        <v>0</v>
      </c>
      <c r="AH10" s="236">
        <v>2015</v>
      </c>
    </row>
    <row r="11" spans="1:34" s="24" customFormat="1" ht="24" customHeight="1">
      <c r="A11" s="23">
        <v>2016</v>
      </c>
      <c r="B11" s="107">
        <v>14</v>
      </c>
      <c r="C11" s="38">
        <v>378277</v>
      </c>
      <c r="D11" s="38">
        <v>545313</v>
      </c>
      <c r="E11" s="32">
        <v>5</v>
      </c>
      <c r="F11" s="32">
        <v>61094</v>
      </c>
      <c r="G11" s="32">
        <v>154517</v>
      </c>
      <c r="H11" s="32">
        <v>5</v>
      </c>
      <c r="I11" s="37">
        <v>286189</v>
      </c>
      <c r="J11" s="37">
        <v>384563</v>
      </c>
      <c r="K11" s="103">
        <v>0</v>
      </c>
      <c r="L11" s="103">
        <v>0</v>
      </c>
      <c r="M11" s="103">
        <v>0</v>
      </c>
      <c r="N11" s="103">
        <v>0</v>
      </c>
      <c r="O11" s="104">
        <v>0</v>
      </c>
      <c r="P11" s="152">
        <v>0</v>
      </c>
      <c r="Q11" s="152">
        <v>0</v>
      </c>
      <c r="R11" s="152">
        <v>0</v>
      </c>
      <c r="S11" s="235">
        <v>0</v>
      </c>
      <c r="T11" s="236">
        <v>2016</v>
      </c>
      <c r="U11" s="23">
        <v>2016</v>
      </c>
      <c r="V11" s="35">
        <v>3</v>
      </c>
      <c r="W11" s="105">
        <v>324</v>
      </c>
      <c r="X11" s="35">
        <v>26232</v>
      </c>
      <c r="Y11" s="36">
        <v>2</v>
      </c>
      <c r="Z11" s="104">
        <v>205</v>
      </c>
      <c r="AA11" s="104">
        <v>11987</v>
      </c>
      <c r="AB11" s="104">
        <v>1</v>
      </c>
      <c r="AC11" s="104">
        <v>119</v>
      </c>
      <c r="AD11" s="104">
        <v>14245</v>
      </c>
      <c r="AE11" s="104">
        <v>1</v>
      </c>
      <c r="AF11" s="103">
        <v>4762</v>
      </c>
      <c r="AG11" s="109">
        <v>6233</v>
      </c>
      <c r="AH11" s="106">
        <v>2016</v>
      </c>
    </row>
    <row r="12" spans="1:34" s="24" customFormat="1" ht="24" customHeight="1">
      <c r="A12" s="23">
        <v>2017</v>
      </c>
      <c r="B12" s="107">
        <v>15</v>
      </c>
      <c r="C12" s="38">
        <v>397581</v>
      </c>
      <c r="D12" s="38">
        <v>573389</v>
      </c>
      <c r="E12" s="32">
        <v>5</v>
      </c>
      <c r="F12" s="32">
        <v>50018</v>
      </c>
      <c r="G12" s="32">
        <v>154517</v>
      </c>
      <c r="H12" s="32">
        <v>6</v>
      </c>
      <c r="I12" s="37">
        <v>310394</v>
      </c>
      <c r="J12" s="37">
        <v>412639</v>
      </c>
      <c r="K12" s="103">
        <v>0</v>
      </c>
      <c r="L12" s="103">
        <v>0</v>
      </c>
      <c r="M12" s="103">
        <v>0</v>
      </c>
      <c r="N12" s="103">
        <v>0</v>
      </c>
      <c r="O12" s="104">
        <v>0</v>
      </c>
      <c r="P12" s="152">
        <v>0</v>
      </c>
      <c r="Q12" s="152">
        <v>0</v>
      </c>
      <c r="R12" s="152">
        <v>0</v>
      </c>
      <c r="S12" s="235">
        <v>0</v>
      </c>
      <c r="T12" s="236">
        <v>2017</v>
      </c>
      <c r="U12" s="23">
        <v>2017</v>
      </c>
      <c r="V12" s="35">
        <v>3</v>
      </c>
      <c r="W12" s="105">
        <v>324</v>
      </c>
      <c r="X12" s="35">
        <v>32407</v>
      </c>
      <c r="Y12" s="36">
        <v>2</v>
      </c>
      <c r="Z12" s="104">
        <v>205</v>
      </c>
      <c r="AA12" s="104">
        <v>18162</v>
      </c>
      <c r="AB12" s="104">
        <v>1</v>
      </c>
      <c r="AC12" s="104">
        <v>119</v>
      </c>
      <c r="AD12" s="104">
        <v>14245</v>
      </c>
      <c r="AE12" s="104">
        <v>1</v>
      </c>
      <c r="AF12" s="103">
        <v>4762</v>
      </c>
      <c r="AG12" s="109">
        <v>6233</v>
      </c>
      <c r="AH12" s="106">
        <v>2017</v>
      </c>
    </row>
    <row r="13" spans="1:34" s="24" customFormat="1" ht="24" customHeight="1">
      <c r="A13" s="209">
        <v>2018</v>
      </c>
      <c r="B13" s="107">
        <v>15</v>
      </c>
      <c r="C13" s="38">
        <v>403140</v>
      </c>
      <c r="D13" s="38">
        <v>567156</v>
      </c>
      <c r="E13" s="32">
        <v>5</v>
      </c>
      <c r="F13" s="32">
        <v>50018</v>
      </c>
      <c r="G13" s="32">
        <v>154517</v>
      </c>
      <c r="H13" s="32">
        <v>6</v>
      </c>
      <c r="I13" s="37">
        <v>310394</v>
      </c>
      <c r="J13" s="37">
        <v>412639</v>
      </c>
      <c r="K13" s="103">
        <v>0</v>
      </c>
      <c r="L13" s="103">
        <v>0</v>
      </c>
      <c r="M13" s="103">
        <v>0</v>
      </c>
      <c r="N13" s="103">
        <v>0</v>
      </c>
      <c r="O13" s="104">
        <v>0</v>
      </c>
      <c r="P13" s="152">
        <v>0</v>
      </c>
      <c r="Q13" s="103">
        <v>0</v>
      </c>
      <c r="R13" s="103">
        <v>0</v>
      </c>
      <c r="S13" s="103">
        <v>0</v>
      </c>
      <c r="T13" s="209">
        <v>2018</v>
      </c>
      <c r="U13" s="209">
        <v>2018</v>
      </c>
      <c r="V13" s="35">
        <v>4</v>
      </c>
      <c r="W13" s="105">
        <v>415</v>
      </c>
      <c r="X13" s="35">
        <v>42728</v>
      </c>
      <c r="Y13" s="36">
        <v>3</v>
      </c>
      <c r="Z13" s="104">
        <v>296</v>
      </c>
      <c r="AA13" s="104">
        <v>28483</v>
      </c>
      <c r="AB13" s="104">
        <v>1</v>
      </c>
      <c r="AC13" s="104">
        <v>119</v>
      </c>
      <c r="AD13" s="104">
        <v>14245</v>
      </c>
      <c r="AE13" s="36">
        <v>0</v>
      </c>
      <c r="AF13" s="36">
        <v>0</v>
      </c>
      <c r="AG13" s="36">
        <v>0</v>
      </c>
      <c r="AH13" s="209">
        <v>2018</v>
      </c>
    </row>
    <row r="14" spans="1:34" s="24" customFormat="1" ht="24" customHeight="1">
      <c r="A14" s="108">
        <v>2019</v>
      </c>
      <c r="B14" s="210">
        <v>18</v>
      </c>
      <c r="C14" s="228">
        <v>420200</v>
      </c>
      <c r="D14" s="228">
        <v>709016</v>
      </c>
      <c r="E14" s="229">
        <v>5</v>
      </c>
      <c r="F14" s="229">
        <v>50018</v>
      </c>
      <c r="G14" s="229">
        <v>154517</v>
      </c>
      <c r="H14" s="132">
        <v>6</v>
      </c>
      <c r="I14" s="133">
        <v>310394</v>
      </c>
      <c r="J14" s="133">
        <v>412639</v>
      </c>
      <c r="K14" s="134">
        <v>0</v>
      </c>
      <c r="L14" s="134">
        <v>0</v>
      </c>
      <c r="M14" s="134">
        <v>0</v>
      </c>
      <c r="N14" s="134">
        <v>0</v>
      </c>
      <c r="O14" s="134">
        <v>0</v>
      </c>
      <c r="P14" s="134">
        <v>0</v>
      </c>
      <c r="Q14" s="134">
        <v>0</v>
      </c>
      <c r="R14" s="134">
        <v>0</v>
      </c>
      <c r="S14" s="137">
        <v>0</v>
      </c>
      <c r="T14" s="232">
        <v>2019</v>
      </c>
      <c r="U14" s="108">
        <v>2019</v>
      </c>
      <c r="V14" s="128">
        <v>5</v>
      </c>
      <c r="W14" s="129">
        <v>469</v>
      </c>
      <c r="X14" s="128">
        <v>46954</v>
      </c>
      <c r="Y14" s="136">
        <v>4</v>
      </c>
      <c r="Z14" s="135">
        <v>350</v>
      </c>
      <c r="AA14" s="135">
        <v>32709</v>
      </c>
      <c r="AB14" s="135">
        <v>1</v>
      </c>
      <c r="AC14" s="135">
        <v>119</v>
      </c>
      <c r="AD14" s="135">
        <v>14245</v>
      </c>
      <c r="AE14" s="135">
        <v>2</v>
      </c>
      <c r="AF14" s="134">
        <v>12834</v>
      </c>
      <c r="AG14" s="137">
        <v>141860</v>
      </c>
      <c r="AH14" s="127">
        <v>2019</v>
      </c>
    </row>
    <row r="15" spans="1:34" ht="12.75" customHeight="1">
      <c r="A15" s="27" t="s">
        <v>67</v>
      </c>
      <c r="U15" s="27" t="s">
        <v>67</v>
      </c>
      <c r="V15" s="26"/>
      <c r="W15" s="26"/>
      <c r="X15" s="26"/>
    </row>
    <row r="16" spans="1:34" ht="12.75" customHeight="1">
      <c r="A16" s="27" t="s">
        <v>68</v>
      </c>
      <c r="U16" s="27" t="s">
        <v>68</v>
      </c>
      <c r="V16" s="26"/>
      <c r="W16" s="26"/>
      <c r="X16" s="26"/>
    </row>
    <row r="17" spans="1:24" ht="12.75" customHeight="1">
      <c r="A17" s="27" t="s">
        <v>153</v>
      </c>
      <c r="U17" s="27" t="s">
        <v>153</v>
      </c>
      <c r="V17" s="26"/>
      <c r="W17" s="26"/>
      <c r="X17" s="26"/>
    </row>
    <row r="18" spans="1:24" ht="12.75" customHeight="1">
      <c r="A18" s="27" t="s">
        <v>154</v>
      </c>
      <c r="U18" s="27" t="s">
        <v>154</v>
      </c>
      <c r="V18" s="26"/>
      <c r="W18" s="26"/>
      <c r="X18" s="26"/>
    </row>
    <row r="19" spans="1:24" ht="12.75" customHeight="1">
      <c r="A19" s="27" t="s">
        <v>155</v>
      </c>
      <c r="U19" s="27" t="s">
        <v>155</v>
      </c>
      <c r="V19" s="26"/>
      <c r="W19" s="26"/>
      <c r="X19" s="26"/>
    </row>
    <row r="20" spans="1:24" ht="12.75" customHeight="1">
      <c r="A20" s="28" t="s">
        <v>190</v>
      </c>
      <c r="C20" s="29"/>
      <c r="D20" s="29"/>
      <c r="E20" s="25"/>
      <c r="F20" s="29"/>
      <c r="U20" s="28" t="s">
        <v>156</v>
      </c>
      <c r="V20" s="26"/>
      <c r="W20" s="26"/>
      <c r="X20" s="26"/>
    </row>
    <row r="21" spans="1:24">
      <c r="E21" s="30"/>
    </row>
    <row r="23" spans="1:24">
      <c r="J23" s="8"/>
    </row>
  </sheetData>
  <mergeCells count="40">
    <mergeCell ref="U1:AA1"/>
    <mergeCell ref="AA6:AA7"/>
    <mergeCell ref="X6:X7"/>
    <mergeCell ref="K3:M4"/>
    <mergeCell ref="L5:M5"/>
    <mergeCell ref="Q3:S4"/>
    <mergeCell ref="A3:A7"/>
    <mergeCell ref="B6:B7"/>
    <mergeCell ref="E6:E7"/>
    <mergeCell ref="C5:D5"/>
    <mergeCell ref="B3:D4"/>
    <mergeCell ref="AB6:AB7"/>
    <mergeCell ref="F5:G5"/>
    <mergeCell ref="E3:G4"/>
    <mergeCell ref="O5:P5"/>
    <mergeCell ref="N6:N7"/>
    <mergeCell ref="K6:K7"/>
    <mergeCell ref="R5:S5"/>
    <mergeCell ref="T3:T7"/>
    <mergeCell ref="N3:P4"/>
    <mergeCell ref="H3:I4"/>
    <mergeCell ref="J3:J4"/>
    <mergeCell ref="H6:H7"/>
    <mergeCell ref="Q6:Q7"/>
    <mergeCell ref="A1:I1"/>
    <mergeCell ref="J1:T1"/>
    <mergeCell ref="AB1:AH1"/>
    <mergeCell ref="AH3:AH7"/>
    <mergeCell ref="Y6:Y7"/>
    <mergeCell ref="V4:X4"/>
    <mergeCell ref="AE6:AE7"/>
    <mergeCell ref="AF5:AG5"/>
    <mergeCell ref="V3:AA3"/>
    <mergeCell ref="U3:U7"/>
    <mergeCell ref="AE3:AG4"/>
    <mergeCell ref="AD6:AD7"/>
    <mergeCell ref="Y4:AA4"/>
    <mergeCell ref="AB4:AD4"/>
    <mergeCell ref="AB3:AD3"/>
    <mergeCell ref="V6:V7"/>
  </mergeCells>
  <phoneticPr fontId="4" type="noConversion"/>
  <pageMargins left="0.82" right="1.03" top="1.2598425196850394" bottom="1.4960629921259843" header="0.82677165354330717" footer="0.51181102362204722"/>
  <pageSetup paperSize="9" scale="37" orientation="portrait" horizontalDpi="300" verticalDpi="300" r:id="rId1"/>
  <colBreaks count="1" manualBreakCount="1">
    <brk id="2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7"/>
  <sheetViews>
    <sheetView view="pageBreakPreview" zoomScaleNormal="100" zoomScaleSheetLayoutView="100" workbookViewId="0">
      <selection activeCell="AA10" sqref="AA10"/>
    </sheetView>
  </sheetViews>
  <sheetFormatPr defaultRowHeight="17.25"/>
  <cols>
    <col min="1" max="1" width="11.875" style="6" customWidth="1"/>
    <col min="2" max="2" width="5.125" style="6" bestFit="1" customWidth="1"/>
    <col min="3" max="3" width="9.25" style="6" bestFit="1" customWidth="1"/>
    <col min="4" max="4" width="5.125" style="6" bestFit="1" customWidth="1"/>
    <col min="5" max="5" width="6" style="6" bestFit="1" customWidth="1"/>
    <col min="6" max="6" width="8.625" style="6" bestFit="1" customWidth="1"/>
    <col min="7" max="7" width="12.125" style="6" bestFit="1" customWidth="1"/>
    <col min="8" max="8" width="9.75" style="6" customWidth="1"/>
    <col min="9" max="9" width="9.125" style="6" bestFit="1" customWidth="1"/>
    <col min="10" max="10" width="8" style="6" bestFit="1" customWidth="1"/>
    <col min="11" max="11" width="9.5" style="6" bestFit="1" customWidth="1"/>
    <col min="12" max="12" width="5.125" style="6" bestFit="1" customWidth="1"/>
    <col min="13" max="14" width="8" style="6" bestFit="1" customWidth="1"/>
    <col min="15" max="15" width="11.5" style="6" bestFit="1" customWidth="1"/>
    <col min="16" max="16" width="8" style="6" bestFit="1" customWidth="1"/>
    <col min="17" max="17" width="8" style="6" customWidth="1"/>
    <col min="18" max="19" width="11.875" style="6" customWidth="1"/>
    <col min="20" max="25" width="11.625" style="6" customWidth="1"/>
    <col min="26" max="28" width="12.875" style="6" customWidth="1"/>
    <col min="29" max="29" width="11.875" style="6" customWidth="1"/>
    <col min="30" max="16384" width="9" style="6"/>
  </cols>
  <sheetData>
    <row r="1" spans="1:29" ht="24.95" customHeight="1">
      <c r="A1" s="240" t="s">
        <v>81</v>
      </c>
      <c r="B1" s="240"/>
      <c r="C1" s="240"/>
      <c r="D1" s="240"/>
      <c r="E1" s="240"/>
      <c r="F1" s="240"/>
      <c r="G1" s="240"/>
      <c r="H1" s="240"/>
      <c r="I1" s="240" t="s">
        <v>32</v>
      </c>
      <c r="J1" s="240"/>
      <c r="K1" s="240"/>
      <c r="L1" s="240"/>
      <c r="M1" s="240"/>
      <c r="N1" s="240"/>
      <c r="O1" s="240"/>
      <c r="P1" s="240"/>
      <c r="Q1" s="148"/>
      <c r="R1" s="240" t="s">
        <v>82</v>
      </c>
      <c r="S1" s="240"/>
      <c r="T1" s="240"/>
      <c r="U1" s="240"/>
      <c r="V1" s="240"/>
      <c r="W1" s="240"/>
      <c r="X1" s="240"/>
      <c r="Y1" s="148"/>
      <c r="Z1" s="240" t="s">
        <v>139</v>
      </c>
      <c r="AA1" s="240"/>
      <c r="AB1" s="240"/>
      <c r="AC1" s="240"/>
    </row>
    <row r="2" spans="1:29" ht="24.95" customHeight="1" thickBot="1">
      <c r="A2" s="7" t="s">
        <v>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42"/>
      <c r="Q2" s="42"/>
      <c r="R2" s="9" t="s">
        <v>33</v>
      </c>
      <c r="S2" s="7" t="s">
        <v>12</v>
      </c>
      <c r="T2" s="7"/>
      <c r="U2" s="7"/>
      <c r="V2" s="7"/>
      <c r="W2" s="7"/>
      <c r="X2" s="7"/>
      <c r="Y2" s="7"/>
      <c r="Z2" s="7"/>
      <c r="AA2" s="7"/>
      <c r="AB2" s="7"/>
      <c r="AC2" s="9" t="s">
        <v>34</v>
      </c>
    </row>
    <row r="3" spans="1:29" s="10" customFormat="1" ht="32.25" customHeight="1" thickTop="1">
      <c r="A3" s="252" t="s">
        <v>11</v>
      </c>
      <c r="B3" s="262" t="s">
        <v>2</v>
      </c>
      <c r="C3" s="271" t="s">
        <v>3</v>
      </c>
      <c r="D3" s="102" t="s">
        <v>124</v>
      </c>
      <c r="E3" s="56"/>
      <c r="F3" s="57"/>
      <c r="G3" s="56"/>
      <c r="H3" s="56"/>
      <c r="I3" s="56"/>
      <c r="J3" s="56"/>
      <c r="K3" s="56"/>
      <c r="L3" s="289" t="s">
        <v>197</v>
      </c>
      <c r="M3" s="290"/>
      <c r="N3" s="290"/>
      <c r="O3" s="290"/>
      <c r="P3" s="290"/>
      <c r="Q3" s="291"/>
      <c r="R3" s="266" t="s">
        <v>23</v>
      </c>
      <c r="S3" s="262" t="s">
        <v>35</v>
      </c>
      <c r="T3" s="286" t="s">
        <v>135</v>
      </c>
      <c r="U3" s="287"/>
      <c r="V3" s="287"/>
      <c r="W3" s="287"/>
      <c r="X3" s="287"/>
      <c r="Y3" s="288"/>
      <c r="Z3" s="286" t="s">
        <v>136</v>
      </c>
      <c r="AA3" s="292"/>
      <c r="AB3" s="293"/>
      <c r="AC3" s="266" t="s">
        <v>23</v>
      </c>
    </row>
    <row r="4" spans="1:29" s="10" customFormat="1" ht="19.5" customHeight="1">
      <c r="A4" s="253"/>
      <c r="B4" s="270"/>
      <c r="C4" s="245"/>
      <c r="D4" s="12" t="s">
        <v>2</v>
      </c>
      <c r="E4" s="12" t="s">
        <v>36</v>
      </c>
      <c r="F4" s="153" t="s">
        <v>158</v>
      </c>
      <c r="G4" s="198" t="s">
        <v>140</v>
      </c>
      <c r="H4" s="224" t="s">
        <v>202</v>
      </c>
      <c r="I4" s="12" t="s">
        <v>37</v>
      </c>
      <c r="J4" s="226" t="s">
        <v>38</v>
      </c>
      <c r="K4" s="96" t="s">
        <v>194</v>
      </c>
      <c r="L4" s="199" t="s">
        <v>125</v>
      </c>
      <c r="M4" s="200" t="s">
        <v>126</v>
      </c>
      <c r="N4" s="201" t="s">
        <v>127</v>
      </c>
      <c r="O4" s="201" t="s">
        <v>128</v>
      </c>
      <c r="P4" s="201" t="s">
        <v>129</v>
      </c>
      <c r="Q4" s="202" t="s">
        <v>143</v>
      </c>
      <c r="R4" s="267"/>
      <c r="S4" s="270"/>
      <c r="T4" s="12" t="s">
        <v>2</v>
      </c>
      <c r="U4" s="151" t="s">
        <v>146</v>
      </c>
      <c r="V4" s="151" t="s">
        <v>147</v>
      </c>
      <c r="W4" s="12" t="s">
        <v>148</v>
      </c>
      <c r="X4" s="12" t="s">
        <v>149</v>
      </c>
      <c r="Y4" s="206" t="s">
        <v>150</v>
      </c>
      <c r="Z4" s="12" t="s">
        <v>2</v>
      </c>
      <c r="AA4" s="43" t="s">
        <v>39</v>
      </c>
      <c r="AB4" s="43" t="s">
        <v>40</v>
      </c>
      <c r="AC4" s="267"/>
    </row>
    <row r="5" spans="1:29" s="10" customFormat="1" ht="19.5" customHeight="1">
      <c r="A5" s="253"/>
      <c r="B5" s="270" t="s">
        <v>0</v>
      </c>
      <c r="C5" s="283" t="s">
        <v>196</v>
      </c>
      <c r="D5" s="245" t="s">
        <v>0</v>
      </c>
      <c r="E5" s="207" t="s">
        <v>208</v>
      </c>
      <c r="F5" s="202" t="s">
        <v>200</v>
      </c>
      <c r="G5" s="149" t="s">
        <v>141</v>
      </c>
      <c r="H5" s="283" t="s">
        <v>41</v>
      </c>
      <c r="I5" s="212" t="s">
        <v>203</v>
      </c>
      <c r="J5" s="214" t="s">
        <v>204</v>
      </c>
      <c r="K5" s="149" t="s">
        <v>205</v>
      </c>
      <c r="L5" s="245" t="s">
        <v>0</v>
      </c>
      <c r="M5" s="200" t="s">
        <v>130</v>
      </c>
      <c r="N5" s="201" t="s">
        <v>131</v>
      </c>
      <c r="O5" s="217" t="s">
        <v>209</v>
      </c>
      <c r="P5" s="201" t="s">
        <v>132</v>
      </c>
      <c r="Q5" s="202" t="s">
        <v>144</v>
      </c>
      <c r="R5" s="267"/>
      <c r="S5" s="270"/>
      <c r="T5" s="247" t="s">
        <v>0</v>
      </c>
      <c r="U5" s="207" t="s">
        <v>210</v>
      </c>
      <c r="V5" s="149" t="s">
        <v>206</v>
      </c>
      <c r="W5" s="245" t="s">
        <v>19</v>
      </c>
      <c r="X5" s="245" t="s">
        <v>20</v>
      </c>
      <c r="Y5" s="207" t="s">
        <v>151</v>
      </c>
      <c r="Z5" s="245" t="s">
        <v>0</v>
      </c>
      <c r="AA5" s="283" t="s">
        <v>213</v>
      </c>
      <c r="AB5" s="283" t="s">
        <v>42</v>
      </c>
      <c r="AC5" s="267"/>
    </row>
    <row r="6" spans="1:29" s="230" customFormat="1" ht="19.5" customHeight="1">
      <c r="A6" s="254"/>
      <c r="B6" s="265"/>
      <c r="C6" s="284"/>
      <c r="D6" s="246"/>
      <c r="E6" s="208" t="s">
        <v>142</v>
      </c>
      <c r="F6" s="211" t="s">
        <v>201</v>
      </c>
      <c r="G6" s="150" t="s">
        <v>142</v>
      </c>
      <c r="H6" s="284"/>
      <c r="I6" s="213" t="s">
        <v>142</v>
      </c>
      <c r="J6" s="215" t="s">
        <v>206</v>
      </c>
      <c r="K6" s="216" t="s">
        <v>207</v>
      </c>
      <c r="L6" s="246"/>
      <c r="M6" s="203" t="s">
        <v>133</v>
      </c>
      <c r="N6" s="204" t="s">
        <v>133</v>
      </c>
      <c r="O6" s="205" t="s">
        <v>133</v>
      </c>
      <c r="P6" s="204" t="s">
        <v>133</v>
      </c>
      <c r="Q6" s="205" t="s">
        <v>145</v>
      </c>
      <c r="R6" s="256"/>
      <c r="S6" s="265"/>
      <c r="T6" s="285"/>
      <c r="U6" s="208" t="s">
        <v>211</v>
      </c>
      <c r="V6" s="150" t="s">
        <v>212</v>
      </c>
      <c r="W6" s="246"/>
      <c r="X6" s="246"/>
      <c r="Y6" s="208" t="s">
        <v>152</v>
      </c>
      <c r="Z6" s="246"/>
      <c r="AA6" s="284"/>
      <c r="AB6" s="284"/>
      <c r="AC6" s="256"/>
    </row>
    <row r="7" spans="1:29" s="24" customFormat="1" ht="24" customHeight="1">
      <c r="A7" s="45">
        <v>2013</v>
      </c>
      <c r="B7" s="21">
        <v>47</v>
      </c>
      <c r="C7" s="21">
        <v>0</v>
      </c>
      <c r="D7" s="21">
        <v>26</v>
      </c>
      <c r="E7" s="21">
        <v>4</v>
      </c>
      <c r="F7" s="21">
        <v>3</v>
      </c>
      <c r="G7" s="21">
        <v>7</v>
      </c>
      <c r="H7" s="21">
        <v>2</v>
      </c>
      <c r="I7" s="21">
        <v>6</v>
      </c>
      <c r="J7" s="21">
        <v>2</v>
      </c>
      <c r="K7" s="21">
        <v>2</v>
      </c>
      <c r="L7" s="239">
        <v>0</v>
      </c>
      <c r="M7" s="239">
        <v>0</v>
      </c>
      <c r="N7" s="239">
        <v>0</v>
      </c>
      <c r="O7" s="239">
        <v>0</v>
      </c>
      <c r="P7" s="239">
        <v>0</v>
      </c>
      <c r="Q7" s="238">
        <v>0</v>
      </c>
      <c r="R7" s="111">
        <v>2013</v>
      </c>
      <c r="S7" s="45">
        <v>2013</v>
      </c>
      <c r="T7" s="21">
        <v>20</v>
      </c>
      <c r="U7" s="21">
        <v>10</v>
      </c>
      <c r="V7" s="21">
        <v>0</v>
      </c>
      <c r="W7" s="21">
        <v>9</v>
      </c>
      <c r="X7" s="21">
        <v>1</v>
      </c>
      <c r="Y7" s="21">
        <v>0</v>
      </c>
      <c r="Z7" s="21">
        <v>0</v>
      </c>
      <c r="AA7" s="21">
        <v>0</v>
      </c>
      <c r="AB7" s="22">
        <v>0</v>
      </c>
      <c r="AC7" s="110">
        <v>2013</v>
      </c>
    </row>
    <row r="8" spans="1:29" s="24" customFormat="1" ht="24" customHeight="1">
      <c r="A8" s="45">
        <v>2014</v>
      </c>
      <c r="B8" s="21">
        <v>47</v>
      </c>
      <c r="C8" s="21">
        <v>0</v>
      </c>
      <c r="D8" s="21">
        <v>25</v>
      </c>
      <c r="E8" s="21">
        <v>4</v>
      </c>
      <c r="F8" s="21">
        <v>2</v>
      </c>
      <c r="G8" s="21">
        <v>7</v>
      </c>
      <c r="H8" s="21">
        <v>2</v>
      </c>
      <c r="I8" s="21">
        <v>6</v>
      </c>
      <c r="J8" s="21">
        <v>2</v>
      </c>
      <c r="K8" s="21">
        <v>2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2">
        <v>0</v>
      </c>
      <c r="R8" s="111">
        <v>2014</v>
      </c>
      <c r="S8" s="45">
        <v>2014</v>
      </c>
      <c r="T8" s="21">
        <v>21</v>
      </c>
      <c r="U8" s="21">
        <v>11</v>
      </c>
      <c r="V8" s="21">
        <v>0</v>
      </c>
      <c r="W8" s="21">
        <v>9</v>
      </c>
      <c r="X8" s="21">
        <v>1</v>
      </c>
      <c r="Y8" s="21">
        <v>0</v>
      </c>
      <c r="Z8" s="20">
        <v>1</v>
      </c>
      <c r="AA8" s="21">
        <v>0</v>
      </c>
      <c r="AB8" s="22">
        <v>0</v>
      </c>
      <c r="AC8" s="110">
        <v>2014</v>
      </c>
    </row>
    <row r="9" spans="1:29" s="24" customFormat="1" ht="24" customHeight="1">
      <c r="A9" s="45">
        <v>2015</v>
      </c>
      <c r="B9" s="21">
        <v>48</v>
      </c>
      <c r="C9" s="21">
        <v>0</v>
      </c>
      <c r="D9" s="21">
        <v>25</v>
      </c>
      <c r="E9" s="21">
        <v>4</v>
      </c>
      <c r="F9" s="21">
        <v>2</v>
      </c>
      <c r="G9" s="21">
        <v>8</v>
      </c>
      <c r="H9" s="21">
        <v>0</v>
      </c>
      <c r="I9" s="21">
        <v>6</v>
      </c>
      <c r="J9" s="21">
        <v>2</v>
      </c>
      <c r="K9" s="21">
        <v>3</v>
      </c>
      <c r="L9" s="21">
        <v>1</v>
      </c>
      <c r="M9" s="21">
        <v>0</v>
      </c>
      <c r="N9" s="21">
        <v>1</v>
      </c>
      <c r="O9" s="21">
        <v>0</v>
      </c>
      <c r="P9" s="21">
        <v>0</v>
      </c>
      <c r="Q9" s="22">
        <v>0</v>
      </c>
      <c r="R9" s="111">
        <v>2015</v>
      </c>
      <c r="S9" s="45">
        <v>2015</v>
      </c>
      <c r="T9" s="21">
        <v>21</v>
      </c>
      <c r="U9" s="21">
        <v>11</v>
      </c>
      <c r="V9" s="21">
        <v>0</v>
      </c>
      <c r="W9" s="21">
        <v>9</v>
      </c>
      <c r="X9" s="21">
        <v>1</v>
      </c>
      <c r="Y9" s="21">
        <v>0</v>
      </c>
      <c r="Z9" s="20">
        <v>1</v>
      </c>
      <c r="AA9" s="21">
        <v>0</v>
      </c>
      <c r="AB9" s="22">
        <v>0</v>
      </c>
      <c r="AC9" s="110">
        <v>2015</v>
      </c>
    </row>
    <row r="10" spans="1:29" s="24" customFormat="1" ht="24" customHeight="1">
      <c r="A10" s="45">
        <v>2016</v>
      </c>
      <c r="B10" s="21">
        <v>48</v>
      </c>
      <c r="C10" s="21" t="s">
        <v>21</v>
      </c>
      <c r="D10" s="21">
        <v>25</v>
      </c>
      <c r="E10" s="21">
        <v>4</v>
      </c>
      <c r="F10" s="21">
        <v>1</v>
      </c>
      <c r="G10" s="21">
        <v>8</v>
      </c>
      <c r="H10" s="21">
        <v>0</v>
      </c>
      <c r="I10" s="21">
        <v>7</v>
      </c>
      <c r="J10" s="21">
        <v>2</v>
      </c>
      <c r="K10" s="21">
        <v>3</v>
      </c>
      <c r="L10" s="21">
        <v>1</v>
      </c>
      <c r="M10" s="21">
        <v>0</v>
      </c>
      <c r="N10" s="21">
        <v>1</v>
      </c>
      <c r="O10" s="21">
        <v>0</v>
      </c>
      <c r="P10" s="21">
        <v>0</v>
      </c>
      <c r="Q10" s="22">
        <v>0</v>
      </c>
      <c r="R10" s="111">
        <v>2016</v>
      </c>
      <c r="S10" s="45">
        <v>2016</v>
      </c>
      <c r="T10" s="21">
        <v>21</v>
      </c>
      <c r="U10" s="21">
        <v>11</v>
      </c>
      <c r="V10" s="21">
        <v>0</v>
      </c>
      <c r="W10" s="21">
        <v>9</v>
      </c>
      <c r="X10" s="21">
        <v>1</v>
      </c>
      <c r="Y10" s="21">
        <v>0</v>
      </c>
      <c r="Z10" s="20">
        <v>1</v>
      </c>
      <c r="AA10" s="21">
        <v>0</v>
      </c>
      <c r="AB10" s="22">
        <v>0</v>
      </c>
      <c r="AC10" s="110">
        <v>2016</v>
      </c>
    </row>
    <row r="11" spans="1:29" s="24" customFormat="1" ht="24" customHeight="1">
      <c r="A11" s="45">
        <v>2017</v>
      </c>
      <c r="B11" s="21">
        <v>48</v>
      </c>
      <c r="C11" s="21" t="s">
        <v>21</v>
      </c>
      <c r="D11" s="21">
        <v>25</v>
      </c>
      <c r="E11" s="21">
        <v>4</v>
      </c>
      <c r="F11" s="21">
        <v>1</v>
      </c>
      <c r="G11" s="21">
        <v>8</v>
      </c>
      <c r="H11" s="21">
        <v>0</v>
      </c>
      <c r="I11" s="21">
        <v>9</v>
      </c>
      <c r="J11" s="21">
        <v>0</v>
      </c>
      <c r="K11" s="21">
        <v>3</v>
      </c>
      <c r="L11" s="21">
        <v>1</v>
      </c>
      <c r="M11" s="21">
        <v>0</v>
      </c>
      <c r="N11" s="21">
        <v>1</v>
      </c>
      <c r="O11" s="21">
        <v>0</v>
      </c>
      <c r="P11" s="21">
        <v>0</v>
      </c>
      <c r="Q11" s="22">
        <v>0</v>
      </c>
      <c r="R11" s="111">
        <v>2017</v>
      </c>
      <c r="S11" s="45">
        <v>2017</v>
      </c>
      <c r="T11" s="21">
        <v>22</v>
      </c>
      <c r="U11" s="21">
        <v>12</v>
      </c>
      <c r="V11" s="21">
        <v>0</v>
      </c>
      <c r="W11" s="21">
        <v>8</v>
      </c>
      <c r="X11" s="21">
        <v>1</v>
      </c>
      <c r="Y11" s="21">
        <v>1</v>
      </c>
      <c r="Z11" s="20">
        <v>0</v>
      </c>
      <c r="AA11" s="21">
        <v>0</v>
      </c>
      <c r="AB11" s="22">
        <v>0</v>
      </c>
      <c r="AC11" s="110">
        <v>2017</v>
      </c>
    </row>
    <row r="12" spans="1:29" s="24" customFormat="1" ht="24" customHeight="1">
      <c r="A12" s="45">
        <v>2018</v>
      </c>
      <c r="B12" s="21">
        <v>49</v>
      </c>
      <c r="C12" s="21">
        <v>0</v>
      </c>
      <c r="D12" s="21">
        <v>24</v>
      </c>
      <c r="E12" s="21">
        <v>4</v>
      </c>
      <c r="F12" s="21">
        <v>1</v>
      </c>
      <c r="G12" s="21">
        <v>7</v>
      </c>
      <c r="H12" s="21">
        <v>0</v>
      </c>
      <c r="I12" s="21">
        <v>9</v>
      </c>
      <c r="J12" s="21">
        <v>0</v>
      </c>
      <c r="K12" s="21">
        <v>3</v>
      </c>
      <c r="L12" s="21">
        <v>1</v>
      </c>
      <c r="M12" s="21">
        <v>0</v>
      </c>
      <c r="N12" s="21">
        <v>1</v>
      </c>
      <c r="O12" s="21">
        <v>0</v>
      </c>
      <c r="P12" s="21">
        <v>0</v>
      </c>
      <c r="Q12" s="22">
        <v>0</v>
      </c>
      <c r="R12" s="111">
        <v>2018</v>
      </c>
      <c r="S12" s="45">
        <v>2018</v>
      </c>
      <c r="T12" s="21">
        <v>24</v>
      </c>
      <c r="U12" s="21">
        <v>14</v>
      </c>
      <c r="V12" s="21">
        <v>0</v>
      </c>
      <c r="W12" s="21">
        <v>8</v>
      </c>
      <c r="X12" s="21">
        <v>1</v>
      </c>
      <c r="Y12" s="21">
        <v>1</v>
      </c>
      <c r="Z12" s="20">
        <v>0</v>
      </c>
      <c r="AA12" s="21">
        <v>0</v>
      </c>
      <c r="AB12" s="22">
        <v>0</v>
      </c>
      <c r="AC12" s="110">
        <v>2018</v>
      </c>
    </row>
    <row r="13" spans="1:29" s="8" customFormat="1" ht="24" customHeight="1">
      <c r="A13" s="112">
        <v>2019</v>
      </c>
      <c r="B13" s="138">
        <v>51</v>
      </c>
      <c r="C13" s="138" t="s">
        <v>195</v>
      </c>
      <c r="D13" s="138">
        <v>24</v>
      </c>
      <c r="E13" s="138">
        <v>4</v>
      </c>
      <c r="F13" s="138">
        <v>1</v>
      </c>
      <c r="G13" s="138">
        <v>7</v>
      </c>
      <c r="H13" s="138" t="s">
        <v>195</v>
      </c>
      <c r="I13" s="138">
        <v>9</v>
      </c>
      <c r="J13" s="138" t="s">
        <v>195</v>
      </c>
      <c r="K13" s="138">
        <v>3</v>
      </c>
      <c r="L13" s="138">
        <v>2</v>
      </c>
      <c r="M13" s="138" t="s">
        <v>195</v>
      </c>
      <c r="N13" s="138">
        <v>1</v>
      </c>
      <c r="O13" s="138" t="s">
        <v>195</v>
      </c>
      <c r="P13" s="138" t="s">
        <v>195</v>
      </c>
      <c r="Q13" s="139">
        <v>1</v>
      </c>
      <c r="R13" s="131">
        <v>2019</v>
      </c>
      <c r="S13" s="112">
        <v>2019</v>
      </c>
      <c r="T13" s="138">
        <v>25</v>
      </c>
      <c r="U13" s="138">
        <v>14</v>
      </c>
      <c r="V13" s="138" t="s">
        <v>195</v>
      </c>
      <c r="W13" s="138">
        <v>9</v>
      </c>
      <c r="X13" s="138">
        <v>1</v>
      </c>
      <c r="Y13" s="138">
        <v>1</v>
      </c>
      <c r="Z13" s="140" t="s">
        <v>195</v>
      </c>
      <c r="AA13" s="138" t="s">
        <v>195</v>
      </c>
      <c r="AB13" s="139" t="s">
        <v>195</v>
      </c>
      <c r="AC13" s="130">
        <v>2019</v>
      </c>
    </row>
    <row r="14" spans="1:29" s="25" customFormat="1" ht="19.5" customHeight="1">
      <c r="A14" s="101" t="s">
        <v>198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8"/>
      <c r="S14" s="101" t="s">
        <v>134</v>
      </c>
      <c r="T14" s="97"/>
      <c r="U14" s="97"/>
      <c r="V14" s="97"/>
      <c r="W14" s="97"/>
      <c r="X14" s="97"/>
      <c r="Y14" s="97"/>
      <c r="Z14" s="100"/>
      <c r="AA14" s="97"/>
      <c r="AB14" s="97"/>
      <c r="AC14" s="99"/>
    </row>
    <row r="15" spans="1:29" ht="23.25" customHeight="1">
      <c r="A15" s="46" t="s">
        <v>199</v>
      </c>
      <c r="B15" s="47"/>
      <c r="C15" s="47"/>
      <c r="D15" s="47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9"/>
      <c r="P15" s="49"/>
      <c r="Q15" s="49"/>
      <c r="R15" s="49"/>
      <c r="S15" s="46" t="s">
        <v>83</v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>
      <c r="A16" s="50"/>
      <c r="B16" s="51"/>
      <c r="C16" s="51"/>
      <c r="D16" s="51"/>
      <c r="E16" s="51"/>
      <c r="F16" s="52"/>
      <c r="G16" s="52"/>
      <c r="H16" s="52"/>
      <c r="I16" s="52"/>
      <c r="J16" s="52"/>
      <c r="K16" s="52"/>
      <c r="L16" s="52"/>
      <c r="M16" s="52"/>
      <c r="N16" s="48"/>
      <c r="O16" s="49"/>
      <c r="P16" s="49"/>
      <c r="Q16" s="49"/>
      <c r="R16" s="49"/>
      <c r="S16" s="50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>
      <c r="A17" s="47"/>
      <c r="B17" s="47"/>
      <c r="C17" s="47"/>
      <c r="D17" s="47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>
      <c r="B18" s="53"/>
      <c r="O18" s="8"/>
      <c r="P18" s="8"/>
      <c r="Q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O19" s="8"/>
      <c r="P19" s="8"/>
      <c r="Q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O20" s="8"/>
      <c r="P20" s="8"/>
      <c r="Q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>
      <c r="O21" s="8"/>
      <c r="P21" s="8"/>
      <c r="Q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>
      <c r="O22" s="8"/>
      <c r="P22" s="8"/>
      <c r="Q22" s="8"/>
      <c r="S22" s="8"/>
      <c r="T22" s="8"/>
      <c r="U22" s="8"/>
      <c r="V22" s="8"/>
      <c r="W22" s="8"/>
      <c r="X22" s="8"/>
      <c r="Y22" s="8"/>
      <c r="Z22" s="54"/>
      <c r="AA22" s="8"/>
      <c r="AB22" s="8"/>
      <c r="AC22" s="8"/>
    </row>
    <row r="23" spans="1:29">
      <c r="O23" s="8"/>
      <c r="P23" s="8"/>
      <c r="Q23" s="8"/>
      <c r="S23" s="8"/>
      <c r="T23" s="8"/>
      <c r="U23" s="8"/>
      <c r="V23" s="8"/>
      <c r="W23" s="8"/>
      <c r="X23" s="8"/>
      <c r="Y23" s="8"/>
      <c r="Z23" s="54"/>
      <c r="AA23" s="8"/>
      <c r="AB23" s="8"/>
      <c r="AC23" s="8"/>
    </row>
    <row r="24" spans="1:29">
      <c r="O24" s="8"/>
      <c r="P24" s="8"/>
      <c r="Q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>
      <c r="O25" s="8"/>
      <c r="P25" s="8"/>
      <c r="Q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>
      <c r="O26" s="8"/>
      <c r="P26" s="8"/>
      <c r="Q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O27" s="8"/>
      <c r="P27" s="8"/>
      <c r="Q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O28" s="8"/>
      <c r="P28" s="8"/>
      <c r="Q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O29" s="8"/>
      <c r="P29" s="8"/>
      <c r="Q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O30" s="8"/>
      <c r="P30" s="8"/>
      <c r="Q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O31" s="8"/>
      <c r="P31" s="8"/>
      <c r="Q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O32" s="8"/>
      <c r="P32" s="8"/>
      <c r="Q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5:29">
      <c r="O33" s="8"/>
      <c r="P33" s="8"/>
      <c r="Q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5:29">
      <c r="O34" s="8"/>
      <c r="P34" s="8"/>
      <c r="Q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5:29">
      <c r="O35" s="8"/>
      <c r="P35" s="8"/>
      <c r="Q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5:29">
      <c r="O36" s="8"/>
      <c r="P36" s="8"/>
      <c r="Q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5:29">
      <c r="O37" s="8"/>
      <c r="P37" s="8"/>
      <c r="Q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5:29">
      <c r="O38" s="8"/>
      <c r="P38" s="8"/>
      <c r="Q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5:29">
      <c r="O39" s="8"/>
      <c r="P39" s="8"/>
      <c r="Q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5:29">
      <c r="O40" s="8"/>
      <c r="P40" s="8"/>
      <c r="Q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5:29">
      <c r="O41" s="8"/>
      <c r="P41" s="8"/>
      <c r="Q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5:29">
      <c r="O42" s="8"/>
      <c r="P42" s="8"/>
      <c r="Q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5:29">
      <c r="O43" s="8"/>
      <c r="P43" s="8"/>
      <c r="Q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5:29">
      <c r="O44" s="8"/>
      <c r="P44" s="8"/>
      <c r="Q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5:29">
      <c r="O45" s="8"/>
      <c r="P45" s="8"/>
      <c r="Q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5:29">
      <c r="O46" s="8"/>
      <c r="P46" s="8"/>
      <c r="Q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5:29">
      <c r="O47" s="8"/>
      <c r="P47" s="8"/>
      <c r="Q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5:29">
      <c r="O48" s="8"/>
      <c r="P48" s="8"/>
      <c r="Q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5:29">
      <c r="O49" s="8"/>
      <c r="P49" s="8"/>
      <c r="Q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5:29">
      <c r="O50" s="8"/>
      <c r="P50" s="8"/>
      <c r="Q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5:29">
      <c r="O51" s="8"/>
      <c r="P51" s="8"/>
      <c r="Q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5:29">
      <c r="O52" s="8"/>
      <c r="P52" s="8"/>
      <c r="Q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5:29">
      <c r="O53" s="8"/>
      <c r="P53" s="8"/>
      <c r="Q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5:29">
      <c r="O54" s="8"/>
      <c r="P54" s="8"/>
      <c r="Q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5:29">
      <c r="O55" s="8"/>
      <c r="P55" s="8"/>
      <c r="Q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5:29">
      <c r="O56" s="8"/>
      <c r="P56" s="8"/>
      <c r="Q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5:29">
      <c r="O57" s="8"/>
      <c r="P57" s="8"/>
      <c r="Q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5:29">
      <c r="O58" s="8"/>
      <c r="P58" s="8"/>
      <c r="Q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5:29">
      <c r="O59" s="8"/>
      <c r="P59" s="8"/>
      <c r="Q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5:29">
      <c r="O60" s="8"/>
      <c r="P60" s="8"/>
      <c r="Q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5:29">
      <c r="O61" s="8"/>
      <c r="P61" s="8"/>
      <c r="Q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5:29">
      <c r="O62" s="8"/>
      <c r="P62" s="8"/>
      <c r="Q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5:29">
      <c r="O63" s="8"/>
      <c r="P63" s="8"/>
      <c r="Q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5:29">
      <c r="O64" s="8"/>
      <c r="P64" s="8"/>
      <c r="Q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5:29">
      <c r="O65" s="8"/>
      <c r="P65" s="8"/>
      <c r="Q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5:29">
      <c r="O66" s="8"/>
      <c r="P66" s="8"/>
      <c r="Q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5:29">
      <c r="O67" s="8"/>
      <c r="P67" s="8"/>
      <c r="Q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5:29">
      <c r="O68" s="8"/>
      <c r="P68" s="8"/>
      <c r="Q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5:29">
      <c r="O69" s="8"/>
      <c r="P69" s="8"/>
      <c r="Q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5:29">
      <c r="O70" s="8"/>
      <c r="P70" s="8"/>
      <c r="Q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5:29">
      <c r="O71" s="8"/>
      <c r="P71" s="8"/>
      <c r="Q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5:29">
      <c r="O72" s="8"/>
      <c r="P72" s="8"/>
      <c r="Q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5:29">
      <c r="O73" s="8"/>
      <c r="P73" s="8"/>
      <c r="Q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5:29">
      <c r="O74" s="8"/>
      <c r="P74" s="8"/>
      <c r="Q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5:29">
      <c r="O75" s="8"/>
      <c r="P75" s="8"/>
      <c r="Q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5:29">
      <c r="O76" s="8"/>
      <c r="P76" s="8"/>
      <c r="Q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5:29">
      <c r="O77" s="8"/>
      <c r="P77" s="8"/>
      <c r="Q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5:29">
      <c r="O78" s="8"/>
      <c r="P78" s="8"/>
      <c r="Q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5:29">
      <c r="O79" s="8"/>
      <c r="P79" s="8"/>
      <c r="Q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5:29">
      <c r="O80" s="8"/>
      <c r="P80" s="8"/>
      <c r="Q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5:29">
      <c r="O81" s="8"/>
      <c r="P81" s="8"/>
      <c r="Q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5:29">
      <c r="O82" s="8"/>
      <c r="P82" s="8"/>
      <c r="Q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5:29">
      <c r="O83" s="8"/>
      <c r="P83" s="8"/>
      <c r="Q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5:29">
      <c r="O84" s="8"/>
      <c r="P84" s="8"/>
      <c r="Q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5:29">
      <c r="O85" s="8"/>
      <c r="P85" s="8"/>
      <c r="Q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5:29">
      <c r="O86" s="8"/>
      <c r="P86" s="8"/>
      <c r="Q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5:29">
      <c r="O87" s="8"/>
      <c r="P87" s="8"/>
      <c r="Q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5:29">
      <c r="O88" s="8"/>
      <c r="P88" s="8"/>
      <c r="Q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5:29">
      <c r="O89" s="8"/>
      <c r="P89" s="8"/>
      <c r="Q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5:29">
      <c r="O90" s="8"/>
      <c r="P90" s="8"/>
      <c r="Q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5:29">
      <c r="O91" s="8"/>
      <c r="P91" s="8"/>
      <c r="Q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5:29">
      <c r="O92" s="8"/>
      <c r="P92" s="8"/>
      <c r="Q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5:29">
      <c r="O93" s="8"/>
      <c r="P93" s="8"/>
      <c r="Q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5:29">
      <c r="O94" s="8"/>
      <c r="P94" s="8"/>
      <c r="Q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5:29">
      <c r="O95" s="8"/>
      <c r="P95" s="8"/>
      <c r="Q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5:29">
      <c r="O96" s="8"/>
      <c r="P96" s="8"/>
      <c r="Q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5:29">
      <c r="O97" s="8"/>
      <c r="P97" s="8"/>
      <c r="Q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5:29">
      <c r="O98" s="8"/>
      <c r="P98" s="8"/>
      <c r="Q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5:29">
      <c r="O99" s="8"/>
      <c r="P99" s="8"/>
      <c r="Q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5:29">
      <c r="O100" s="8"/>
      <c r="P100" s="8"/>
      <c r="Q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5:29">
      <c r="O101" s="8"/>
      <c r="P101" s="8"/>
      <c r="Q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5:29">
      <c r="O102" s="8"/>
      <c r="P102" s="8"/>
      <c r="Q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5:29">
      <c r="O103" s="8"/>
      <c r="P103" s="8"/>
      <c r="Q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5:29">
      <c r="O104" s="8"/>
      <c r="P104" s="8"/>
      <c r="Q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5:29">
      <c r="O105" s="8"/>
      <c r="P105" s="8"/>
      <c r="Q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5:29">
      <c r="O106" s="8"/>
      <c r="P106" s="8"/>
      <c r="Q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5:29">
      <c r="O107" s="8"/>
      <c r="P107" s="8"/>
      <c r="Q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5:29">
      <c r="O108" s="8"/>
      <c r="P108" s="8"/>
      <c r="Q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5:29">
      <c r="O109" s="8"/>
      <c r="P109" s="8"/>
      <c r="Q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5:29">
      <c r="O110" s="8"/>
      <c r="P110" s="8"/>
      <c r="Q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5:29">
      <c r="O111" s="8"/>
      <c r="P111" s="8"/>
      <c r="Q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5:29">
      <c r="O112" s="8"/>
      <c r="P112" s="8"/>
      <c r="Q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5:29">
      <c r="O113" s="8"/>
      <c r="P113" s="8"/>
      <c r="Q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5:29">
      <c r="O114" s="8"/>
      <c r="P114" s="8"/>
      <c r="Q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5:29">
      <c r="O115" s="8"/>
      <c r="P115" s="8"/>
      <c r="Q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5:29">
      <c r="O116" s="8"/>
      <c r="P116" s="8"/>
      <c r="Q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5:29">
      <c r="O117" s="8"/>
      <c r="P117" s="8"/>
      <c r="Q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5:29">
      <c r="O118" s="8"/>
      <c r="P118" s="8"/>
      <c r="Q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5:29">
      <c r="O119" s="8"/>
      <c r="P119" s="8"/>
      <c r="Q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5:29">
      <c r="O120" s="8"/>
      <c r="P120" s="8"/>
      <c r="Q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5:29">
      <c r="O121" s="8"/>
      <c r="P121" s="8"/>
      <c r="Q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5:29">
      <c r="O122" s="8"/>
      <c r="P122" s="8"/>
      <c r="Q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5:29">
      <c r="O123" s="8"/>
      <c r="P123" s="8"/>
      <c r="Q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5:29">
      <c r="O124" s="8"/>
      <c r="P124" s="8"/>
      <c r="Q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5:29">
      <c r="O125" s="8"/>
      <c r="P125" s="8"/>
      <c r="Q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5:29">
      <c r="O126" s="8"/>
      <c r="P126" s="8"/>
      <c r="Q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5:29">
      <c r="O127" s="8"/>
      <c r="P127" s="8"/>
      <c r="Q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5:29">
      <c r="O128" s="8"/>
      <c r="P128" s="8"/>
      <c r="Q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5:29">
      <c r="O129" s="8"/>
      <c r="P129" s="8"/>
      <c r="Q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5:29">
      <c r="O130" s="8"/>
      <c r="P130" s="8"/>
      <c r="Q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5:29">
      <c r="O131" s="8"/>
      <c r="P131" s="8"/>
      <c r="Q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5:29">
      <c r="O132" s="8"/>
      <c r="P132" s="8"/>
      <c r="Q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5:29">
      <c r="O133" s="8"/>
      <c r="P133" s="8"/>
      <c r="Q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5:29">
      <c r="O134" s="8"/>
      <c r="P134" s="8"/>
      <c r="Q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5:29">
      <c r="O135" s="8"/>
      <c r="P135" s="8"/>
      <c r="Q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5:29">
      <c r="O136" s="8"/>
      <c r="P136" s="8"/>
      <c r="Q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5:29">
      <c r="O137" s="8"/>
      <c r="P137" s="8"/>
      <c r="Q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5:29">
      <c r="O138" s="8"/>
      <c r="P138" s="8"/>
      <c r="Q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5:29">
      <c r="O139" s="8"/>
      <c r="P139" s="8"/>
      <c r="Q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5:29">
      <c r="O140" s="8"/>
      <c r="P140" s="8"/>
      <c r="Q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5:29">
      <c r="O141" s="8"/>
      <c r="P141" s="8"/>
      <c r="Q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5:29">
      <c r="O142" s="8"/>
      <c r="P142" s="8"/>
      <c r="Q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5:29">
      <c r="O143" s="8"/>
      <c r="P143" s="8"/>
      <c r="Q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5:29">
      <c r="O144" s="8"/>
      <c r="P144" s="8"/>
      <c r="Q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5:29">
      <c r="O145" s="8"/>
      <c r="P145" s="8"/>
      <c r="Q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5:29">
      <c r="O146" s="8"/>
      <c r="P146" s="8"/>
      <c r="Q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5:29">
      <c r="O147" s="8"/>
      <c r="P147" s="8"/>
      <c r="Q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5:29">
      <c r="O148" s="8"/>
      <c r="P148" s="8"/>
      <c r="Q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5:29">
      <c r="O149" s="8"/>
      <c r="P149" s="8"/>
      <c r="Q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5:29">
      <c r="O150" s="8"/>
      <c r="P150" s="8"/>
      <c r="Q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5:29">
      <c r="O151" s="8"/>
      <c r="P151" s="8"/>
      <c r="Q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5:29">
      <c r="O152" s="8"/>
      <c r="P152" s="8"/>
      <c r="Q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5:29">
      <c r="O153" s="8"/>
      <c r="P153" s="8"/>
      <c r="Q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5:29">
      <c r="O154" s="8"/>
      <c r="P154" s="8"/>
      <c r="Q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5:29">
      <c r="O155" s="8"/>
      <c r="P155" s="8"/>
      <c r="Q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5:29">
      <c r="O156" s="8"/>
      <c r="P156" s="8"/>
      <c r="Q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5:29">
      <c r="O157" s="8"/>
      <c r="P157" s="8"/>
      <c r="Q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5:29">
      <c r="O158" s="8"/>
      <c r="P158" s="8"/>
      <c r="Q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5:29">
      <c r="O159" s="8"/>
      <c r="P159" s="8"/>
      <c r="Q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5:29">
      <c r="O160" s="8"/>
      <c r="P160" s="8"/>
      <c r="Q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5:29">
      <c r="O161" s="8"/>
      <c r="P161" s="8"/>
      <c r="Q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5:29">
      <c r="O162" s="8"/>
      <c r="P162" s="8"/>
      <c r="Q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5:29">
      <c r="O163" s="8"/>
      <c r="P163" s="8"/>
      <c r="Q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5:29">
      <c r="O164" s="8"/>
      <c r="P164" s="8"/>
      <c r="Q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5:29">
      <c r="O165" s="8"/>
      <c r="P165" s="8"/>
      <c r="Q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5:29">
      <c r="O166" s="8"/>
      <c r="P166" s="8"/>
      <c r="Q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5:29">
      <c r="O167" s="8"/>
      <c r="P167" s="8"/>
      <c r="Q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5:29">
      <c r="O168" s="8"/>
      <c r="P168" s="8"/>
      <c r="Q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5:29">
      <c r="O169" s="8"/>
      <c r="P169" s="8"/>
      <c r="Q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5:29">
      <c r="O170" s="8"/>
      <c r="P170" s="8"/>
      <c r="Q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5:29">
      <c r="O171" s="8"/>
      <c r="P171" s="8"/>
      <c r="Q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5:29">
      <c r="O172" s="8"/>
      <c r="P172" s="8"/>
      <c r="Q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5:29">
      <c r="O173" s="8"/>
      <c r="P173" s="8"/>
      <c r="Q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5:29">
      <c r="O174" s="8"/>
      <c r="P174" s="8"/>
      <c r="Q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5:29">
      <c r="O175" s="8"/>
      <c r="P175" s="8"/>
      <c r="Q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5:29">
      <c r="O176" s="8"/>
      <c r="P176" s="8"/>
      <c r="Q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5:29">
      <c r="O177" s="8"/>
      <c r="P177" s="8"/>
      <c r="Q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5:29">
      <c r="O178" s="8"/>
      <c r="P178" s="8"/>
      <c r="Q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5:29">
      <c r="O179" s="8"/>
      <c r="P179" s="8"/>
      <c r="Q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5:29">
      <c r="O180" s="8"/>
      <c r="P180" s="8"/>
      <c r="Q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5:29">
      <c r="O181" s="8"/>
      <c r="P181" s="8"/>
      <c r="Q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5:29">
      <c r="O182" s="8"/>
      <c r="P182" s="8"/>
      <c r="Q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5:29">
      <c r="O183" s="8"/>
      <c r="P183" s="8"/>
      <c r="Q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5:29">
      <c r="O184" s="8"/>
      <c r="P184" s="8"/>
      <c r="Q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5:29">
      <c r="O185" s="8"/>
      <c r="P185" s="8"/>
      <c r="Q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5:29">
      <c r="O186" s="8"/>
      <c r="P186" s="8"/>
      <c r="Q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5:29">
      <c r="O187" s="8"/>
      <c r="P187" s="8"/>
      <c r="Q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5:29">
      <c r="O188" s="8"/>
      <c r="P188" s="8"/>
      <c r="Q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5:29">
      <c r="O189" s="8"/>
      <c r="P189" s="8"/>
      <c r="Q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5:29">
      <c r="O190" s="8"/>
      <c r="P190" s="8"/>
      <c r="Q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5:29">
      <c r="O191" s="8"/>
      <c r="P191" s="8"/>
      <c r="Q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5:29">
      <c r="O192" s="8"/>
      <c r="P192" s="8"/>
      <c r="Q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5:29">
      <c r="O193" s="8"/>
      <c r="P193" s="8"/>
      <c r="Q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5:29">
      <c r="O194" s="8"/>
      <c r="P194" s="8"/>
      <c r="Q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5:29">
      <c r="O195" s="8"/>
      <c r="P195" s="8"/>
      <c r="Q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5:29">
      <c r="O196" s="8"/>
      <c r="P196" s="8"/>
      <c r="Q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5:29">
      <c r="O197" s="8"/>
      <c r="P197" s="8"/>
      <c r="Q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5:29">
      <c r="O198" s="8"/>
      <c r="P198" s="8"/>
      <c r="Q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5:29">
      <c r="O199" s="8"/>
      <c r="P199" s="8"/>
      <c r="Q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5:29">
      <c r="O200" s="8"/>
      <c r="P200" s="8"/>
      <c r="Q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5:29">
      <c r="O201" s="8"/>
      <c r="P201" s="8"/>
      <c r="Q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5:29">
      <c r="O202" s="8"/>
      <c r="P202" s="8"/>
      <c r="Q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5:29">
      <c r="O203" s="8"/>
      <c r="P203" s="8"/>
      <c r="Q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5:29">
      <c r="O204" s="8"/>
      <c r="P204" s="8"/>
      <c r="Q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5:29">
      <c r="O205" s="8"/>
      <c r="P205" s="8"/>
      <c r="Q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5:29">
      <c r="O206" s="8"/>
      <c r="P206" s="8"/>
      <c r="Q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5:29">
      <c r="O207" s="8"/>
      <c r="P207" s="8"/>
      <c r="Q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5:29">
      <c r="O208" s="8"/>
      <c r="P208" s="8"/>
      <c r="Q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5:29">
      <c r="O209" s="8"/>
      <c r="P209" s="8"/>
      <c r="Q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5:29">
      <c r="O210" s="8"/>
      <c r="P210" s="8"/>
      <c r="Q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5:29">
      <c r="O211" s="8"/>
      <c r="P211" s="8"/>
      <c r="Q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5:29">
      <c r="O212" s="8"/>
      <c r="P212" s="8"/>
      <c r="Q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5:29">
      <c r="O213" s="8"/>
      <c r="P213" s="8"/>
      <c r="Q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5:29">
      <c r="O214" s="8"/>
      <c r="P214" s="8"/>
      <c r="Q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5:29">
      <c r="O215" s="8"/>
      <c r="P215" s="8"/>
      <c r="Q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5:29">
      <c r="O216" s="8"/>
      <c r="P216" s="8"/>
      <c r="Q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5:29">
      <c r="O217" s="8"/>
      <c r="P217" s="8"/>
      <c r="Q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5:29">
      <c r="O218" s="8"/>
      <c r="P218" s="8"/>
      <c r="Q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5:29">
      <c r="O219" s="8"/>
      <c r="P219" s="8"/>
      <c r="Q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5:29">
      <c r="O220" s="8"/>
      <c r="P220" s="8"/>
      <c r="Q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5:29">
      <c r="O221" s="8"/>
      <c r="P221" s="8"/>
      <c r="Q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5:29">
      <c r="O222" s="8"/>
      <c r="P222" s="8"/>
      <c r="Q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5:29">
      <c r="O223" s="8"/>
      <c r="P223" s="8"/>
      <c r="Q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5:29">
      <c r="O224" s="8"/>
      <c r="P224" s="8"/>
      <c r="Q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5:29">
      <c r="O225" s="8"/>
      <c r="P225" s="8"/>
      <c r="Q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5:29">
      <c r="O226" s="8"/>
      <c r="P226" s="8"/>
      <c r="Q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5:29">
      <c r="O227" s="8"/>
      <c r="P227" s="8"/>
      <c r="Q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5:29">
      <c r="O228" s="8"/>
      <c r="P228" s="8"/>
      <c r="Q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5:29">
      <c r="O229" s="8"/>
      <c r="P229" s="8"/>
      <c r="Q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5:29">
      <c r="O230" s="8"/>
      <c r="P230" s="8"/>
      <c r="Q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5:29">
      <c r="O231" s="8"/>
      <c r="P231" s="8"/>
      <c r="Q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5:29">
      <c r="O232" s="8"/>
      <c r="P232" s="8"/>
      <c r="Q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5:29">
      <c r="O233" s="8"/>
      <c r="P233" s="8"/>
      <c r="Q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5:29">
      <c r="O234" s="8"/>
      <c r="P234" s="8"/>
      <c r="Q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5:29">
      <c r="O235" s="8"/>
      <c r="P235" s="8"/>
      <c r="Q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5:29">
      <c r="O236" s="8"/>
      <c r="P236" s="8"/>
      <c r="Q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5:29">
      <c r="O237" s="8"/>
      <c r="P237" s="8"/>
      <c r="Q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5:29">
      <c r="O238" s="8"/>
      <c r="P238" s="8"/>
      <c r="Q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5:29">
      <c r="O239" s="8"/>
      <c r="P239" s="8"/>
      <c r="Q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5:29">
      <c r="O240" s="8"/>
      <c r="P240" s="8"/>
      <c r="Q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5:29">
      <c r="O241" s="8"/>
      <c r="P241" s="8"/>
      <c r="Q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5:29">
      <c r="O242" s="8"/>
      <c r="P242" s="8"/>
      <c r="Q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5:29">
      <c r="O243" s="8"/>
      <c r="P243" s="8"/>
      <c r="Q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5:29">
      <c r="O244" s="8"/>
      <c r="P244" s="8"/>
      <c r="Q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5:29">
      <c r="O245" s="8"/>
      <c r="P245" s="8"/>
      <c r="Q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5:29">
      <c r="O246" s="8"/>
      <c r="P246" s="8"/>
      <c r="Q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5:29">
      <c r="O247" s="8"/>
      <c r="P247" s="8"/>
      <c r="Q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5:29">
      <c r="O248" s="8"/>
      <c r="P248" s="8"/>
      <c r="Q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5:29">
      <c r="O249" s="8"/>
      <c r="P249" s="8"/>
      <c r="Q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5:29">
      <c r="O250" s="8"/>
      <c r="P250" s="8"/>
      <c r="Q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5:29">
      <c r="O251" s="8"/>
      <c r="P251" s="8"/>
      <c r="Q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5:29">
      <c r="O252" s="8"/>
      <c r="P252" s="8"/>
      <c r="Q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5:29">
      <c r="O253" s="8"/>
      <c r="P253" s="8"/>
      <c r="Q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5:29">
      <c r="O254" s="8"/>
      <c r="P254" s="8"/>
      <c r="Q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5:29">
      <c r="O255" s="8"/>
      <c r="P255" s="8"/>
      <c r="Q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5:29">
      <c r="O256" s="8"/>
      <c r="P256" s="8"/>
      <c r="Q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5:29">
      <c r="O257" s="8"/>
      <c r="P257" s="8"/>
      <c r="Q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5:29">
      <c r="O258" s="8"/>
      <c r="P258" s="8"/>
      <c r="Q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5:29">
      <c r="O259" s="8"/>
      <c r="P259" s="8"/>
      <c r="Q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5:29">
      <c r="O260" s="8"/>
      <c r="P260" s="8"/>
      <c r="Q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5:29">
      <c r="O261" s="8"/>
      <c r="P261" s="8"/>
      <c r="Q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5:29">
      <c r="O262" s="8"/>
      <c r="P262" s="8"/>
      <c r="Q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5:29">
      <c r="O263" s="8"/>
      <c r="P263" s="8"/>
      <c r="Q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5:29">
      <c r="O264" s="8"/>
      <c r="P264" s="8"/>
      <c r="Q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5:29">
      <c r="O265" s="8"/>
      <c r="P265" s="8"/>
      <c r="Q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5:29">
      <c r="O266" s="8"/>
      <c r="P266" s="8"/>
      <c r="Q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5:29">
      <c r="O267" s="8"/>
      <c r="P267" s="8"/>
      <c r="Q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5:29">
      <c r="O268" s="8"/>
      <c r="P268" s="8"/>
      <c r="Q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5:29">
      <c r="O269" s="8"/>
      <c r="P269" s="8"/>
      <c r="Q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5:29">
      <c r="O270" s="8"/>
      <c r="P270" s="8"/>
      <c r="Q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5:29">
      <c r="O271" s="8"/>
      <c r="P271" s="8"/>
      <c r="Q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5:29">
      <c r="O272" s="8"/>
      <c r="P272" s="8"/>
      <c r="Q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5:29">
      <c r="O273" s="8"/>
      <c r="P273" s="8"/>
      <c r="Q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5:29">
      <c r="O274" s="8"/>
      <c r="P274" s="8"/>
      <c r="Q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5:29">
      <c r="O275" s="8"/>
      <c r="P275" s="8"/>
      <c r="Q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5:29">
      <c r="O276" s="8"/>
      <c r="P276" s="8"/>
      <c r="Q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5:29">
      <c r="O277" s="8"/>
      <c r="P277" s="8"/>
      <c r="Q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5:29">
      <c r="O278" s="8"/>
      <c r="P278" s="8"/>
      <c r="Q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5:29">
      <c r="O279" s="8"/>
      <c r="P279" s="8"/>
      <c r="Q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5:29">
      <c r="O280" s="8"/>
      <c r="P280" s="8"/>
      <c r="Q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5:29">
      <c r="O281" s="8"/>
      <c r="P281" s="8"/>
      <c r="Q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5:29">
      <c r="O282" s="8"/>
      <c r="P282" s="8"/>
      <c r="Q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5:29">
      <c r="O283" s="8"/>
      <c r="P283" s="8"/>
      <c r="Q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5:29">
      <c r="O284" s="8"/>
      <c r="P284" s="8"/>
      <c r="Q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5:29">
      <c r="O285" s="8"/>
      <c r="P285" s="8"/>
      <c r="Q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5:29">
      <c r="O286" s="8"/>
      <c r="P286" s="8"/>
      <c r="Q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5:29">
      <c r="O287" s="8"/>
      <c r="P287" s="8"/>
      <c r="Q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5:29">
      <c r="O288" s="8"/>
      <c r="P288" s="8"/>
      <c r="Q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5:29">
      <c r="O289" s="8"/>
      <c r="P289" s="8"/>
      <c r="Q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5:29">
      <c r="O290" s="8"/>
      <c r="P290" s="8"/>
      <c r="Q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5:29">
      <c r="O291" s="8"/>
      <c r="P291" s="8"/>
      <c r="Q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5:29">
      <c r="O292" s="8"/>
      <c r="P292" s="8"/>
      <c r="Q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5:29">
      <c r="O293" s="8"/>
      <c r="P293" s="8"/>
      <c r="Q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5:29">
      <c r="O294" s="8"/>
      <c r="P294" s="8"/>
      <c r="Q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5:29">
      <c r="O295" s="8"/>
      <c r="P295" s="8"/>
      <c r="Q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5:29">
      <c r="O296" s="8"/>
      <c r="P296" s="8"/>
      <c r="Q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5:29">
      <c r="O297" s="8"/>
      <c r="P297" s="8"/>
      <c r="Q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5:29">
      <c r="O298" s="8"/>
      <c r="P298" s="8"/>
      <c r="Q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5:29">
      <c r="O299" s="8"/>
      <c r="P299" s="8"/>
      <c r="Q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5:29">
      <c r="O300" s="8"/>
      <c r="P300" s="8"/>
      <c r="Q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5:29">
      <c r="O301" s="8"/>
      <c r="P301" s="8"/>
      <c r="Q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5:29">
      <c r="O302" s="8"/>
      <c r="P302" s="8"/>
      <c r="Q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5:29">
      <c r="O303" s="8"/>
      <c r="P303" s="8"/>
      <c r="Q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5:29">
      <c r="O304" s="8"/>
      <c r="P304" s="8"/>
      <c r="Q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5:29">
      <c r="O305" s="8"/>
      <c r="P305" s="8"/>
      <c r="Q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5:29">
      <c r="O306" s="8"/>
      <c r="P306" s="8"/>
      <c r="Q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5:29">
      <c r="O307" s="8"/>
      <c r="P307" s="8"/>
      <c r="Q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5:29">
      <c r="O308" s="8"/>
      <c r="P308" s="8"/>
      <c r="Q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5:29">
      <c r="O309" s="8"/>
      <c r="P309" s="8"/>
      <c r="Q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5:29">
      <c r="O310" s="8"/>
      <c r="P310" s="8"/>
      <c r="Q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5:29">
      <c r="O311" s="8"/>
      <c r="P311" s="8"/>
      <c r="Q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5:29">
      <c r="O312" s="8"/>
      <c r="P312" s="8"/>
      <c r="Q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5:29">
      <c r="O313" s="8"/>
      <c r="P313" s="8"/>
      <c r="Q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5:29">
      <c r="O314" s="8"/>
      <c r="P314" s="8"/>
      <c r="Q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5:29">
      <c r="O315" s="8"/>
      <c r="P315" s="8"/>
      <c r="Q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5:29">
      <c r="O316" s="8"/>
      <c r="P316" s="8"/>
      <c r="Q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5:29">
      <c r="O317" s="8"/>
      <c r="P317" s="8"/>
      <c r="Q317" s="8"/>
      <c r="S317" s="8"/>
      <c r="T317" s="8"/>
      <c r="AB317" s="8"/>
      <c r="AC317" s="8"/>
    </row>
  </sheetData>
  <mergeCells count="24">
    <mergeCell ref="Z1:AC1"/>
    <mergeCell ref="AB5:AB6"/>
    <mergeCell ref="AC3:AC6"/>
    <mergeCell ref="AA5:AA6"/>
    <mergeCell ref="Z3:AB3"/>
    <mergeCell ref="Z5:Z6"/>
    <mergeCell ref="I1:P1"/>
    <mergeCell ref="R1:X1"/>
    <mergeCell ref="X5:X6"/>
    <mergeCell ref="T5:T6"/>
    <mergeCell ref="W5:W6"/>
    <mergeCell ref="T3:Y3"/>
    <mergeCell ref="S3:S6"/>
    <mergeCell ref="R3:R6"/>
    <mergeCell ref="L5:L6"/>
    <mergeCell ref="L3:Q3"/>
    <mergeCell ref="B3:B4"/>
    <mergeCell ref="C3:C4"/>
    <mergeCell ref="A3:A6"/>
    <mergeCell ref="B5:B6"/>
    <mergeCell ref="A1:H1"/>
    <mergeCell ref="C5:C6"/>
    <mergeCell ref="D5:D6"/>
    <mergeCell ref="H5:H6"/>
  </mergeCells>
  <phoneticPr fontId="4" type="noConversion"/>
  <pageMargins left="0.9055118110236221" right="0.9055118110236221" top="1.2598425196850394" bottom="1.4960629921259843" header="0.82677165354330717" footer="0.51181102362204722"/>
  <pageSetup paperSize="9" scale="47" orientation="portrait" horizontalDpi="300" verticalDpi="300" r:id="rId1"/>
  <colBreaks count="1" manualBreakCount="1">
    <brk id="18" max="1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view="pageBreakPreview" zoomScale="115" zoomScaleNormal="100" zoomScaleSheetLayoutView="115" workbookViewId="0">
      <selection activeCell="E22" sqref="E22"/>
    </sheetView>
  </sheetViews>
  <sheetFormatPr defaultRowHeight="17.25"/>
  <cols>
    <col min="1" max="1" width="10" style="6" customWidth="1"/>
    <col min="2" max="2" width="11.875" style="6" customWidth="1"/>
    <col min="3" max="7" width="11.125" style="8" customWidth="1"/>
    <col min="8" max="8" width="8.875" style="8" customWidth="1"/>
    <col min="9" max="9" width="9.375" style="8" customWidth="1"/>
    <col min="10" max="10" width="9.125" style="8" customWidth="1"/>
    <col min="11" max="11" width="8.25" style="8" customWidth="1"/>
    <col min="12" max="12" width="12.875" style="8" customWidth="1"/>
    <col min="13" max="14" width="9.5" style="8" customWidth="1"/>
    <col min="15" max="15" width="10" style="6" customWidth="1"/>
    <col min="16" max="16384" width="9" style="8"/>
  </cols>
  <sheetData>
    <row r="1" spans="1:15" s="58" customFormat="1" ht="24.95" customHeight="1">
      <c r="A1" s="240" t="s">
        <v>98</v>
      </c>
      <c r="B1" s="294"/>
      <c r="C1" s="294"/>
      <c r="D1" s="294"/>
      <c r="E1" s="294"/>
      <c r="F1" s="294"/>
      <c r="G1" s="294"/>
      <c r="H1" s="278" t="s">
        <v>87</v>
      </c>
      <c r="I1" s="240"/>
      <c r="J1" s="240"/>
      <c r="K1" s="240"/>
      <c r="L1" s="240"/>
      <c r="M1" s="240"/>
      <c r="N1" s="240"/>
      <c r="O1" s="240"/>
    </row>
    <row r="2" spans="1:15" s="7" customFormat="1" ht="24.95" customHeight="1" thickBot="1">
      <c r="A2" s="7" t="s">
        <v>88</v>
      </c>
      <c r="B2" s="8"/>
      <c r="O2" s="9" t="s">
        <v>89</v>
      </c>
    </row>
    <row r="3" spans="1:15" s="31" customFormat="1" ht="19.5" customHeight="1" thickTop="1">
      <c r="A3" s="252" t="s">
        <v>11</v>
      </c>
      <c r="B3" s="271" t="s">
        <v>99</v>
      </c>
      <c r="C3" s="56" t="s">
        <v>217</v>
      </c>
      <c r="D3" s="56"/>
      <c r="E3" s="56"/>
      <c r="F3" s="56"/>
      <c r="G3" s="57"/>
      <c r="H3" s="271" t="s">
        <v>4</v>
      </c>
      <c r="I3" s="271" t="s">
        <v>13</v>
      </c>
      <c r="J3" s="292" t="s">
        <v>90</v>
      </c>
      <c r="K3" s="292"/>
      <c r="L3" s="292"/>
      <c r="M3" s="292"/>
      <c r="N3" s="293"/>
      <c r="O3" s="266" t="s">
        <v>91</v>
      </c>
    </row>
    <row r="4" spans="1:15" s="31" customFormat="1" ht="19.5" customHeight="1">
      <c r="A4" s="253"/>
      <c r="B4" s="245"/>
      <c r="C4" s="12" t="s">
        <v>2</v>
      </c>
      <c r="D4" s="12" t="s">
        <v>5</v>
      </c>
      <c r="E4" s="13" t="s">
        <v>6</v>
      </c>
      <c r="F4" s="12" t="s">
        <v>100</v>
      </c>
      <c r="G4" s="12" t="s">
        <v>14</v>
      </c>
      <c r="H4" s="245"/>
      <c r="I4" s="245"/>
      <c r="J4" s="43" t="s">
        <v>92</v>
      </c>
      <c r="K4" s="12" t="s">
        <v>101</v>
      </c>
      <c r="L4" s="59" t="s">
        <v>93</v>
      </c>
      <c r="M4" s="43" t="s">
        <v>102</v>
      </c>
      <c r="N4" s="44" t="s">
        <v>103</v>
      </c>
      <c r="O4" s="267"/>
    </row>
    <row r="5" spans="1:15" s="31" customFormat="1" ht="19.5" customHeight="1">
      <c r="A5" s="253"/>
      <c r="B5" s="245" t="s">
        <v>94</v>
      </c>
      <c r="C5" s="245" t="s">
        <v>0</v>
      </c>
      <c r="D5" s="245" t="s">
        <v>8</v>
      </c>
      <c r="E5" s="283" t="s">
        <v>95</v>
      </c>
      <c r="F5" s="245" t="s">
        <v>9</v>
      </c>
      <c r="G5" s="245" t="s">
        <v>226</v>
      </c>
      <c r="H5" s="283" t="s">
        <v>96</v>
      </c>
      <c r="I5" s="245" t="s">
        <v>10</v>
      </c>
      <c r="J5" s="220" t="s">
        <v>219</v>
      </c>
      <c r="K5" s="218" t="s">
        <v>219</v>
      </c>
      <c r="L5" s="283" t="s">
        <v>225</v>
      </c>
      <c r="M5" s="283" t="s">
        <v>218</v>
      </c>
      <c r="N5" s="283" t="s">
        <v>97</v>
      </c>
      <c r="O5" s="267"/>
    </row>
    <row r="6" spans="1:15" s="31" customFormat="1" ht="19.5" customHeight="1">
      <c r="A6" s="254"/>
      <c r="B6" s="246"/>
      <c r="C6" s="246"/>
      <c r="D6" s="246"/>
      <c r="E6" s="284"/>
      <c r="F6" s="246"/>
      <c r="G6" s="246"/>
      <c r="H6" s="284"/>
      <c r="I6" s="246"/>
      <c r="J6" s="221" t="s">
        <v>221</v>
      </c>
      <c r="K6" s="219" t="s">
        <v>220</v>
      </c>
      <c r="L6" s="246"/>
      <c r="M6" s="284"/>
      <c r="N6" s="284"/>
      <c r="O6" s="256"/>
    </row>
    <row r="7" spans="1:15" s="3" customFormat="1" ht="24" customHeight="1">
      <c r="A7" s="45">
        <v>2013</v>
      </c>
      <c r="B7" s="61">
        <v>4454.9720000000007</v>
      </c>
      <c r="C7" s="60">
        <v>3575.8630000000003</v>
      </c>
      <c r="D7" s="61">
        <v>1634.018</v>
      </c>
      <c r="E7" s="61">
        <v>276.85199999999998</v>
      </c>
      <c r="F7" s="61">
        <v>785.23800000000006</v>
      </c>
      <c r="G7" s="61">
        <v>879.75499999999988</v>
      </c>
      <c r="H7" s="60">
        <v>879.10900000000004</v>
      </c>
      <c r="I7" s="60">
        <v>12267.304</v>
      </c>
      <c r="J7" s="61">
        <v>2803.0120000000002</v>
      </c>
      <c r="K7" s="61">
        <v>4646.3286116009995</v>
      </c>
      <c r="L7" s="61">
        <v>1657.619950111166</v>
      </c>
      <c r="M7" s="61">
        <v>6.8305350000000002</v>
      </c>
      <c r="N7" s="62">
        <v>0.14700929639254212</v>
      </c>
      <c r="O7" s="3">
        <v>2013</v>
      </c>
    </row>
    <row r="8" spans="1:15" s="3" customFormat="1" ht="24" customHeight="1">
      <c r="A8" s="45">
        <v>2014</v>
      </c>
      <c r="B8" s="61">
        <v>5005.2</v>
      </c>
      <c r="C8" s="60">
        <v>4014.3</v>
      </c>
      <c r="D8" s="61">
        <v>1890.7</v>
      </c>
      <c r="E8" s="61">
        <v>267.7</v>
      </c>
      <c r="F8" s="61">
        <v>892.3</v>
      </c>
      <c r="G8" s="61">
        <v>963.6</v>
      </c>
      <c r="H8" s="60">
        <v>990.9</v>
      </c>
      <c r="I8" s="60">
        <v>14013.4</v>
      </c>
      <c r="J8" s="61">
        <v>2282.9</v>
      </c>
      <c r="K8" s="61">
        <v>4408.3999999999996</v>
      </c>
      <c r="L8" s="61">
        <v>1931</v>
      </c>
      <c r="M8" s="61">
        <v>16.3</v>
      </c>
      <c r="N8" s="62">
        <v>0.37</v>
      </c>
      <c r="O8" s="3">
        <v>2014</v>
      </c>
    </row>
    <row r="9" spans="1:15" s="3" customFormat="1" ht="24" customHeight="1">
      <c r="A9" s="45">
        <v>2015</v>
      </c>
      <c r="B9" s="61">
        <v>5784.6389999999992</v>
      </c>
      <c r="C9" s="60">
        <v>4609.4179999999997</v>
      </c>
      <c r="D9" s="61">
        <v>2222.3339999999998</v>
      </c>
      <c r="E9" s="61">
        <v>249.595</v>
      </c>
      <c r="F9" s="61">
        <v>1084.809</v>
      </c>
      <c r="G9" s="61">
        <v>1052.68</v>
      </c>
      <c r="H9" s="60">
        <v>1175.221</v>
      </c>
      <c r="I9" s="60">
        <v>15192.572</v>
      </c>
      <c r="J9" s="61">
        <v>1842.6890000000001</v>
      </c>
      <c r="K9" s="61">
        <v>4833.8453</v>
      </c>
      <c r="L9" s="61">
        <v>2623.2561761642901</v>
      </c>
      <c r="M9" s="61">
        <v>31.9574</v>
      </c>
      <c r="N9" s="62">
        <v>0.66111755789950499</v>
      </c>
      <c r="O9" s="3">
        <v>2015</v>
      </c>
    </row>
    <row r="10" spans="1:15" s="3" customFormat="1" ht="24" customHeight="1">
      <c r="A10" s="45">
        <v>2016</v>
      </c>
      <c r="B10" s="61">
        <v>6204.4440000000004</v>
      </c>
      <c r="C10" s="60">
        <v>4810.7870000000003</v>
      </c>
      <c r="D10" s="61">
        <v>2261.7620000000002</v>
      </c>
      <c r="E10" s="61">
        <v>255.69200000000001</v>
      </c>
      <c r="F10" s="61">
        <v>1187.2909999999999</v>
      </c>
      <c r="G10" s="61">
        <v>1106.0420000000001</v>
      </c>
      <c r="H10" s="60">
        <v>1393.6569999999999</v>
      </c>
      <c r="I10" s="60">
        <v>16189.665999999999</v>
      </c>
      <c r="J10" s="61">
        <v>1473.9570000000001</v>
      </c>
      <c r="K10" s="61">
        <v>4475.8195303519997</v>
      </c>
      <c r="L10" s="61">
        <v>3036.6011561748401</v>
      </c>
      <c r="M10" s="61">
        <v>10.830711215132725</v>
      </c>
      <c r="N10" s="62">
        <v>0.2419827506825537</v>
      </c>
      <c r="O10" s="3">
        <v>2016</v>
      </c>
    </row>
    <row r="11" spans="1:15" s="3" customFormat="1" ht="24" customHeight="1">
      <c r="A11" s="45">
        <v>2017</v>
      </c>
      <c r="B11" s="61">
        <v>6389.9179999999997</v>
      </c>
      <c r="C11" s="60">
        <v>4779.6959999999999</v>
      </c>
      <c r="D11" s="61">
        <v>2201.87</v>
      </c>
      <c r="E11" s="61">
        <v>248.33099999999999</v>
      </c>
      <c r="F11" s="61">
        <v>1230.3440000000001</v>
      </c>
      <c r="G11" s="61">
        <v>1099.1509999999998</v>
      </c>
      <c r="H11" s="60">
        <v>1610.222</v>
      </c>
      <c r="I11" s="60">
        <v>17761.081999999999</v>
      </c>
      <c r="J11" s="61">
        <v>1101.1600000000001</v>
      </c>
      <c r="K11" s="61">
        <v>3550.5313034810001</v>
      </c>
      <c r="L11" s="61">
        <v>3224.3555009998545</v>
      </c>
      <c r="M11" s="61">
        <v>9.3860189999999992</v>
      </c>
      <c r="N11" s="62">
        <v>0.26435533720820287</v>
      </c>
      <c r="O11" s="3">
        <v>2017</v>
      </c>
    </row>
    <row r="12" spans="1:15" s="3" customFormat="1" ht="24" customHeight="1">
      <c r="A12" s="45">
        <v>2018</v>
      </c>
      <c r="B12" s="61">
        <v>6659.3950000000004</v>
      </c>
      <c r="C12" s="60">
        <v>4992.8990000000003</v>
      </c>
      <c r="D12" s="61">
        <v>2262.0790000000002</v>
      </c>
      <c r="E12" s="61">
        <v>232.47</v>
      </c>
      <c r="F12" s="61">
        <v>1234.614</v>
      </c>
      <c r="G12" s="61">
        <v>1263.7360000000001</v>
      </c>
      <c r="H12" s="60">
        <v>1666.4960000000001</v>
      </c>
      <c r="I12" s="60">
        <v>19448.798999999999</v>
      </c>
      <c r="J12" s="61">
        <v>831.33500000000004</v>
      </c>
      <c r="K12" s="61">
        <v>3263.4343843380002</v>
      </c>
      <c r="L12" s="61">
        <v>3925.5346934003742</v>
      </c>
      <c r="M12" s="61">
        <v>5.91066</v>
      </c>
      <c r="N12" s="62">
        <v>0.18111778279859606</v>
      </c>
      <c r="O12" s="3">
        <v>2018</v>
      </c>
    </row>
    <row r="13" spans="1:15" s="231" customFormat="1" ht="24" customHeight="1">
      <c r="A13" s="116">
        <v>2019</v>
      </c>
      <c r="B13" s="113">
        <v>7031.5</v>
      </c>
      <c r="C13" s="114">
        <v>5260.1</v>
      </c>
      <c r="D13" s="113">
        <v>2289.1999999999998</v>
      </c>
      <c r="E13" s="113">
        <v>235</v>
      </c>
      <c r="F13" s="113">
        <v>1342.9</v>
      </c>
      <c r="G13" s="113">
        <v>1393.1</v>
      </c>
      <c r="H13" s="114">
        <v>1771.5</v>
      </c>
      <c r="I13" s="114">
        <v>20884.900000000001</v>
      </c>
      <c r="J13" s="113">
        <v>611.20000000000005</v>
      </c>
      <c r="K13" s="113">
        <v>2969.3</v>
      </c>
      <c r="L13" s="113">
        <v>4858.5</v>
      </c>
      <c r="M13" s="113">
        <v>18.7</v>
      </c>
      <c r="N13" s="117">
        <v>0.63</v>
      </c>
      <c r="O13" s="115">
        <v>2019</v>
      </c>
    </row>
    <row r="14" spans="1:15" s="70" customFormat="1" ht="12.75" customHeight="1">
      <c r="A14" s="63" t="s">
        <v>84</v>
      </c>
      <c r="B14" s="64"/>
      <c r="C14" s="65"/>
      <c r="D14" s="65"/>
      <c r="E14" s="66"/>
      <c r="F14" s="66"/>
      <c r="G14" s="66"/>
      <c r="H14" s="66"/>
      <c r="I14" s="66"/>
      <c r="J14" s="66"/>
      <c r="K14" s="66"/>
      <c r="L14" s="66"/>
      <c r="M14" s="67"/>
      <c r="N14" s="68"/>
      <c r="O14" s="69"/>
    </row>
    <row r="15" spans="1:15" s="70" customFormat="1" ht="12" customHeight="1">
      <c r="A15" s="63" t="s">
        <v>85</v>
      </c>
      <c r="B15" s="71"/>
      <c r="F15" s="72"/>
      <c r="G15" s="73"/>
      <c r="H15" s="73"/>
      <c r="I15" s="73"/>
      <c r="J15" s="73"/>
      <c r="K15" s="73"/>
      <c r="L15" s="74"/>
      <c r="M15" s="75"/>
      <c r="N15" s="75"/>
      <c r="O15" s="63"/>
    </row>
    <row r="16" spans="1:15" s="73" customFormat="1" ht="12" customHeight="1">
      <c r="A16" s="50" t="s">
        <v>86</v>
      </c>
      <c r="B16" s="71"/>
      <c r="L16" s="74"/>
      <c r="M16" s="74"/>
      <c r="N16" s="74"/>
      <c r="O16" s="71"/>
    </row>
  </sheetData>
  <mergeCells count="19">
    <mergeCell ref="H3:H4"/>
    <mergeCell ref="E5:E6"/>
    <mergeCell ref="L5:L6"/>
    <mergeCell ref="C5:C6"/>
    <mergeCell ref="D5:D6"/>
    <mergeCell ref="H5:H6"/>
    <mergeCell ref="A1:G1"/>
    <mergeCell ref="H1:O1"/>
    <mergeCell ref="J3:N3"/>
    <mergeCell ref="B3:B4"/>
    <mergeCell ref="B5:B6"/>
    <mergeCell ref="O3:O6"/>
    <mergeCell ref="F5:F6"/>
    <mergeCell ref="G5:G6"/>
    <mergeCell ref="I5:I6"/>
    <mergeCell ref="M5:M6"/>
    <mergeCell ref="A3:A6"/>
    <mergeCell ref="N5:N6"/>
    <mergeCell ref="I3:I4"/>
  </mergeCells>
  <phoneticPr fontId="2" type="noConversion"/>
  <printOptions gridLinesSet="0"/>
  <pageMargins left="0.9055118110236221" right="0.89" top="1.2598425196850394" bottom="1.4960629921259843" header="0.82677165354330717" footer="0.51181102362204722"/>
  <pageSetup paperSize="9" scale="49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view="pageBreakPreview" zoomScaleNormal="100" zoomScaleSheetLayoutView="100" workbookViewId="0">
      <selection activeCell="N14" sqref="N14"/>
    </sheetView>
  </sheetViews>
  <sheetFormatPr defaultRowHeight="17.25"/>
  <cols>
    <col min="1" max="1" width="8.75" style="194" customWidth="1"/>
    <col min="2" max="2" width="10.75" style="193" customWidth="1"/>
    <col min="3" max="3" width="10.75" style="192" customWidth="1"/>
    <col min="4" max="7" width="10.75" style="193" customWidth="1"/>
    <col min="8" max="8" width="10.75" style="29" customWidth="1"/>
    <col min="9" max="9" width="10.75" style="192" customWidth="1"/>
    <col min="10" max="10" width="10.75" style="193" customWidth="1"/>
    <col min="11" max="13" width="10.75" style="29" customWidth="1"/>
    <col min="14" max="14" width="13.875" style="29" customWidth="1"/>
    <col min="15" max="15" width="5.625" style="154" customWidth="1"/>
    <col min="16" max="20" width="9" style="154"/>
    <col min="21" max="21" width="6" style="154" customWidth="1"/>
    <col min="22" max="16384" width="9" style="154"/>
  </cols>
  <sheetData>
    <row r="1" spans="1:25" s="157" customFormat="1" ht="24" customHeight="1">
      <c r="A1" s="155" t="s">
        <v>186</v>
      </c>
      <c r="B1" s="155"/>
      <c r="C1" s="155"/>
      <c r="D1" s="155"/>
      <c r="E1" s="155"/>
      <c r="F1" s="155"/>
      <c r="G1" s="156"/>
      <c r="H1" s="155" t="s">
        <v>159</v>
      </c>
      <c r="I1" s="155"/>
      <c r="J1" s="156"/>
      <c r="K1" s="155"/>
      <c r="L1" s="155"/>
      <c r="M1" s="155"/>
      <c r="N1" s="155"/>
      <c r="Y1" s="158"/>
    </row>
    <row r="2" spans="1:25" s="163" customFormat="1" ht="27" customHeight="1" thickBot="1">
      <c r="A2" s="159" t="s">
        <v>160</v>
      </c>
      <c r="B2" s="160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161</v>
      </c>
    </row>
    <row r="3" spans="1:25" s="169" customFormat="1" ht="15.95" customHeight="1" thickTop="1">
      <c r="A3" s="298" t="s">
        <v>11</v>
      </c>
      <c r="B3" s="164" t="s">
        <v>162</v>
      </c>
      <c r="C3" s="165"/>
      <c r="D3" s="164"/>
      <c r="E3" s="165"/>
      <c r="F3" s="166" t="s">
        <v>163</v>
      </c>
      <c r="G3" s="164"/>
      <c r="H3" s="167"/>
      <c r="I3" s="167"/>
      <c r="J3" s="168" t="s">
        <v>164</v>
      </c>
      <c r="K3" s="167"/>
      <c r="L3" s="167"/>
      <c r="M3" s="167"/>
      <c r="N3" s="295" t="s">
        <v>185</v>
      </c>
    </row>
    <row r="4" spans="1:25" s="169" customFormat="1" ht="15.95" customHeight="1">
      <c r="A4" s="299"/>
      <c r="B4" s="170" t="s">
        <v>165</v>
      </c>
      <c r="C4" s="170" t="s">
        <v>166</v>
      </c>
      <c r="D4" s="171" t="s">
        <v>167</v>
      </c>
      <c r="E4" s="172"/>
      <c r="F4" s="170" t="s">
        <v>168</v>
      </c>
      <c r="G4" s="170" t="s">
        <v>166</v>
      </c>
      <c r="H4" s="171" t="s">
        <v>169</v>
      </c>
      <c r="I4" s="172"/>
      <c r="J4" s="170" t="s">
        <v>170</v>
      </c>
      <c r="K4" s="170" t="s">
        <v>166</v>
      </c>
      <c r="L4" s="171" t="s">
        <v>171</v>
      </c>
      <c r="M4" s="173"/>
      <c r="N4" s="296"/>
    </row>
    <row r="5" spans="1:25" s="169" customFormat="1" ht="15.95" customHeight="1">
      <c r="A5" s="299"/>
      <c r="B5" s="174" t="s">
        <v>172</v>
      </c>
      <c r="C5" s="174" t="s">
        <v>173</v>
      </c>
      <c r="D5" s="170" t="s">
        <v>174</v>
      </c>
      <c r="E5" s="170" t="s">
        <v>175</v>
      </c>
      <c r="F5" s="174" t="s">
        <v>176</v>
      </c>
      <c r="G5" s="174" t="s">
        <v>173</v>
      </c>
      <c r="H5" s="175" t="s">
        <v>174</v>
      </c>
      <c r="I5" s="176" t="s">
        <v>175</v>
      </c>
      <c r="J5" s="174" t="s">
        <v>27</v>
      </c>
      <c r="K5" s="174" t="s">
        <v>173</v>
      </c>
      <c r="L5" s="174" t="s">
        <v>177</v>
      </c>
      <c r="M5" s="176" t="s">
        <v>175</v>
      </c>
      <c r="N5" s="296"/>
    </row>
    <row r="6" spans="1:25" s="169" customFormat="1" ht="15.95" customHeight="1">
      <c r="A6" s="300"/>
      <c r="B6" s="177" t="s">
        <v>178</v>
      </c>
      <c r="C6" s="177" t="s">
        <v>179</v>
      </c>
      <c r="D6" s="177" t="s">
        <v>180</v>
      </c>
      <c r="E6" s="177" t="s">
        <v>181</v>
      </c>
      <c r="F6" s="177" t="s">
        <v>182</v>
      </c>
      <c r="G6" s="177" t="s">
        <v>179</v>
      </c>
      <c r="H6" s="178" t="s">
        <v>180</v>
      </c>
      <c r="I6" s="179" t="s">
        <v>181</v>
      </c>
      <c r="J6" s="177" t="s">
        <v>183</v>
      </c>
      <c r="K6" s="177" t="s">
        <v>179</v>
      </c>
      <c r="L6" s="177" t="s">
        <v>184</v>
      </c>
      <c r="M6" s="179" t="s">
        <v>181</v>
      </c>
      <c r="N6" s="297"/>
    </row>
    <row r="7" spans="1:25" s="180" customFormat="1" ht="35.25" customHeight="1">
      <c r="A7" s="195">
        <v>2019</v>
      </c>
      <c r="B7" s="196" t="s">
        <v>214</v>
      </c>
      <c r="C7" s="196" t="s">
        <v>214</v>
      </c>
      <c r="D7" s="196" t="s">
        <v>214</v>
      </c>
      <c r="E7" s="196" t="s">
        <v>214</v>
      </c>
      <c r="F7" s="196" t="s">
        <v>214</v>
      </c>
      <c r="G7" s="196" t="s">
        <v>214</v>
      </c>
      <c r="H7" s="196" t="s">
        <v>214</v>
      </c>
      <c r="I7" s="196" t="s">
        <v>214</v>
      </c>
      <c r="J7" s="196" t="s">
        <v>214</v>
      </c>
      <c r="K7" s="196" t="s">
        <v>214</v>
      </c>
      <c r="L7" s="196" t="s">
        <v>214</v>
      </c>
      <c r="M7" s="196" t="s">
        <v>214</v>
      </c>
      <c r="N7" s="197">
        <v>2019</v>
      </c>
    </row>
    <row r="8" spans="1:25" s="187" customFormat="1" ht="12.95" customHeight="1">
      <c r="A8" s="182" t="s">
        <v>191</v>
      </c>
      <c r="B8" s="183"/>
      <c r="C8" s="184"/>
      <c r="D8" s="181"/>
      <c r="E8" s="181"/>
      <c r="F8" s="181"/>
      <c r="G8" s="181"/>
      <c r="H8" s="185"/>
      <c r="I8" s="185"/>
      <c r="J8" s="183"/>
      <c r="K8" s="186"/>
      <c r="L8" s="186"/>
      <c r="M8" s="186"/>
      <c r="N8" s="186"/>
    </row>
    <row r="9" spans="1:25" s="191" customFormat="1" ht="12">
      <c r="A9" s="69"/>
      <c r="B9" s="188"/>
      <c r="C9" s="189"/>
      <c r="D9" s="188"/>
      <c r="E9" s="188"/>
      <c r="F9" s="188"/>
      <c r="G9" s="188"/>
      <c r="H9" s="190"/>
      <c r="I9" s="189"/>
      <c r="J9" s="188"/>
      <c r="K9" s="190"/>
      <c r="L9" s="190"/>
      <c r="M9" s="190"/>
      <c r="N9" s="190"/>
    </row>
    <row r="10" spans="1:25" s="191" customFormat="1" ht="12">
      <c r="A10" s="69"/>
      <c r="B10" s="188"/>
      <c r="C10" s="189"/>
      <c r="D10" s="188"/>
      <c r="E10" s="188"/>
      <c r="F10" s="188"/>
      <c r="G10" s="188"/>
      <c r="H10" s="190"/>
      <c r="I10" s="189"/>
      <c r="J10" s="188"/>
      <c r="K10" s="190"/>
      <c r="L10" s="190"/>
      <c r="M10" s="190"/>
      <c r="N10" s="190"/>
    </row>
    <row r="11" spans="1:25" s="191" customFormat="1" ht="12">
      <c r="A11" s="69"/>
      <c r="B11" s="188"/>
      <c r="C11" s="189"/>
      <c r="D11" s="188"/>
      <c r="E11" s="188"/>
      <c r="F11" s="188"/>
      <c r="G11" s="188"/>
      <c r="H11" s="190"/>
      <c r="I11" s="189"/>
      <c r="J11" s="188"/>
      <c r="K11" s="190"/>
      <c r="L11" s="190"/>
      <c r="M11" s="190"/>
      <c r="N11" s="190"/>
    </row>
    <row r="12" spans="1:25" s="191" customFormat="1" ht="12">
      <c r="A12" s="69"/>
      <c r="B12" s="188"/>
      <c r="C12" s="189"/>
      <c r="D12" s="188"/>
      <c r="E12" s="188"/>
      <c r="F12" s="188"/>
      <c r="G12" s="188"/>
      <c r="H12" s="190"/>
      <c r="I12" s="189"/>
      <c r="J12" s="188"/>
      <c r="K12" s="190"/>
      <c r="L12" s="190"/>
      <c r="M12" s="190"/>
      <c r="N12" s="190"/>
    </row>
    <row r="13" spans="1:25" s="191" customFormat="1" ht="12">
      <c r="A13" s="69"/>
      <c r="B13" s="188"/>
      <c r="C13" s="189"/>
      <c r="D13" s="188"/>
      <c r="E13" s="188"/>
      <c r="F13" s="188"/>
      <c r="G13" s="188"/>
      <c r="H13" s="190"/>
      <c r="I13" s="189"/>
      <c r="J13" s="188"/>
      <c r="K13" s="190"/>
      <c r="L13" s="190"/>
      <c r="M13" s="190"/>
      <c r="N13" s="190"/>
    </row>
    <row r="14" spans="1:25" s="191" customFormat="1" ht="12">
      <c r="A14" s="69"/>
      <c r="B14" s="188"/>
      <c r="C14" s="189"/>
      <c r="D14" s="188"/>
      <c r="E14" s="188"/>
      <c r="F14" s="188"/>
      <c r="G14" s="188"/>
      <c r="H14" s="190"/>
      <c r="I14" s="189"/>
      <c r="J14" s="188"/>
      <c r="K14" s="190"/>
      <c r="L14" s="190"/>
      <c r="M14" s="190"/>
      <c r="N14" s="190"/>
    </row>
    <row r="15" spans="1:25" s="191" customFormat="1" ht="12">
      <c r="A15" s="69"/>
      <c r="B15" s="188"/>
      <c r="C15" s="189"/>
      <c r="D15" s="188"/>
      <c r="E15" s="188"/>
      <c r="F15" s="188"/>
      <c r="G15" s="188"/>
      <c r="H15" s="190"/>
      <c r="I15" s="189"/>
      <c r="J15" s="188"/>
      <c r="K15" s="190"/>
      <c r="L15" s="190"/>
      <c r="M15" s="190"/>
      <c r="N15" s="190"/>
    </row>
    <row r="16" spans="1:25" s="191" customFormat="1" ht="12">
      <c r="A16" s="69"/>
      <c r="B16" s="188"/>
      <c r="C16" s="189"/>
      <c r="D16" s="188"/>
      <c r="E16" s="188"/>
      <c r="F16" s="188"/>
      <c r="G16" s="188"/>
      <c r="H16" s="190"/>
      <c r="I16" s="189"/>
      <c r="J16" s="188"/>
      <c r="K16" s="190"/>
      <c r="L16" s="190"/>
      <c r="M16" s="190"/>
      <c r="N16" s="190"/>
    </row>
    <row r="17" spans="1:14" s="191" customFormat="1" ht="12">
      <c r="A17" s="69"/>
      <c r="B17" s="188"/>
      <c r="C17" s="189"/>
      <c r="D17" s="188"/>
      <c r="E17" s="188"/>
      <c r="F17" s="188"/>
      <c r="G17" s="188"/>
      <c r="H17" s="190"/>
      <c r="I17" s="189"/>
      <c r="J17" s="188"/>
      <c r="K17" s="190"/>
      <c r="L17" s="190"/>
      <c r="M17" s="190"/>
      <c r="N17" s="190"/>
    </row>
    <row r="18" spans="1:14" s="191" customFormat="1" ht="12">
      <c r="A18" s="69"/>
      <c r="B18" s="188"/>
      <c r="C18" s="189"/>
      <c r="D18" s="188"/>
      <c r="E18" s="188"/>
      <c r="F18" s="188"/>
      <c r="G18" s="188"/>
      <c r="H18" s="190"/>
      <c r="I18" s="189"/>
      <c r="J18" s="188"/>
      <c r="K18" s="190"/>
      <c r="L18" s="190"/>
      <c r="M18" s="190"/>
      <c r="N18" s="190"/>
    </row>
    <row r="19" spans="1:14" s="191" customFormat="1" ht="12">
      <c r="A19" s="69"/>
      <c r="B19" s="188"/>
      <c r="C19" s="189"/>
      <c r="D19" s="188"/>
      <c r="E19" s="188"/>
      <c r="F19" s="188"/>
      <c r="G19" s="188"/>
      <c r="H19" s="190"/>
      <c r="I19" s="189"/>
      <c r="J19" s="188"/>
      <c r="K19" s="190"/>
      <c r="L19" s="190"/>
      <c r="M19" s="190"/>
      <c r="N19" s="190"/>
    </row>
    <row r="20" spans="1:14" s="191" customFormat="1" ht="12">
      <c r="A20" s="69"/>
      <c r="B20" s="188"/>
      <c r="C20" s="189"/>
      <c r="D20" s="188"/>
      <c r="E20" s="188"/>
      <c r="F20" s="188"/>
      <c r="G20" s="188"/>
      <c r="H20" s="190"/>
      <c r="I20" s="189"/>
      <c r="J20" s="188"/>
      <c r="K20" s="190"/>
      <c r="L20" s="190"/>
      <c r="M20" s="190"/>
      <c r="N20" s="190"/>
    </row>
    <row r="21" spans="1:14" s="191" customFormat="1" ht="12">
      <c r="A21" s="69"/>
      <c r="B21" s="188"/>
      <c r="C21" s="189"/>
      <c r="D21" s="188"/>
      <c r="E21" s="188"/>
      <c r="F21" s="188"/>
      <c r="G21" s="188"/>
      <c r="H21" s="190"/>
      <c r="I21" s="189"/>
      <c r="J21" s="188"/>
      <c r="K21" s="190"/>
      <c r="L21" s="190"/>
      <c r="M21" s="190"/>
      <c r="N21" s="190"/>
    </row>
    <row r="22" spans="1:14" s="191" customFormat="1" ht="12">
      <c r="A22" s="69"/>
      <c r="B22" s="188"/>
      <c r="C22" s="189"/>
      <c r="D22" s="188"/>
      <c r="E22" s="188"/>
      <c r="F22" s="188"/>
      <c r="G22" s="188"/>
      <c r="H22" s="190"/>
      <c r="I22" s="189"/>
      <c r="J22" s="188"/>
      <c r="K22" s="190"/>
      <c r="L22" s="190"/>
      <c r="M22" s="190"/>
      <c r="N22" s="190"/>
    </row>
    <row r="23" spans="1:14" s="191" customFormat="1" ht="12">
      <c r="A23" s="69"/>
      <c r="B23" s="188"/>
      <c r="C23" s="189"/>
      <c r="D23" s="188"/>
      <c r="E23" s="188"/>
      <c r="F23" s="188"/>
      <c r="G23" s="188"/>
      <c r="H23" s="190"/>
      <c r="I23" s="189"/>
      <c r="J23" s="188"/>
      <c r="K23" s="190"/>
      <c r="L23" s="190"/>
      <c r="M23" s="190"/>
      <c r="N23" s="190"/>
    </row>
    <row r="24" spans="1:14" s="191" customFormat="1" ht="12">
      <c r="A24" s="69"/>
      <c r="B24" s="188"/>
      <c r="C24" s="189"/>
      <c r="D24" s="188"/>
      <c r="E24" s="188"/>
      <c r="F24" s="188"/>
      <c r="G24" s="188"/>
      <c r="H24" s="190"/>
      <c r="I24" s="189"/>
      <c r="J24" s="188"/>
      <c r="K24" s="190"/>
      <c r="L24" s="190"/>
      <c r="M24" s="190"/>
      <c r="N24" s="190"/>
    </row>
    <row r="25" spans="1:14" s="191" customFormat="1" ht="12">
      <c r="A25" s="69"/>
      <c r="B25" s="188"/>
      <c r="C25" s="189"/>
      <c r="D25" s="188"/>
      <c r="E25" s="188"/>
      <c r="F25" s="188"/>
      <c r="G25" s="188"/>
      <c r="H25" s="190"/>
      <c r="I25" s="189"/>
      <c r="J25" s="188"/>
      <c r="K25" s="190"/>
      <c r="L25" s="190"/>
      <c r="M25" s="190"/>
      <c r="N25" s="190"/>
    </row>
    <row r="26" spans="1:14" s="191" customFormat="1" ht="12">
      <c r="A26" s="69"/>
      <c r="B26" s="188"/>
      <c r="C26" s="189"/>
      <c r="D26" s="188"/>
      <c r="E26" s="188"/>
      <c r="F26" s="188"/>
      <c r="G26" s="188"/>
      <c r="H26" s="190"/>
      <c r="I26" s="189"/>
      <c r="J26" s="188"/>
      <c r="K26" s="190"/>
      <c r="L26" s="190"/>
      <c r="M26" s="190"/>
      <c r="N26" s="190"/>
    </row>
    <row r="27" spans="1:14" s="191" customFormat="1">
      <c r="A27" s="69"/>
      <c r="B27" s="188"/>
      <c r="C27" s="189"/>
      <c r="D27" s="188"/>
      <c r="E27" s="188"/>
      <c r="F27" s="188"/>
      <c r="G27" s="188"/>
      <c r="H27" s="29"/>
      <c r="I27" s="192"/>
      <c r="J27" s="193"/>
      <c r="K27" s="29"/>
      <c r="L27" s="29"/>
      <c r="M27" s="29"/>
      <c r="N27" s="190"/>
    </row>
  </sheetData>
  <mergeCells count="2">
    <mergeCell ref="N3:N6"/>
    <mergeCell ref="A3:A6"/>
  </mergeCells>
  <phoneticPr fontId="4" type="noConversion"/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view="pageBreakPreview" zoomScaleNormal="100" zoomScaleSheetLayoutView="100" workbookViewId="0">
      <pane ySplit="7" topLeftCell="A8" activePane="bottomLeft" state="frozen"/>
      <selection pane="bottomLeft" activeCell="L24" sqref="L24"/>
    </sheetView>
  </sheetViews>
  <sheetFormatPr defaultRowHeight="17.25"/>
  <cols>
    <col min="1" max="1" width="10.375" style="6" customWidth="1"/>
    <col min="2" max="2" width="11.375" style="6" customWidth="1"/>
    <col min="3" max="3" width="10.25" style="6" customWidth="1"/>
    <col min="4" max="4" width="12.125" style="6" customWidth="1"/>
    <col min="5" max="9" width="11.125" style="6" customWidth="1"/>
    <col min="10" max="10" width="11" style="6" customWidth="1"/>
    <col min="11" max="11" width="11.625" style="6" customWidth="1"/>
    <col min="12" max="13" width="11" style="6" customWidth="1"/>
    <col min="14" max="14" width="10.375" style="6" customWidth="1"/>
    <col min="15" max="16384" width="9" style="6"/>
  </cols>
  <sheetData>
    <row r="1" spans="1:14" s="58" customFormat="1" ht="24.75" customHeight="1">
      <c r="A1" s="240" t="s">
        <v>188</v>
      </c>
      <c r="B1" s="240"/>
      <c r="C1" s="240"/>
      <c r="D1" s="240"/>
      <c r="E1" s="240"/>
      <c r="F1" s="240"/>
      <c r="G1" s="240"/>
      <c r="H1" s="240" t="s">
        <v>107</v>
      </c>
      <c r="I1" s="294"/>
      <c r="J1" s="294"/>
      <c r="K1" s="294"/>
      <c r="L1" s="294"/>
      <c r="M1" s="294"/>
      <c r="N1" s="294"/>
    </row>
    <row r="2" spans="1:14" s="7" customFormat="1" ht="24.95" customHeight="1" thickBot="1">
      <c r="A2" s="7" t="s">
        <v>108</v>
      </c>
      <c r="N2" s="76" t="s">
        <v>109</v>
      </c>
    </row>
    <row r="3" spans="1:14" s="31" customFormat="1" ht="15.75" customHeight="1" thickTop="1">
      <c r="A3" s="252" t="s">
        <v>104</v>
      </c>
      <c r="B3" s="55" t="s">
        <v>110</v>
      </c>
      <c r="C3" s="82"/>
      <c r="D3" s="83" t="s">
        <v>111</v>
      </c>
      <c r="E3" s="82"/>
      <c r="F3" s="85" t="s">
        <v>112</v>
      </c>
      <c r="G3" s="85"/>
      <c r="H3" s="85" t="s">
        <v>113</v>
      </c>
      <c r="I3" s="85"/>
      <c r="J3" s="83" t="s">
        <v>114</v>
      </c>
      <c r="K3" s="82"/>
      <c r="L3" s="84" t="s">
        <v>121</v>
      </c>
      <c r="M3" s="82"/>
      <c r="N3" s="266" t="s">
        <v>91</v>
      </c>
    </row>
    <row r="4" spans="1:14" s="31" customFormat="1" ht="15.75" customHeight="1">
      <c r="A4" s="253"/>
      <c r="B4" s="303" t="s">
        <v>18</v>
      </c>
      <c r="C4" s="304"/>
      <c r="D4" s="306" t="s">
        <v>115</v>
      </c>
      <c r="E4" s="304"/>
      <c r="F4" s="301" t="s">
        <v>15</v>
      </c>
      <c r="G4" s="301"/>
      <c r="H4" s="283" t="s">
        <v>116</v>
      </c>
      <c r="I4" s="245"/>
      <c r="J4" s="307" t="s">
        <v>16</v>
      </c>
      <c r="K4" s="304"/>
      <c r="L4" s="303" t="s">
        <v>117</v>
      </c>
      <c r="M4" s="304"/>
      <c r="N4" s="267"/>
    </row>
    <row r="5" spans="1:14" s="31" customFormat="1" ht="15.75" customHeight="1">
      <c r="A5" s="253"/>
      <c r="B5" s="276"/>
      <c r="C5" s="305"/>
      <c r="D5" s="276"/>
      <c r="E5" s="305"/>
      <c r="F5" s="302"/>
      <c r="G5" s="302"/>
      <c r="H5" s="246"/>
      <c r="I5" s="246"/>
      <c r="J5" s="277"/>
      <c r="K5" s="305"/>
      <c r="L5" s="276"/>
      <c r="M5" s="305"/>
      <c r="N5" s="267"/>
    </row>
    <row r="6" spans="1:14" s="31" customFormat="1" ht="15.75" customHeight="1">
      <c r="A6" s="253"/>
      <c r="B6" s="77" t="s">
        <v>118</v>
      </c>
      <c r="C6" s="77" t="s">
        <v>17</v>
      </c>
      <c r="D6" s="77" t="s">
        <v>118</v>
      </c>
      <c r="E6" s="77" t="s">
        <v>17</v>
      </c>
      <c r="F6" s="78" t="s">
        <v>118</v>
      </c>
      <c r="G6" s="78" t="s">
        <v>17</v>
      </c>
      <c r="H6" s="78" t="s">
        <v>118</v>
      </c>
      <c r="I6" s="78" t="s">
        <v>17</v>
      </c>
      <c r="J6" s="77" t="s">
        <v>118</v>
      </c>
      <c r="K6" s="77" t="s">
        <v>17</v>
      </c>
      <c r="L6" s="77" t="s">
        <v>118</v>
      </c>
      <c r="M6" s="78" t="s">
        <v>17</v>
      </c>
      <c r="N6" s="267"/>
    </row>
    <row r="7" spans="1:14" s="31" customFormat="1" ht="15.75" customHeight="1">
      <c r="A7" s="254"/>
      <c r="B7" s="144" t="s">
        <v>119</v>
      </c>
      <c r="C7" s="144" t="s">
        <v>120</v>
      </c>
      <c r="D7" s="144" t="s">
        <v>119</v>
      </c>
      <c r="E7" s="145" t="s">
        <v>120</v>
      </c>
      <c r="F7" s="144" t="s">
        <v>119</v>
      </c>
      <c r="G7" s="144" t="s">
        <v>120</v>
      </c>
      <c r="H7" s="144" t="s">
        <v>119</v>
      </c>
      <c r="I7" s="144" t="s">
        <v>120</v>
      </c>
      <c r="J7" s="144" t="s">
        <v>119</v>
      </c>
      <c r="K7" s="144" t="s">
        <v>120</v>
      </c>
      <c r="L7" s="144" t="s">
        <v>119</v>
      </c>
      <c r="M7" s="144" t="s">
        <v>120</v>
      </c>
      <c r="N7" s="256"/>
    </row>
    <row r="8" spans="1:14" s="3" customFormat="1" ht="24" customHeight="1">
      <c r="A8" s="23">
        <v>2013</v>
      </c>
      <c r="B8" s="20">
        <f>SUM(D8,F8,H8,J8,L8)</f>
        <v>22</v>
      </c>
      <c r="C8" s="20">
        <f>SUM(E8,G8,I8,K8,M8)</f>
        <v>20258.536</v>
      </c>
      <c r="D8" s="21" t="s">
        <v>66</v>
      </c>
      <c r="E8" s="21" t="s">
        <v>66</v>
      </c>
      <c r="F8" s="21">
        <v>8</v>
      </c>
      <c r="G8" s="21">
        <v>16099.337</v>
      </c>
      <c r="H8" s="21" t="s">
        <v>66</v>
      </c>
      <c r="I8" s="21" t="s">
        <v>66</v>
      </c>
      <c r="J8" s="21">
        <v>14</v>
      </c>
      <c r="K8" s="21">
        <v>4159.1989999999996</v>
      </c>
      <c r="L8" s="21" t="s">
        <v>66</v>
      </c>
      <c r="M8" s="22" t="s">
        <v>66</v>
      </c>
      <c r="N8" s="106">
        <v>2013</v>
      </c>
    </row>
    <row r="9" spans="1:14" s="3" customFormat="1" ht="24" customHeight="1">
      <c r="A9" s="23">
        <v>2014</v>
      </c>
      <c r="B9" s="20">
        <v>11</v>
      </c>
      <c r="C9" s="20">
        <v>8719</v>
      </c>
      <c r="D9" s="21">
        <v>0</v>
      </c>
      <c r="E9" s="21">
        <v>0</v>
      </c>
      <c r="F9" s="21">
        <v>5</v>
      </c>
      <c r="G9" s="21">
        <v>7902</v>
      </c>
      <c r="H9" s="21">
        <v>0</v>
      </c>
      <c r="I9" s="21">
        <v>0</v>
      </c>
      <c r="J9" s="21">
        <v>6</v>
      </c>
      <c r="K9" s="21">
        <v>817</v>
      </c>
      <c r="L9" s="21">
        <v>0</v>
      </c>
      <c r="M9" s="22">
        <v>0</v>
      </c>
      <c r="N9" s="106">
        <v>2014</v>
      </c>
    </row>
    <row r="10" spans="1:14" s="3" customFormat="1" ht="24" customHeight="1">
      <c r="A10" s="23">
        <v>2015</v>
      </c>
      <c r="B10" s="20">
        <v>16</v>
      </c>
      <c r="C10" s="20">
        <v>24842</v>
      </c>
      <c r="D10" s="21">
        <v>0</v>
      </c>
      <c r="E10" s="21">
        <v>0</v>
      </c>
      <c r="F10" s="21">
        <v>7</v>
      </c>
      <c r="G10" s="21">
        <v>20924</v>
      </c>
      <c r="H10" s="21">
        <v>0</v>
      </c>
      <c r="I10" s="21">
        <v>0</v>
      </c>
      <c r="J10" s="21">
        <v>9</v>
      </c>
      <c r="K10" s="21">
        <v>3918</v>
      </c>
      <c r="L10" s="21">
        <v>0</v>
      </c>
      <c r="M10" s="22">
        <v>0</v>
      </c>
      <c r="N10" s="106">
        <v>2015</v>
      </c>
    </row>
    <row r="11" spans="1:14" s="3" customFormat="1" ht="24" customHeight="1">
      <c r="A11" s="23">
        <v>2016</v>
      </c>
      <c r="B11" s="20">
        <v>13</v>
      </c>
      <c r="C11" s="20">
        <v>52686</v>
      </c>
      <c r="D11" s="21">
        <v>0</v>
      </c>
      <c r="E11" s="21" t="s">
        <v>21</v>
      </c>
      <c r="F11" s="21">
        <v>8</v>
      </c>
      <c r="G11" s="21">
        <v>52215</v>
      </c>
      <c r="H11" s="21">
        <v>0</v>
      </c>
      <c r="I11" s="21" t="s">
        <v>21</v>
      </c>
      <c r="J11" s="21">
        <v>5</v>
      </c>
      <c r="K11" s="21">
        <v>471</v>
      </c>
      <c r="L11" s="21">
        <v>0</v>
      </c>
      <c r="M11" s="22">
        <v>0</v>
      </c>
      <c r="N11" s="106">
        <v>2016</v>
      </c>
    </row>
    <row r="12" spans="1:14" s="143" customFormat="1" ht="24" customHeight="1">
      <c r="A12" s="23">
        <v>2017</v>
      </c>
      <c r="B12" s="20">
        <v>27</v>
      </c>
      <c r="C12" s="20">
        <v>125925</v>
      </c>
      <c r="D12" s="21">
        <v>0</v>
      </c>
      <c r="E12" s="21">
        <v>0</v>
      </c>
      <c r="F12" s="21">
        <v>16</v>
      </c>
      <c r="G12" s="21">
        <v>120394</v>
      </c>
      <c r="H12" s="21">
        <v>0</v>
      </c>
      <c r="I12" s="21">
        <v>0</v>
      </c>
      <c r="J12" s="21">
        <v>11</v>
      </c>
      <c r="K12" s="21">
        <v>5531</v>
      </c>
      <c r="L12" s="21">
        <v>0</v>
      </c>
      <c r="M12" s="22">
        <v>0</v>
      </c>
      <c r="N12" s="106">
        <v>2017</v>
      </c>
    </row>
    <row r="13" spans="1:14" s="3" customFormat="1" ht="24" customHeight="1">
      <c r="A13" s="23">
        <v>2018</v>
      </c>
      <c r="B13" s="20">
        <v>19</v>
      </c>
      <c r="C13" s="20">
        <v>25989</v>
      </c>
      <c r="D13" s="21">
        <v>3</v>
      </c>
      <c r="E13" s="21">
        <v>480</v>
      </c>
      <c r="F13" s="21">
        <v>8</v>
      </c>
      <c r="G13" s="21">
        <v>21450</v>
      </c>
      <c r="H13" s="21">
        <v>0</v>
      </c>
      <c r="I13" s="21">
        <v>0</v>
      </c>
      <c r="J13" s="21">
        <v>8</v>
      </c>
      <c r="K13" s="21">
        <v>4058</v>
      </c>
      <c r="L13" s="21">
        <v>0</v>
      </c>
      <c r="M13" s="22">
        <v>0</v>
      </c>
      <c r="N13" s="106">
        <v>2018</v>
      </c>
    </row>
    <row r="14" spans="1:14" s="147" customFormat="1" ht="24" customHeight="1">
      <c r="A14" s="108">
        <v>2019</v>
      </c>
      <c r="B14" s="140">
        <f>D14+F14+H14+J14+L14</f>
        <v>15</v>
      </c>
      <c r="C14" s="140">
        <v>27311</v>
      </c>
      <c r="D14" s="138">
        <v>1</v>
      </c>
      <c r="E14" s="138">
        <v>86</v>
      </c>
      <c r="F14" s="138">
        <v>5</v>
      </c>
      <c r="G14" s="138">
        <v>26375</v>
      </c>
      <c r="H14" s="138">
        <v>0</v>
      </c>
      <c r="I14" s="138">
        <v>0</v>
      </c>
      <c r="J14" s="138">
        <v>9</v>
      </c>
      <c r="K14" s="138">
        <v>850</v>
      </c>
      <c r="L14" s="138">
        <v>0</v>
      </c>
      <c r="M14" s="139">
        <v>0</v>
      </c>
      <c r="N14" s="118">
        <v>2019</v>
      </c>
    </row>
    <row r="15" spans="1:14" ht="12.75" customHeight="1">
      <c r="A15" s="79" t="s">
        <v>105</v>
      </c>
      <c r="B15" s="80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4" ht="12.75" customHeight="1">
      <c r="A16" s="79" t="s">
        <v>106</v>
      </c>
      <c r="B16" s="80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3" ht="12" customHeight="1">
      <c r="A17" s="79" t="s">
        <v>189</v>
      </c>
      <c r="B17" s="29"/>
      <c r="C17" s="29"/>
      <c r="D17" s="25"/>
      <c r="E17" s="25"/>
      <c r="F17" s="29"/>
      <c r="G17" s="29"/>
      <c r="H17" s="29"/>
      <c r="I17" s="29"/>
      <c r="J17" s="29"/>
      <c r="K17" s="29"/>
      <c r="L17" s="25"/>
    </row>
    <row r="20" spans="1:13">
      <c r="B20" s="53"/>
      <c r="C20" s="53"/>
    </row>
    <row r="21" spans="1:13">
      <c r="B21" s="53"/>
      <c r="C21" s="53"/>
    </row>
    <row r="28" spans="1:13" ht="20.25"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</sheetData>
  <mergeCells count="10">
    <mergeCell ref="H1:N1"/>
    <mergeCell ref="F4:G5"/>
    <mergeCell ref="B4:C5"/>
    <mergeCell ref="H4:I5"/>
    <mergeCell ref="N3:N7"/>
    <mergeCell ref="A1:G1"/>
    <mergeCell ref="D4:E5"/>
    <mergeCell ref="J4:K5"/>
    <mergeCell ref="L4:M5"/>
    <mergeCell ref="A3:A7"/>
  </mergeCells>
  <phoneticPr fontId="4" type="noConversion"/>
  <pageMargins left="0.9055118110236221" right="0.9055118110236221" top="1.2598425196850394" bottom="1.4960629921259843" header="0.82677165354330717" footer="0.51181102362204722"/>
  <pageSetup paperSize="9" scale="4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view="pageBreakPreview" zoomScaleNormal="100" zoomScaleSheetLayoutView="100" workbookViewId="0">
      <selection activeCell="L13" sqref="L13"/>
    </sheetView>
  </sheetViews>
  <sheetFormatPr defaultRowHeight="17.25"/>
  <cols>
    <col min="1" max="1" width="13.75" style="25" customWidth="1"/>
    <col min="2" max="2" width="7.5" style="25" customWidth="1"/>
    <col min="3" max="3" width="13.75" style="25" customWidth="1"/>
    <col min="4" max="4" width="7.5" style="25" customWidth="1"/>
    <col min="5" max="5" width="13.75" style="25" customWidth="1"/>
    <col min="6" max="6" width="7.5" style="25" customWidth="1"/>
    <col min="7" max="7" width="13.75" style="25" customWidth="1"/>
    <col min="8" max="8" width="7.5" style="25" customWidth="1"/>
    <col min="9" max="9" width="13.75" style="25" customWidth="1"/>
    <col min="10" max="10" width="7.5" style="25" customWidth="1"/>
    <col min="11" max="11" width="13.75" style="25" customWidth="1"/>
    <col min="12" max="12" width="7.5" style="25" customWidth="1"/>
    <col min="13" max="14" width="13.75" style="25" customWidth="1"/>
    <col min="15" max="15" width="5.625" style="25" customWidth="1"/>
    <col min="16" max="16384" width="9" style="25"/>
  </cols>
  <sheetData>
    <row r="1" spans="1:25" ht="24.95" customHeight="1">
      <c r="A1" s="308" t="s">
        <v>187</v>
      </c>
      <c r="B1" s="308"/>
      <c r="C1" s="308"/>
      <c r="D1" s="308"/>
      <c r="E1" s="308"/>
      <c r="F1" s="308"/>
      <c r="G1" s="308"/>
      <c r="H1" s="308" t="s">
        <v>215</v>
      </c>
      <c r="I1" s="308"/>
      <c r="J1" s="308"/>
      <c r="K1" s="308"/>
      <c r="L1" s="308"/>
      <c r="M1" s="308"/>
      <c r="N1" s="308"/>
    </row>
    <row r="2" spans="1:25" s="1" customFormat="1" ht="24.95" customHeight="1" thickBot="1">
      <c r="A2" s="2" t="s">
        <v>43</v>
      </c>
      <c r="B2" s="8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87" t="s">
        <v>44</v>
      </c>
    </row>
    <row r="3" spans="1:25" s="80" customFormat="1" ht="15.95" customHeight="1" thickTop="1">
      <c r="A3" s="310" t="s">
        <v>54</v>
      </c>
      <c r="B3" s="94" t="s">
        <v>49</v>
      </c>
      <c r="C3" s="94"/>
      <c r="D3" s="94" t="s">
        <v>50</v>
      </c>
      <c r="E3" s="94"/>
      <c r="F3" s="94" t="s">
        <v>51</v>
      </c>
      <c r="G3" s="94"/>
      <c r="H3" s="94" t="s">
        <v>52</v>
      </c>
      <c r="I3" s="94"/>
      <c r="J3" s="310" t="s">
        <v>216</v>
      </c>
      <c r="K3" s="316"/>
      <c r="L3" s="316" t="s">
        <v>53</v>
      </c>
      <c r="M3" s="316"/>
      <c r="N3" s="313" t="s">
        <v>123</v>
      </c>
    </row>
    <row r="4" spans="1:25" s="80" customFormat="1" ht="15.95" customHeight="1">
      <c r="A4" s="311"/>
      <c r="B4" s="317" t="s">
        <v>55</v>
      </c>
      <c r="C4" s="317"/>
      <c r="D4" s="309" t="s">
        <v>56</v>
      </c>
      <c r="E4" s="309"/>
      <c r="F4" s="309" t="s">
        <v>57</v>
      </c>
      <c r="G4" s="309"/>
      <c r="H4" s="309" t="s">
        <v>58</v>
      </c>
      <c r="I4" s="309"/>
      <c r="J4" s="312" t="s">
        <v>59</v>
      </c>
      <c r="K4" s="317"/>
      <c r="L4" s="5" t="s">
        <v>60</v>
      </c>
      <c r="M4" s="5"/>
      <c r="N4" s="314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</row>
    <row r="5" spans="1:25" s="80" customFormat="1" ht="15.95" customHeight="1">
      <c r="A5" s="311"/>
      <c r="B5" s="4" t="s">
        <v>45</v>
      </c>
      <c r="C5" s="4" t="s">
        <v>17</v>
      </c>
      <c r="D5" s="4" t="s">
        <v>45</v>
      </c>
      <c r="E5" s="95" t="s">
        <v>17</v>
      </c>
      <c r="F5" s="4" t="s">
        <v>45</v>
      </c>
      <c r="G5" s="95" t="s">
        <v>17</v>
      </c>
      <c r="H5" s="4" t="s">
        <v>45</v>
      </c>
      <c r="I5" s="95" t="s">
        <v>46</v>
      </c>
      <c r="J5" s="4" t="s">
        <v>45</v>
      </c>
      <c r="K5" s="95" t="s">
        <v>46</v>
      </c>
      <c r="L5" s="4" t="s">
        <v>45</v>
      </c>
      <c r="M5" s="95" t="s">
        <v>46</v>
      </c>
      <c r="N5" s="314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</row>
    <row r="6" spans="1:25" s="123" customFormat="1" ht="15.95" customHeight="1">
      <c r="A6" s="312"/>
      <c r="B6" s="5" t="s">
        <v>47</v>
      </c>
      <c r="C6" s="5" t="s">
        <v>7</v>
      </c>
      <c r="D6" s="5" t="s">
        <v>47</v>
      </c>
      <c r="E6" s="5" t="s">
        <v>7</v>
      </c>
      <c r="F6" s="5" t="s">
        <v>47</v>
      </c>
      <c r="G6" s="5" t="s">
        <v>7</v>
      </c>
      <c r="H6" s="5" t="s">
        <v>47</v>
      </c>
      <c r="I6" s="5" t="s">
        <v>7</v>
      </c>
      <c r="J6" s="5" t="s">
        <v>47</v>
      </c>
      <c r="K6" s="5" t="s">
        <v>7</v>
      </c>
      <c r="L6" s="5" t="s">
        <v>47</v>
      </c>
      <c r="M6" s="5" t="s">
        <v>7</v>
      </c>
      <c r="N6" s="315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</row>
    <row r="7" spans="1:25" s="120" customFormat="1" ht="24" customHeight="1">
      <c r="A7" s="89">
        <v>2013</v>
      </c>
      <c r="B7" s="90">
        <v>22</v>
      </c>
      <c r="C7" s="90">
        <f>G7+I7+K7+M7</f>
        <v>20258.536</v>
      </c>
      <c r="D7" s="90">
        <v>0</v>
      </c>
      <c r="E7" s="90">
        <v>0</v>
      </c>
      <c r="F7" s="90">
        <v>2</v>
      </c>
      <c r="G7" s="90">
        <v>6500</v>
      </c>
      <c r="H7" s="90">
        <v>17</v>
      </c>
      <c r="I7" s="90">
        <v>8589.1990000000005</v>
      </c>
      <c r="J7" s="90">
        <v>2</v>
      </c>
      <c r="K7" s="90">
        <v>3119.337</v>
      </c>
      <c r="L7" s="90">
        <v>1</v>
      </c>
      <c r="M7" s="125">
        <v>2050</v>
      </c>
      <c r="N7" s="89">
        <v>2013</v>
      </c>
      <c r="O7" s="20"/>
      <c r="P7" s="20"/>
      <c r="Q7" s="20"/>
      <c r="R7" s="20"/>
      <c r="S7" s="20"/>
    </row>
    <row r="8" spans="1:25" s="91" customFormat="1" ht="24" customHeight="1">
      <c r="A8" s="89">
        <v>2014</v>
      </c>
      <c r="B8" s="90">
        <v>11</v>
      </c>
      <c r="C8" s="90">
        <v>8719</v>
      </c>
      <c r="D8" s="90">
        <v>0</v>
      </c>
      <c r="E8" s="90">
        <v>0</v>
      </c>
      <c r="F8" s="90">
        <v>5</v>
      </c>
      <c r="G8" s="90">
        <v>7949</v>
      </c>
      <c r="H8" s="90">
        <v>5</v>
      </c>
      <c r="I8" s="90">
        <v>493</v>
      </c>
      <c r="J8" s="90">
        <v>0</v>
      </c>
      <c r="K8" s="90">
        <v>0</v>
      </c>
      <c r="L8" s="90">
        <v>1</v>
      </c>
      <c r="M8" s="125">
        <v>277</v>
      </c>
      <c r="N8" s="89">
        <v>2014</v>
      </c>
      <c r="O8" s="90"/>
      <c r="P8" s="90"/>
      <c r="Q8" s="90"/>
      <c r="R8" s="90"/>
      <c r="S8" s="90"/>
    </row>
    <row r="9" spans="1:25" s="91" customFormat="1" ht="24" customHeight="1">
      <c r="A9" s="89">
        <v>2015</v>
      </c>
      <c r="B9" s="20">
        <v>16</v>
      </c>
      <c r="C9" s="20">
        <v>24842</v>
      </c>
      <c r="D9" s="90">
        <v>0</v>
      </c>
      <c r="E9" s="90">
        <v>0</v>
      </c>
      <c r="F9" s="90">
        <v>4</v>
      </c>
      <c r="G9" s="90">
        <v>3934</v>
      </c>
      <c r="H9" s="90">
        <v>12</v>
      </c>
      <c r="I9" s="90">
        <v>20908</v>
      </c>
      <c r="J9" s="90">
        <v>0</v>
      </c>
      <c r="K9" s="90">
        <v>0</v>
      </c>
      <c r="L9" s="90">
        <v>0</v>
      </c>
      <c r="M9" s="125">
        <v>0</v>
      </c>
      <c r="N9" s="89">
        <v>2015</v>
      </c>
      <c r="O9" s="90"/>
      <c r="P9" s="90"/>
      <c r="Q9" s="90"/>
      <c r="R9" s="90"/>
      <c r="S9" s="90"/>
    </row>
    <row r="10" spans="1:25" s="91" customFormat="1" ht="24" customHeight="1">
      <c r="A10" s="89">
        <v>2016</v>
      </c>
      <c r="B10" s="20">
        <v>13</v>
      </c>
      <c r="C10" s="20">
        <v>52686</v>
      </c>
      <c r="D10" s="90">
        <v>0</v>
      </c>
      <c r="E10" s="90">
        <v>0</v>
      </c>
      <c r="F10" s="90">
        <v>2</v>
      </c>
      <c r="G10" s="90">
        <v>3052</v>
      </c>
      <c r="H10" s="90">
        <v>8</v>
      </c>
      <c r="I10" s="90">
        <v>32687</v>
      </c>
      <c r="J10" s="90">
        <v>1</v>
      </c>
      <c r="K10" s="90">
        <v>776</v>
      </c>
      <c r="L10" s="90">
        <v>2</v>
      </c>
      <c r="M10" s="125">
        <v>16171</v>
      </c>
      <c r="N10" s="146">
        <v>2016</v>
      </c>
      <c r="O10" s="90"/>
      <c r="P10" s="90"/>
      <c r="Q10" s="90"/>
      <c r="R10" s="90"/>
      <c r="S10" s="90"/>
    </row>
    <row r="11" spans="1:25" s="91" customFormat="1" ht="24" customHeight="1">
      <c r="A11" s="89">
        <v>2017</v>
      </c>
      <c r="B11" s="20">
        <v>27</v>
      </c>
      <c r="C11" s="20">
        <v>125925</v>
      </c>
      <c r="D11" s="90">
        <v>0</v>
      </c>
      <c r="E11" s="90">
        <v>0</v>
      </c>
      <c r="F11" s="90">
        <v>5</v>
      </c>
      <c r="G11" s="90">
        <v>6101</v>
      </c>
      <c r="H11" s="90">
        <v>17</v>
      </c>
      <c r="I11" s="90">
        <v>99908</v>
      </c>
      <c r="J11" s="90">
        <v>3</v>
      </c>
      <c r="K11" s="90">
        <v>5758</v>
      </c>
      <c r="L11" s="90">
        <v>2</v>
      </c>
      <c r="M11" s="125">
        <v>14158</v>
      </c>
      <c r="N11" s="89">
        <v>2017</v>
      </c>
      <c r="O11" s="90"/>
      <c r="P11" s="90"/>
      <c r="Q11" s="90"/>
      <c r="R11" s="90"/>
      <c r="S11" s="90"/>
    </row>
    <row r="12" spans="1:25" s="91" customFormat="1" ht="24" customHeight="1">
      <c r="A12" s="89">
        <v>2018</v>
      </c>
      <c r="B12" s="20">
        <v>19</v>
      </c>
      <c r="C12" s="20">
        <v>25989</v>
      </c>
      <c r="D12" s="90">
        <v>0</v>
      </c>
      <c r="E12" s="90">
        <v>0</v>
      </c>
      <c r="F12" s="90">
        <v>2</v>
      </c>
      <c r="G12" s="90">
        <v>440</v>
      </c>
      <c r="H12" s="90">
        <v>13</v>
      </c>
      <c r="I12" s="90">
        <v>4927</v>
      </c>
      <c r="J12" s="90">
        <v>1</v>
      </c>
      <c r="K12" s="90">
        <v>8000</v>
      </c>
      <c r="L12" s="90">
        <v>3</v>
      </c>
      <c r="M12" s="125">
        <v>12623</v>
      </c>
      <c r="N12" s="89">
        <v>2018</v>
      </c>
      <c r="O12" s="90"/>
      <c r="P12" s="90"/>
      <c r="Q12" s="90"/>
      <c r="R12" s="90"/>
      <c r="S12" s="90"/>
    </row>
    <row r="13" spans="1:25" s="122" customFormat="1" ht="24" customHeight="1">
      <c r="A13" s="124">
        <v>2019</v>
      </c>
      <c r="B13" s="140">
        <f>D13+F13+H13+J13+L13</f>
        <v>15</v>
      </c>
      <c r="C13" s="140">
        <v>27311</v>
      </c>
      <c r="D13" s="141">
        <v>0</v>
      </c>
      <c r="E13" s="141">
        <v>0</v>
      </c>
      <c r="F13" s="141">
        <v>3</v>
      </c>
      <c r="G13" s="141">
        <v>477</v>
      </c>
      <c r="H13" s="141">
        <v>12</v>
      </c>
      <c r="I13" s="141">
        <v>26833</v>
      </c>
      <c r="J13" s="141">
        <v>0</v>
      </c>
      <c r="K13" s="141">
        <v>0</v>
      </c>
      <c r="L13" s="141">
        <v>0</v>
      </c>
      <c r="M13" s="142">
        <v>0</v>
      </c>
      <c r="N13" s="124">
        <v>2019</v>
      </c>
      <c r="O13" s="121"/>
      <c r="P13" s="121"/>
      <c r="Q13" s="121"/>
      <c r="R13" s="121"/>
      <c r="S13" s="121"/>
      <c r="T13" s="91"/>
      <c r="U13" s="91"/>
      <c r="V13" s="91"/>
      <c r="W13" s="91"/>
      <c r="X13" s="91"/>
      <c r="Y13" s="91"/>
    </row>
    <row r="14" spans="1:25" ht="14.1" customHeight="1">
      <c r="A14" s="79" t="s">
        <v>48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92" t="s">
        <v>122</v>
      </c>
      <c r="O14" s="119"/>
      <c r="P14" s="119"/>
      <c r="Q14" s="119"/>
      <c r="R14" s="119"/>
      <c r="S14" s="119"/>
      <c r="T14" s="24"/>
      <c r="U14" s="24"/>
      <c r="V14" s="24"/>
      <c r="W14" s="24"/>
      <c r="X14" s="24"/>
      <c r="Y14" s="24"/>
    </row>
    <row r="15" spans="1:25" ht="12" customHeight="1">
      <c r="A15" s="79" t="s">
        <v>189</v>
      </c>
      <c r="B15" s="79"/>
      <c r="C15" s="79"/>
      <c r="D15" s="79"/>
      <c r="E15" s="79"/>
      <c r="F15" s="79"/>
      <c r="G15" s="79"/>
      <c r="H15" s="79"/>
      <c r="I15" s="93"/>
      <c r="J15" s="93"/>
      <c r="K15" s="93"/>
      <c r="L15" s="79"/>
      <c r="M15" s="79"/>
      <c r="N15" s="88"/>
      <c r="O15" s="119"/>
      <c r="P15" s="119"/>
      <c r="Q15" s="119"/>
      <c r="R15" s="119"/>
      <c r="S15" s="119"/>
      <c r="T15" s="24"/>
      <c r="U15" s="24"/>
      <c r="V15" s="24"/>
      <c r="W15" s="24"/>
      <c r="X15" s="24"/>
      <c r="Y15" s="24"/>
    </row>
    <row r="16" spans="1:25" ht="12" customHeigh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88"/>
      <c r="O16" s="119"/>
      <c r="P16" s="119"/>
      <c r="Q16" s="119"/>
      <c r="R16" s="119"/>
      <c r="S16" s="119"/>
      <c r="T16" s="24"/>
      <c r="U16" s="24"/>
      <c r="V16" s="24"/>
      <c r="W16" s="24"/>
      <c r="X16" s="24"/>
      <c r="Y16" s="24"/>
    </row>
    <row r="17" spans="15:25"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5:25"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5:25"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5:25"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</sheetData>
  <mergeCells count="11">
    <mergeCell ref="H1:N1"/>
    <mergeCell ref="F4:G4"/>
    <mergeCell ref="A3:A6"/>
    <mergeCell ref="N3:N6"/>
    <mergeCell ref="A1:G1"/>
    <mergeCell ref="J3:K3"/>
    <mergeCell ref="L3:M3"/>
    <mergeCell ref="B4:C4"/>
    <mergeCell ref="D4:E4"/>
    <mergeCell ref="H4:I4"/>
    <mergeCell ref="J4:K4"/>
  </mergeCells>
  <phoneticPr fontId="4" type="noConversion"/>
  <pageMargins left="0.9" right="0.89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5</vt:i4>
      </vt:variant>
    </vt:vector>
  </HeadingPairs>
  <TitlesOfParts>
    <vt:vector size="12" baseType="lpstr">
      <vt:lpstr>laroux</vt:lpstr>
      <vt:lpstr>1.유통업체현황(2-1)(2-2)</vt:lpstr>
      <vt:lpstr>2.금융기관(2-1)(2-2)</vt:lpstr>
      <vt:lpstr>3.금융기관예금,대출및어음</vt:lpstr>
      <vt:lpstr>4. 해외시장개척 추진실적</vt:lpstr>
      <vt:lpstr>5.외국인직접투자신고실적(2-1)</vt:lpstr>
      <vt:lpstr>5.외국인직접투자신고실적(2-2)</vt:lpstr>
      <vt:lpstr>'1.유통업체현황(2-1)(2-2)'!Print_Area</vt:lpstr>
      <vt:lpstr>'2.금융기관(2-1)(2-2)'!Print_Area</vt:lpstr>
      <vt:lpstr>'3.금융기관예금,대출및어음'!Print_Area</vt:lpstr>
      <vt:lpstr>'5.외국인직접투자신고실적(2-1)'!Print_Area</vt:lpstr>
      <vt:lpstr>'5.외국인직접투자신고실적(2-2)'!Print_Area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유통금융보험</dc:title>
  <dc:creator>통계전산담당관실</dc:creator>
  <cp:lastModifiedBy>user</cp:lastModifiedBy>
  <cp:lastPrinted>2017-04-12T02:08:03Z</cp:lastPrinted>
  <dcterms:created xsi:type="dcterms:W3CDTF">1999-01-18T10:14:18Z</dcterms:created>
  <dcterms:modified xsi:type="dcterms:W3CDTF">2021-04-11T23:24:46Z</dcterms:modified>
</cp:coreProperties>
</file>