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자료수정(이것만 다시 븥여넣기 할 자료)\2019년 기본통계 완전최종(다은)\"/>
    </mc:Choice>
  </mc:AlternateContent>
  <bookViews>
    <workbookView xWindow="-135" yWindow="5820" windowWidth="19440" windowHeight="6135" tabRatio="873" firstSheet="1" activeTab="1"/>
  </bookViews>
  <sheets>
    <sheet name="XXXXXX" sheetId="1" state="veryHidden" r:id="rId1"/>
    <sheet name="1.환경오염물질배출시설" sheetId="3" r:id="rId2"/>
    <sheet name="2.환경오염배출사업장단속및행정조치" sheetId="12" r:id="rId3"/>
    <sheet name="3.배출부과금 부과및 징수현황" sheetId="13" r:id="rId4"/>
    <sheet name="4.보건환경검사실적" sheetId="18" r:id="rId5"/>
    <sheet name="5.대기오염" sheetId="9" r:id="rId6"/>
    <sheet name="6.쓰레기수거(3-1)(3-2)" sheetId="5" r:id="rId7"/>
    <sheet name="6.쓰레기수거(3-3)" sheetId="11" r:id="rId8"/>
    <sheet name="7.생활폐기물 매립지" sheetId="19" r:id="rId9"/>
    <sheet name="8.폐기물 재활용률" sheetId="14" r:id="rId10"/>
    <sheet name="9.공공하수처리시설(2-1)(2-2)" sheetId="7" r:id="rId11"/>
    <sheet name="10. 시설녹지현황" sheetId="16" r:id="rId12"/>
  </sheets>
  <definedNames>
    <definedName name="_xlnm.Print_Area" localSheetId="1">'1.환경오염물질배출시설'!$A$1:$O$14</definedName>
    <definedName name="_xlnm.Print_Area" localSheetId="11">'10. 시설녹지현황'!$A$1:$J$14</definedName>
    <definedName name="_xlnm.Print_Area" localSheetId="2">'2.환경오염배출사업장단속및행정조치'!$A$1:$N$17</definedName>
    <definedName name="_xlnm.Print_Area" localSheetId="3">'3.배출부과금 부과및 징수현황'!$A$1:$H$14</definedName>
    <definedName name="_xlnm.Print_Area" localSheetId="4">'4.보건환경검사실적'!$A$1:$P$20</definedName>
    <definedName name="_xlnm.Print_Area" localSheetId="5">'5.대기오염'!$A$1:$I$25</definedName>
    <definedName name="_xlnm.Print_Area" localSheetId="6">'6.쓰레기수거(3-1)(3-2)'!$A$1:$AL$16</definedName>
    <definedName name="_xlnm.Print_Area" localSheetId="9">'8.폐기물 재활용률'!$A$1:$O$14</definedName>
    <definedName name="_xlnm.Print_Area" localSheetId="10">'9.공공하수처리시설(2-1)(2-2)'!$A$1:$AC$18</definedName>
  </definedNames>
  <calcPr calcId="162913"/>
  <customWorkbookViews>
    <customWorkbookView name="조입분 - 기본 보기" guid="{56CEBC4E-E45D-41C5-B4BC-0D6D9EC28C8A}" mergeInterval="0" personalView="1" maximized="1" windowWidth="999" windowHeight="597" tabRatio="602" activeSheetId="8"/>
    <customWorkbookView name="SEC - 기본 보기" guid="{A552935C-24BB-422C-B691-5152FC3E22C7}" mergeInterval="0" personalView="1" maximized="1" xWindow="6" yWindow="32" windowWidth="628" windowHeight="309" tabRatio="602" activeSheetId="9"/>
    <customWorkbookView name="asda - 기본 보기" guid="{3B37D324-DC8E-11D7-8546-0004E20C8064}" mergeInterval="0" personalView="1" maximized="1" windowWidth="1020" windowHeight="607" tabRatio="602" activeSheetId="3"/>
    <customWorkbookView name="정통 PC-14 - 기본 보기" guid="{A0CA3742-B526-11D6-8546-0004E20C8064}" mergeInterval="0" personalView="1" maximized="1" windowWidth="1020" windowHeight="607" tabRatio="602" activeSheetId="5"/>
    <customWorkbookView name="user - 기본 보기" guid="{4F7A0F21-D44C-11D5-8154-00C0CA17F6C9}" mergeInterval="0" personalView="1" maximized="1" windowWidth="796" windowHeight="439" tabRatio="603" activeSheetId="8"/>
    <customWorkbookView name="자치pc-13 - 기본 보기" guid="{D979B601-BF32-11D5-B42A-006008331754}" mergeInterval="0" personalView="1" maximized="1" windowWidth="796" windowHeight="439" tabRatio="603" activeSheetId="9"/>
    <customWorkbookView name="전산팀 - 기본 보기" guid="{0C62E121-A451-11D4-896F-0040954064AE}" mergeInterval="0" personalView="1" maximized="1" windowWidth="796" windowHeight="467" tabRatio="603" activeSheetId="3"/>
    <customWorkbookView name="박명일 - 기본 보기" guid="{9ABEBCE2-BE57-11D3-BD74-444553540000}" mergeInterval="0" personalView="1" maximized="1" windowWidth="759" windowHeight="511" tabRatio="603" activeSheetId="8"/>
    <customWorkbookView name="자치행정pc05 - 기본 보기" guid="{3964AA41-AB32-11D4-88B0-00C0CA17F547}" mergeInterval="0" personalView="1" maximized="1" windowWidth="796" windowHeight="412" tabRatio="603" activeSheetId="5"/>
    <customWorkbookView name="조해윤 - 기본 보기" guid="{1D080144-BE85-11D6-9669-00A0B000827D}" mergeInterval="0" personalView="1" maximized="1" windowWidth="1020" windowHeight="580" tabRatio="603" activeSheetId="6"/>
    <customWorkbookView name=". - 기본 보기" guid="{18760BEE-1BE1-11D7-BEA1-444553540000}" mergeInterval="0" personalView="1" maximized="1" windowWidth="1020" windowHeight="633" tabRatio="602" activeSheetId="9"/>
    <customWorkbookView name="박숙자 - 기본 보기" guid="{F5BEFB91-8980-4CA2-ACD8-7DC840CB3026}" mergeInterval="0" personalView="1" maximized="1" windowWidth="1020" windowHeight="582" tabRatio="602" activeSheetId="3"/>
  </customWorkbookViews>
</workbook>
</file>

<file path=xl/calcChain.xml><?xml version="1.0" encoding="utf-8"?>
<calcChain xmlns="http://schemas.openxmlformats.org/spreadsheetml/2006/main">
  <c r="C11" i="13" l="1"/>
  <c r="B11" i="13"/>
  <c r="B13" i="3" l="1"/>
  <c r="J14" i="5" l="1"/>
  <c r="I9" i="5" l="1"/>
  <c r="F9" i="5"/>
  <c r="R8" i="5"/>
  <c r="AB8" i="5"/>
  <c r="W8" i="5"/>
</calcChain>
</file>

<file path=xl/sharedStrings.xml><?xml version="1.0" encoding="utf-8"?>
<sst xmlns="http://schemas.openxmlformats.org/spreadsheetml/2006/main" count="575" uniqueCount="414">
  <si>
    <t>단위 : 개소</t>
  </si>
  <si>
    <t>소음 및 진동</t>
  </si>
  <si>
    <t>계</t>
  </si>
  <si>
    <t>Noise and</t>
  </si>
  <si>
    <t>Total</t>
  </si>
  <si>
    <t>Class 1</t>
  </si>
  <si>
    <t>Class 2</t>
  </si>
  <si>
    <t>Class 3</t>
  </si>
  <si>
    <t>Class 4</t>
  </si>
  <si>
    <t>Class 5</t>
  </si>
  <si>
    <t>vibration</t>
  </si>
  <si>
    <t>-</t>
  </si>
  <si>
    <t>소각</t>
  </si>
  <si>
    <t>Equipment</t>
  </si>
  <si>
    <t>Area</t>
  </si>
  <si>
    <t xml:space="preserve"> Population</t>
  </si>
  <si>
    <t>Population</t>
  </si>
  <si>
    <t>연   별</t>
  </si>
  <si>
    <t>1종</t>
  </si>
  <si>
    <t>2종</t>
  </si>
  <si>
    <t>3종</t>
  </si>
  <si>
    <t>4종</t>
  </si>
  <si>
    <t>5종</t>
  </si>
  <si>
    <t>Waste Collection and Disposal</t>
    <phoneticPr fontId="2" type="noConversion"/>
  </si>
  <si>
    <t>Environmental Pollutant Emitting Facilities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</si>
  <si>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</si>
  <si>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</si>
  <si>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</si>
  <si>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</si>
  <si>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</si>
  <si>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</si>
  <si>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</si>
  <si>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</si>
  <si>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</si>
  <si>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</si>
  <si>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</si>
  <si>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인    원</t>
  </si>
  <si>
    <t>장    비</t>
  </si>
  <si>
    <t>면  적</t>
  </si>
  <si>
    <t>Recycling</t>
    <phoneticPr fontId="2" type="noConversion"/>
  </si>
  <si>
    <t>단위 : 개소, 건</t>
  </si>
  <si>
    <t>배출업소</t>
  </si>
  <si>
    <t>위반업소</t>
  </si>
  <si>
    <t>Number of</t>
  </si>
  <si>
    <t>경     고</t>
  </si>
  <si>
    <t>개선명령</t>
  </si>
  <si>
    <t>조업정지</t>
  </si>
  <si>
    <t>허가취소</t>
  </si>
  <si>
    <t>폐쇄명령</t>
  </si>
  <si>
    <t>suspension</t>
  </si>
  <si>
    <t>Sewage Treatment Plants</t>
    <phoneticPr fontId="2" type="noConversion"/>
  </si>
  <si>
    <t>Unit : number(place)</t>
    <phoneticPr fontId="2" type="noConversion"/>
  </si>
  <si>
    <t>Unit : number(place), case</t>
    <phoneticPr fontId="2" type="noConversion"/>
  </si>
  <si>
    <t>2. 환경오염 배출사업장 단속 및 행정조치</t>
    <phoneticPr fontId="2" type="noConversion"/>
  </si>
  <si>
    <t>총부과
Total imposition</t>
  </si>
  <si>
    <t>총징수
Total collection</t>
  </si>
  <si>
    <t>대기
Air</t>
  </si>
  <si>
    <t>수질
Water</t>
  </si>
  <si>
    <t>부과
Imposition</t>
  </si>
  <si>
    <t>징수
Collection</t>
  </si>
  <si>
    <t>단위 : %, 톤</t>
  </si>
  <si>
    <t>합계
Total</t>
  </si>
  <si>
    <t>생활계 폐기물
Domestic
wastes</t>
  </si>
  <si>
    <t>건설 폐기물
Construction wastes</t>
  </si>
  <si>
    <t>지정 폐기물
Specified wastes</t>
  </si>
  <si>
    <t>발생량(A)
 Amount generated</t>
  </si>
  <si>
    <t>재활용(B)
 Amount recycled</t>
  </si>
  <si>
    <t>소계
Sub-total</t>
  </si>
  <si>
    <t>전년도 이월량
 Amount carried from previous year</t>
  </si>
  <si>
    <t>당해년도
발생량
 Amount generated in current year</t>
  </si>
  <si>
    <t>단위 : 개소, ㎡</t>
  </si>
  <si>
    <t>Unit : number, ㎡</t>
  </si>
  <si>
    <t>계
Total</t>
  </si>
  <si>
    <t>완충녹지
Buffer greenlands</t>
  </si>
  <si>
    <t>경관녹지
Scenery greenlands</t>
  </si>
  <si>
    <t>연결녹지
Connection greenlands</t>
  </si>
  <si>
    <t>개소
Number of greenlands</t>
  </si>
  <si>
    <t>면적
Area of 
Greenlands</t>
  </si>
  <si>
    <t>Imposition &amp; Collection of Pollution Charges</t>
  </si>
  <si>
    <t>Waste Recycling Rate</t>
  </si>
  <si>
    <t>Greenlands</t>
  </si>
  <si>
    <t xml:space="preserve"> </t>
  </si>
  <si>
    <t>환경분야</t>
  </si>
  <si>
    <t>약품분석</t>
  </si>
  <si>
    <t>식품분석</t>
  </si>
  <si>
    <t>환경조사</t>
  </si>
  <si>
    <t>수질보전</t>
  </si>
  <si>
    <t>수질검사</t>
  </si>
  <si>
    <t>폐기물분석</t>
  </si>
  <si>
    <t>해양조사</t>
  </si>
  <si>
    <t>Health</t>
  </si>
  <si>
    <t>Microbiology</t>
  </si>
  <si>
    <t>Drug</t>
  </si>
  <si>
    <t>Food</t>
  </si>
  <si>
    <t>Enviroment</t>
  </si>
  <si>
    <t>Environment</t>
  </si>
  <si>
    <t>Air quality</t>
  </si>
  <si>
    <t>Water quality</t>
  </si>
  <si>
    <t>Potable water</t>
  </si>
  <si>
    <t>Waste</t>
  </si>
  <si>
    <t>Marine</t>
  </si>
  <si>
    <t>fields</t>
  </si>
  <si>
    <t>research</t>
  </si>
  <si>
    <t>test</t>
  </si>
  <si>
    <t>analysis</t>
  </si>
  <si>
    <t>preservation</t>
  </si>
  <si>
    <t>investigation</t>
  </si>
  <si>
    <t>자료 : 보건환경연구원</t>
  </si>
  <si>
    <t>연    별</t>
  </si>
  <si>
    <t>자료 : 환경정책과, 경기도 기후대기과</t>
    <phoneticPr fontId="2" type="noConversion"/>
  </si>
  <si>
    <t>대  기 (가스·먼지·매연 및 악취)</t>
    <phoneticPr fontId="2" type="noConversion"/>
  </si>
  <si>
    <t>수      질  (폐수)</t>
    <phoneticPr fontId="2" type="noConversion"/>
  </si>
  <si>
    <t>Year</t>
    <phoneticPr fontId="2" type="noConversion"/>
  </si>
  <si>
    <t>Administrative actions taken</t>
    <phoneticPr fontId="2" type="noConversion"/>
  </si>
  <si>
    <t>순수고발</t>
    <phoneticPr fontId="2" type="noConversion"/>
  </si>
  <si>
    <t>기  타</t>
    <phoneticPr fontId="2" type="noConversion"/>
  </si>
  <si>
    <t>pollutant</t>
    <phoneticPr fontId="2" type="noConversion"/>
  </si>
  <si>
    <t>establishment</t>
    <phoneticPr fontId="2" type="noConversion"/>
  </si>
  <si>
    <t>Number of</t>
    <phoneticPr fontId="2" type="noConversion"/>
  </si>
  <si>
    <t>Warnings</t>
    <phoneticPr fontId="2" type="noConversion"/>
  </si>
  <si>
    <t>Temporary</t>
    <phoneticPr fontId="2" type="noConversion"/>
  </si>
  <si>
    <t>License</t>
    <phoneticPr fontId="2" type="noConversion"/>
  </si>
  <si>
    <t>Abolish</t>
    <phoneticPr fontId="2" type="noConversion"/>
  </si>
  <si>
    <t>Accusation</t>
    <phoneticPr fontId="2" type="noConversion"/>
  </si>
  <si>
    <t>Others</t>
    <phoneticPr fontId="2" type="noConversion"/>
  </si>
  <si>
    <t>emitting facilities</t>
    <phoneticPr fontId="2" type="noConversion"/>
  </si>
  <si>
    <t>inspected</t>
    <phoneticPr fontId="2" type="noConversion"/>
  </si>
  <si>
    <t>violations</t>
    <phoneticPr fontId="2" type="noConversion"/>
  </si>
  <si>
    <t>revoked</t>
    <phoneticPr fontId="2" type="noConversion"/>
  </si>
  <si>
    <t>바이러스검사</t>
    <phoneticPr fontId="3" type="noConversion"/>
  </si>
  <si>
    <t>수     거     처      리</t>
    <phoneticPr fontId="2" type="noConversion"/>
  </si>
  <si>
    <t>By type of waste disposal</t>
    <phoneticPr fontId="2" type="noConversion"/>
  </si>
  <si>
    <t>계</t>
    <phoneticPr fontId="2" type="noConversion"/>
  </si>
  <si>
    <t>매립</t>
    <phoneticPr fontId="2" type="noConversion"/>
  </si>
  <si>
    <t>재활용</t>
    <phoneticPr fontId="2" type="noConversion"/>
  </si>
  <si>
    <t>해역배출</t>
    <phoneticPr fontId="2" type="noConversion"/>
  </si>
  <si>
    <t>기타</t>
    <phoneticPr fontId="2" type="noConversion"/>
  </si>
  <si>
    <t>폐     기      물</t>
    <phoneticPr fontId="2" type="noConversion"/>
  </si>
  <si>
    <t>Wastes</t>
    <phoneticPr fontId="2" type="noConversion"/>
  </si>
  <si>
    <t>인   구(A)</t>
    <phoneticPr fontId="2" type="noConversion"/>
  </si>
  <si>
    <t>인   구(B)</t>
    <phoneticPr fontId="2" type="noConversion"/>
  </si>
  <si>
    <t>Disposal</t>
    <phoneticPr fontId="2" type="noConversion"/>
  </si>
  <si>
    <t>Total</t>
    <phoneticPr fontId="2" type="noConversion"/>
  </si>
  <si>
    <t>Landfill</t>
    <phoneticPr fontId="2" type="noConversion"/>
  </si>
  <si>
    <t>Incine</t>
    <phoneticPr fontId="2" type="noConversion"/>
  </si>
  <si>
    <t>Dumping</t>
    <phoneticPr fontId="2" type="noConversion"/>
  </si>
  <si>
    <t>ratio</t>
    <phoneticPr fontId="2" type="noConversion"/>
  </si>
  <si>
    <t>ration</t>
    <phoneticPr fontId="2" type="noConversion"/>
  </si>
  <si>
    <t xml:space="preserve"> at sea</t>
    <phoneticPr fontId="2" type="noConversion"/>
  </si>
  <si>
    <t>분뇨</t>
    <phoneticPr fontId="2" type="noConversion"/>
  </si>
  <si>
    <t>운영방법</t>
    <phoneticPr fontId="2" type="noConversion"/>
  </si>
  <si>
    <t>연    별</t>
    <phoneticPr fontId="2" type="noConversion"/>
  </si>
  <si>
    <t>처리방법</t>
    <phoneticPr fontId="2" type="noConversion"/>
  </si>
  <si>
    <t>가동개시일</t>
    <phoneticPr fontId="2" type="noConversion"/>
  </si>
  <si>
    <t>사업비(백만원)</t>
    <phoneticPr fontId="2" type="noConversion"/>
  </si>
  <si>
    <t>방류수
소독방법</t>
    <phoneticPr fontId="2" type="noConversion"/>
  </si>
  <si>
    <t>물리적</t>
    <phoneticPr fontId="2" type="noConversion"/>
  </si>
  <si>
    <t>생물학적</t>
    <phoneticPr fontId="2" type="noConversion"/>
  </si>
  <si>
    <t>고도</t>
    <phoneticPr fontId="2" type="noConversion"/>
  </si>
  <si>
    <t>Treatment</t>
    <phoneticPr fontId="2" type="noConversion"/>
  </si>
  <si>
    <t>Relative treatment plants</t>
    <phoneticPr fontId="2" type="noConversion"/>
  </si>
  <si>
    <t xml:space="preserve">operation </t>
    <phoneticPr fontId="2" type="noConversion"/>
  </si>
  <si>
    <t>Operation</t>
    <phoneticPr fontId="2" type="noConversion"/>
  </si>
  <si>
    <t>Mechanical</t>
    <phoneticPr fontId="2" type="noConversion"/>
  </si>
  <si>
    <t>Biological</t>
    <phoneticPr fontId="2" type="noConversion"/>
  </si>
  <si>
    <t>Advanced</t>
    <phoneticPr fontId="2" type="noConversion"/>
  </si>
  <si>
    <t>method</t>
    <phoneticPr fontId="2" type="noConversion"/>
  </si>
  <si>
    <t>축산</t>
    <phoneticPr fontId="2" type="noConversion"/>
  </si>
  <si>
    <t>침출수</t>
    <phoneticPr fontId="2" type="noConversion"/>
  </si>
  <si>
    <t>start</t>
    <phoneticPr fontId="2" type="noConversion"/>
  </si>
  <si>
    <t>(Millionwon)</t>
    <phoneticPr fontId="2" type="noConversion"/>
  </si>
  <si>
    <t>전년도</t>
    <phoneticPr fontId="2" type="noConversion"/>
  </si>
  <si>
    <t>Suspension of use</t>
    <phoneticPr fontId="2" type="noConversion"/>
  </si>
  <si>
    <t>주: 1) 병과고발은 행정처분과 고발이 병행된 것</t>
    <phoneticPr fontId="2" type="noConversion"/>
  </si>
  <si>
    <t xml:space="preserve">     2) 대기,수질 단속 및 행정조치 실적임.</t>
    <phoneticPr fontId="2" type="noConversion"/>
  </si>
  <si>
    <t xml:space="preserve">     3) 용어변경 사용금지→사용중지</t>
    <phoneticPr fontId="2" type="noConversion"/>
  </si>
  <si>
    <r>
      <t>단속업소</t>
    </r>
    <r>
      <rPr>
        <vertAlign val="superscript"/>
        <sz val="10"/>
        <rFont val="맑은 고딕"/>
        <family val="3"/>
        <charset val="129"/>
      </rPr>
      <t>2)</t>
    </r>
    <phoneticPr fontId="2" type="noConversion"/>
  </si>
  <si>
    <r>
      <t>행 정 처 분 내 역</t>
    </r>
    <r>
      <rPr>
        <vertAlign val="superscript"/>
        <sz val="10"/>
        <rFont val="맑은 고딕"/>
        <family val="3"/>
        <charset val="129"/>
      </rPr>
      <t>2)</t>
    </r>
    <phoneticPr fontId="2" type="noConversion"/>
  </si>
  <si>
    <r>
      <t>병과고발</t>
    </r>
    <r>
      <rPr>
        <vertAlign val="superscript"/>
        <sz val="10"/>
        <rFont val="맑은 고딕"/>
        <family val="3"/>
        <charset val="129"/>
      </rPr>
      <t>1)</t>
    </r>
    <phoneticPr fontId="2" type="noConversion"/>
  </si>
  <si>
    <r>
      <t>사용중지</t>
    </r>
    <r>
      <rPr>
        <vertAlign val="superscript"/>
        <sz val="10"/>
        <rFont val="맑은 고딕"/>
        <family val="3"/>
        <charset val="129"/>
      </rPr>
      <t>3)</t>
    </r>
    <phoneticPr fontId="2" type="noConversion"/>
  </si>
  <si>
    <t xml:space="preserve">3. 배출부과금 부과 및 징수현황    </t>
    <phoneticPr fontId="3" type="noConversion"/>
  </si>
  <si>
    <t>단위 : 원</t>
    <phoneticPr fontId="3" type="noConversion"/>
  </si>
  <si>
    <t>Unit : won</t>
    <phoneticPr fontId="3" type="noConversion"/>
  </si>
  <si>
    <t>연  별</t>
    <phoneticPr fontId="3" type="noConversion"/>
  </si>
  <si>
    <t>Year</t>
    <phoneticPr fontId="3" type="noConversion"/>
  </si>
  <si>
    <t xml:space="preserve"> 자료 : 환경정책과</t>
    <phoneticPr fontId="3" type="noConversion"/>
  </si>
  <si>
    <t>Virus</t>
    <phoneticPr fontId="3" type="noConversion"/>
  </si>
  <si>
    <t>test</t>
    <phoneticPr fontId="3" type="noConversion"/>
  </si>
  <si>
    <t>주   : 1)역학조사 및 축산물검사 관련 자료는 바이러스검사 및 농산물검사로  변경, 도 실적 추가</t>
    <phoneticPr fontId="3" type="noConversion"/>
  </si>
  <si>
    <t xml:space="preserve">Source : Gyeonggi Institute of Health Environment </t>
    <phoneticPr fontId="3" type="noConversion"/>
  </si>
  <si>
    <t xml:space="preserve">       2)바이러스, 미생물, 농산물검사는 관원건수, 의약품,식품검사 민 관원건수임</t>
    <phoneticPr fontId="3" type="noConversion"/>
  </si>
  <si>
    <t>Oct.</t>
    <phoneticPr fontId="2" type="noConversion"/>
  </si>
  <si>
    <t>Nov.</t>
    <phoneticPr fontId="2" type="noConversion"/>
  </si>
  <si>
    <t>Dec.</t>
    <phoneticPr fontId="2" type="noConversion"/>
  </si>
  <si>
    <t>주 : 대기오염 측정은 정왕동 지역임.</t>
    <phoneticPr fontId="2" type="noConversion"/>
  </si>
  <si>
    <t>5. 대 기 오 염</t>
    <phoneticPr fontId="2" type="noConversion"/>
  </si>
  <si>
    <t>Air Pollution Emission</t>
    <phoneticPr fontId="2" type="noConversion"/>
  </si>
  <si>
    <t>일산화탄소 CO</t>
    <phoneticPr fontId="2" type="noConversion"/>
  </si>
  <si>
    <t>Year</t>
    <phoneticPr fontId="2" type="noConversion"/>
  </si>
  <si>
    <t>(ppm/8hours)</t>
    <phoneticPr fontId="2" type="noConversion"/>
  </si>
  <si>
    <t>1월</t>
    <phoneticPr fontId="2" type="noConversion"/>
  </si>
  <si>
    <t>Jan.</t>
    <phoneticPr fontId="2" type="noConversion"/>
  </si>
  <si>
    <t>Feb.</t>
    <phoneticPr fontId="2" type="noConversion"/>
  </si>
  <si>
    <t>Mar.</t>
    <phoneticPr fontId="2" type="noConversion"/>
  </si>
  <si>
    <t>Apr.</t>
    <phoneticPr fontId="2" type="noConversion"/>
  </si>
  <si>
    <t>May</t>
    <phoneticPr fontId="2" type="noConversion"/>
  </si>
  <si>
    <t>June</t>
    <phoneticPr fontId="2" type="noConversion"/>
  </si>
  <si>
    <t>July</t>
    <phoneticPr fontId="2" type="noConversion"/>
  </si>
  <si>
    <t>Aug.</t>
    <phoneticPr fontId="2" type="noConversion"/>
  </si>
  <si>
    <t>Sept.</t>
    <phoneticPr fontId="2" type="noConversion"/>
  </si>
  <si>
    <r>
      <t>아황산가스 SO</t>
    </r>
    <r>
      <rPr>
        <vertAlign val="subscript"/>
        <sz val="10"/>
        <rFont val="맑은 고딕"/>
        <family val="3"/>
        <charset val="129"/>
      </rPr>
      <t>2</t>
    </r>
    <phoneticPr fontId="2" type="noConversion"/>
  </si>
  <si>
    <r>
      <t>이산화질소 NO</t>
    </r>
    <r>
      <rPr>
        <vertAlign val="subscript"/>
        <sz val="10"/>
        <rFont val="맑은 고딕"/>
        <family val="3"/>
        <charset val="129"/>
      </rPr>
      <t>2</t>
    </r>
    <phoneticPr fontId="2" type="noConversion"/>
  </si>
  <si>
    <r>
      <t>오   존 O</t>
    </r>
    <r>
      <rPr>
        <vertAlign val="subscript"/>
        <sz val="10"/>
        <rFont val="맑은 고딕"/>
        <family val="3"/>
        <charset val="129"/>
      </rPr>
      <t>3</t>
    </r>
    <phoneticPr fontId="2" type="noConversion"/>
  </si>
  <si>
    <t>배 출 량
(C)(톤/일)</t>
    <phoneticPr fontId="2" type="noConversion"/>
  </si>
  <si>
    <t>처 리 량
(D)(톤/일)</t>
    <phoneticPr fontId="2" type="noConversion"/>
  </si>
  <si>
    <t>수 거 율
(D/C) (%)</t>
    <phoneticPr fontId="2" type="noConversion"/>
  </si>
  <si>
    <t>수  거  처  리   By type of waste disposal</t>
    <phoneticPr fontId="2" type="noConversion"/>
  </si>
  <si>
    <t>사업장배출시설계폐기물   Industrial wastes</t>
    <phoneticPr fontId="2" type="noConversion"/>
  </si>
  <si>
    <t>주 : 1) Population ratio in the waste collected area</t>
    <phoneticPr fontId="2" type="noConversion"/>
  </si>
  <si>
    <r>
      <t xml:space="preserve">수거지
인구율
 (B/A) </t>
    </r>
    <r>
      <rPr>
        <vertAlign val="superscript"/>
        <sz val="10"/>
        <rFont val="맑은 고딕"/>
        <family val="3"/>
        <charset val="129"/>
      </rPr>
      <t>1)</t>
    </r>
    <phoneticPr fontId="2" type="noConversion"/>
  </si>
  <si>
    <r>
      <t xml:space="preserve">지정폐기물 </t>
    </r>
    <r>
      <rPr>
        <vertAlign val="superscript"/>
        <sz val="10"/>
        <rFont val="맑은 고딕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   Specified wastes</t>
    </r>
    <phoneticPr fontId="2" type="noConversion"/>
  </si>
  <si>
    <t>Amount of</t>
    <phoneticPr fontId="2" type="noConversion"/>
  </si>
  <si>
    <t>discharged waste</t>
    <phoneticPr fontId="2" type="noConversion"/>
  </si>
  <si>
    <t>waste disposal</t>
    <phoneticPr fontId="2" type="noConversion"/>
  </si>
  <si>
    <r>
      <t>발생량</t>
    </r>
    <r>
      <rPr>
        <vertAlign val="superscript"/>
        <sz val="10"/>
        <rFont val="맑은 고딕"/>
        <family val="3"/>
        <charset val="129"/>
      </rPr>
      <t>1)</t>
    </r>
    <phoneticPr fontId="2" type="noConversion"/>
  </si>
  <si>
    <t>재활용</t>
    <phoneticPr fontId="2" type="noConversion"/>
  </si>
  <si>
    <t>매립</t>
    <phoneticPr fontId="2" type="noConversion"/>
  </si>
  <si>
    <t>소각</t>
    <phoneticPr fontId="2" type="noConversion"/>
  </si>
  <si>
    <t>기타</t>
    <phoneticPr fontId="2" type="noConversion"/>
  </si>
  <si>
    <r>
      <t>이월량</t>
    </r>
    <r>
      <rPr>
        <vertAlign val="superscript"/>
        <sz val="10"/>
        <rFont val="맑은 고딕"/>
        <family val="3"/>
        <charset val="129"/>
      </rPr>
      <t>3)</t>
    </r>
    <phoneticPr fontId="2" type="noConversion"/>
  </si>
  <si>
    <t>주 : 1) Generation   2) Dumping at sea   3) Carry-over</t>
    <phoneticPr fontId="2" type="noConversion"/>
  </si>
  <si>
    <t xml:space="preserve"> 건설폐기물      Construction wastes</t>
    <phoneticPr fontId="2" type="noConversion"/>
  </si>
  <si>
    <t>연 별</t>
    <phoneticPr fontId="2" type="noConversion"/>
  </si>
  <si>
    <t xml:space="preserve">지방자치단체       </t>
    <phoneticPr fontId="2" type="noConversion"/>
  </si>
  <si>
    <t>Service company</t>
    <phoneticPr fontId="2" type="noConversion"/>
  </si>
  <si>
    <t xml:space="preserve"> 자가처리업소    self-managed workplace</t>
    <phoneticPr fontId="2" type="noConversion"/>
  </si>
  <si>
    <t>장    비            Equipment</t>
    <phoneticPr fontId="2" type="noConversion"/>
  </si>
  <si>
    <t>장      비            Equipment</t>
    <phoneticPr fontId="3" type="noConversion"/>
  </si>
  <si>
    <t>차 량
Motorcars</t>
    <phoneticPr fontId="2" type="noConversion"/>
  </si>
  <si>
    <t>손수레
Handcars</t>
    <phoneticPr fontId="2" type="noConversion"/>
  </si>
  <si>
    <t>중장비 
Heavy equipment</t>
    <phoneticPr fontId="2" type="noConversion"/>
  </si>
  <si>
    <t>중장비 
Heavy
equipment</t>
    <phoneticPr fontId="2" type="noConversion"/>
  </si>
  <si>
    <t>Workers</t>
    <phoneticPr fontId="2" type="noConversion"/>
  </si>
  <si>
    <t>-</t>
    <phoneticPr fontId="3" type="noConversion"/>
  </si>
  <si>
    <t>사업장 배출시설계
폐기물
Industrial wastes</t>
    <phoneticPr fontId="3" type="noConversion"/>
  </si>
  <si>
    <t>직영</t>
    <phoneticPr fontId="2" type="noConversion"/>
  </si>
  <si>
    <t>시설명(하수/마을)
facility</t>
    <phoneticPr fontId="2" type="noConversion"/>
  </si>
  <si>
    <t>소재지
Location</t>
    <phoneticPr fontId="2" type="noConversion"/>
  </si>
  <si>
    <t>시설용량(하수/마을)  (㎥/일)    Capacity of plants</t>
    <phoneticPr fontId="2" type="noConversion"/>
  </si>
  <si>
    <t>처리량(하수/마을)  (㎥/일)   Treatment amount</t>
    <phoneticPr fontId="2" type="noConversion"/>
  </si>
  <si>
    <t>연계처리량 (㎥/일)</t>
    <phoneticPr fontId="2" type="noConversion"/>
  </si>
  <si>
    <t>방류수역   Waters of disposal</t>
    <phoneticPr fontId="2" type="noConversion"/>
  </si>
  <si>
    <t>맑은물/능곡수질</t>
    <phoneticPr fontId="2" type="noConversion"/>
  </si>
  <si>
    <t>정왕/능곡</t>
    <phoneticPr fontId="2" type="noConversion"/>
  </si>
  <si>
    <t>CNR+사여과
SBR</t>
    <phoneticPr fontId="2" type="noConversion"/>
  </si>
  <si>
    <t>치아연소산나트륭
UV</t>
    <phoneticPr fontId="2" type="noConversion"/>
  </si>
  <si>
    <t>연안(서해)</t>
    <phoneticPr fontId="2" type="noConversion"/>
  </si>
  <si>
    <t>시  화</t>
    <phoneticPr fontId="2" type="noConversion"/>
  </si>
  <si>
    <t xml:space="preserve">10. 시설녹지현황       </t>
    <phoneticPr fontId="3" type="noConversion"/>
  </si>
  <si>
    <t>주 : 2012년 녹지현황 → 시설녹지현황 으로 명칭 변경 (2013년 통계청 기본통계표준서식 기준)</t>
    <phoneticPr fontId="3" type="noConversion"/>
  </si>
  <si>
    <t xml:space="preserve">      2013년 자료 시설현황 기준 → 2014년 자료 지정현황 기준으로 기준변경</t>
    <phoneticPr fontId="3" type="noConversion"/>
  </si>
  <si>
    <t xml:space="preserve"> 자료 : 공원관리과</t>
    <phoneticPr fontId="3" type="noConversion"/>
  </si>
  <si>
    <t>Incine-ration</t>
    <phoneticPr fontId="2" type="noConversion"/>
  </si>
  <si>
    <t>Re-
cycling</t>
    <phoneticPr fontId="2" type="noConversion"/>
  </si>
  <si>
    <t>Land-
fill</t>
    <phoneticPr fontId="2" type="noConversion"/>
  </si>
  <si>
    <t>Year</t>
    <phoneticPr fontId="3" type="noConversion"/>
  </si>
  <si>
    <t>Unit : case</t>
    <phoneticPr fontId="3" type="noConversion"/>
  </si>
  <si>
    <t>단위 : 건</t>
    <phoneticPr fontId="3" type="noConversion"/>
  </si>
  <si>
    <t xml:space="preserve">연   별
월   별 </t>
    <phoneticPr fontId="2" type="noConversion"/>
  </si>
  <si>
    <t>Year
Month</t>
    <phoneticPr fontId="2" type="noConversion"/>
  </si>
  <si>
    <t>연     별</t>
    <phoneticPr fontId="3" type="noConversion"/>
  </si>
  <si>
    <t xml:space="preserve">Year </t>
    <phoneticPr fontId="3" type="noConversion"/>
  </si>
  <si>
    <t>Accusation
with Administrative measures</t>
    <phoneticPr fontId="2" type="noConversion"/>
  </si>
  <si>
    <t>Operation expense</t>
    <phoneticPr fontId="2" type="noConversion"/>
  </si>
  <si>
    <r>
      <t>6. 쓰레기 수거</t>
    </r>
    <r>
      <rPr>
        <b/>
        <vertAlign val="superscript"/>
        <sz val="14"/>
        <rFont val="맑은 고딕"/>
        <family val="3"/>
        <charset val="129"/>
      </rPr>
      <t xml:space="preserve"> </t>
    </r>
    <r>
      <rPr>
        <b/>
        <sz val="14"/>
        <rFont val="맑은 고딕"/>
        <family val="3"/>
        <charset val="129"/>
      </rPr>
      <t>(3-1)</t>
    </r>
    <phoneticPr fontId="2" type="noConversion"/>
  </si>
  <si>
    <t>6. 쓰레기 수거 (3-2)</t>
    <phoneticPr fontId="2" type="noConversion"/>
  </si>
  <si>
    <t>6. 쓰레기 수거 (3-3)</t>
    <phoneticPr fontId="2" type="noConversion"/>
  </si>
  <si>
    <t>* 2013년 수치 오류로 수정.</t>
    <phoneticPr fontId="3" type="noConversion"/>
  </si>
  <si>
    <t>자료 : 환경부『하수도통계』,하수관리과, 능곡수질복원센터, 경기도 상하수과, 경기통계연보</t>
    <phoneticPr fontId="2" type="noConversion"/>
  </si>
  <si>
    <t>맑은물/능곡수질</t>
    <phoneticPr fontId="2" type="noConversion"/>
  </si>
  <si>
    <t>-</t>
    <phoneticPr fontId="2" type="noConversion"/>
  </si>
  <si>
    <t>직영</t>
    <phoneticPr fontId="2" type="noConversion"/>
  </si>
  <si>
    <t>치아연소산나트륭
UV</t>
    <phoneticPr fontId="2" type="noConversion"/>
  </si>
  <si>
    <t xml:space="preserve">       2014년 합계 수치 오류로 수정</t>
    <phoneticPr fontId="3" type="noConversion"/>
  </si>
  <si>
    <t>정왕/목감/능곡</t>
    <phoneticPr fontId="2" type="noConversion"/>
  </si>
  <si>
    <t>직영</t>
    <phoneticPr fontId="2" type="noConversion"/>
  </si>
  <si>
    <t>치아연소산나트륭
UV</t>
    <phoneticPr fontId="2" type="noConversion"/>
  </si>
  <si>
    <t>방산(월곶)</t>
    <phoneticPr fontId="2" type="noConversion"/>
  </si>
  <si>
    <t>능곡</t>
    <phoneticPr fontId="2" type="noConversion"/>
  </si>
  <si>
    <t>목감</t>
    <phoneticPr fontId="2" type="noConversion"/>
  </si>
  <si>
    <t>정왕/월곶/능곡/목감</t>
    <phoneticPr fontId="2" type="noConversion"/>
  </si>
  <si>
    <t>2017년 대기 : 배출허용기준 대비 배출농도 30%미만으로 부과금 면제</t>
    <phoneticPr fontId="3" type="noConversion"/>
  </si>
  <si>
    <t>2017년 수질 : 대상 없음</t>
    <phoneticPr fontId="3" type="noConversion"/>
  </si>
  <si>
    <t>Order of 
repair</t>
    <phoneticPr fontId="2" type="noConversion"/>
  </si>
  <si>
    <t xml:space="preserve">      3) 북부 식중독검사(세균,바이러스)의 경우 미생물검사에 포함  </t>
    <phoneticPr fontId="3" type="noConversion"/>
  </si>
  <si>
    <t xml:space="preserve"> analysis</t>
  </si>
  <si>
    <t>대행업체</t>
    <phoneticPr fontId="3" type="noConversion"/>
  </si>
  <si>
    <t>단위 : 개소, ㎡</t>
    <phoneticPr fontId="43" type="noConversion"/>
  </si>
  <si>
    <t>Unit : number, ㎡</t>
    <phoneticPr fontId="44" type="noConversion"/>
  </si>
  <si>
    <t>개소</t>
    <phoneticPr fontId="3" type="noConversion"/>
  </si>
  <si>
    <t>면적(㎡)</t>
    <phoneticPr fontId="42" type="noConversion"/>
  </si>
  <si>
    <t>총매립용량(㎥)</t>
  </si>
  <si>
    <t>기매립량(㎥)</t>
    <phoneticPr fontId="3" type="noConversion"/>
  </si>
  <si>
    <t>잔여매립가능량(㎥)</t>
  </si>
  <si>
    <t>Number of landfills</t>
    <phoneticPr fontId="42" type="noConversion"/>
  </si>
  <si>
    <t>Area of landfills</t>
    <phoneticPr fontId="42" type="noConversion"/>
  </si>
  <si>
    <t>Total landfill capacity</t>
    <phoneticPr fontId="42" type="noConversion"/>
  </si>
  <si>
    <t>Current landfill amount</t>
    <phoneticPr fontId="42" type="noConversion"/>
  </si>
  <si>
    <t>Residual landfill capacity</t>
    <phoneticPr fontId="42" type="noConversion"/>
  </si>
  <si>
    <t>주 : 1) 2013.9.23 여주군이 시로 승격</t>
    <phoneticPr fontId="42" type="noConversion"/>
  </si>
  <si>
    <t>Source : Resource Recirculation Division</t>
    <phoneticPr fontId="43" type="noConversion"/>
  </si>
  <si>
    <t xml:space="preserve">연 별
</t>
    <phoneticPr fontId="42" type="noConversion"/>
  </si>
  <si>
    <t>Year</t>
    <phoneticPr fontId="42" type="noConversion"/>
  </si>
  <si>
    <t>발생량
 Amount generated</t>
    <phoneticPr fontId="3" type="noConversion"/>
  </si>
  <si>
    <t>재활용
 Amount recycled</t>
    <phoneticPr fontId="3" type="noConversion"/>
  </si>
  <si>
    <t>발생량 Amount generated</t>
    <phoneticPr fontId="3" type="noConversion"/>
  </si>
  <si>
    <t>9. 공공하수처리시설 (2-1)</t>
    <phoneticPr fontId="2" type="noConversion"/>
  </si>
  <si>
    <t>9. 공공하수처리시설 (2-2)</t>
    <phoneticPr fontId="2" type="noConversion"/>
  </si>
  <si>
    <t>자료 : 한국환경공단『전국 폐기물 발생및처리현황』, 경기도 자원순환과</t>
    <phoneticPr fontId="2" type="noConversion"/>
  </si>
  <si>
    <t xml:space="preserve"> 자료 : 한국환경공단『전국폐기물 발생및처리현황』,『지정폐기물 발생및처리현황』,경기도 자원순환과</t>
    <phoneticPr fontId="3" type="noConversion"/>
  </si>
  <si>
    <t>자료 : 한국환경공단 『전국 폐기물 발생 및 처리현황』, 환경부 자원순환정책과</t>
    <phoneticPr fontId="45" type="noConversion"/>
  </si>
  <si>
    <t>Main stream</t>
    <phoneticPr fontId="46" type="noConversion"/>
  </si>
  <si>
    <t>Branch stream</t>
    <phoneticPr fontId="3" type="noConversion"/>
  </si>
  <si>
    <t>명칭</t>
    <phoneticPr fontId="3" type="noConversion"/>
  </si>
  <si>
    <t>목표수질
(BOD)</t>
    <phoneticPr fontId="46" type="noConversion"/>
  </si>
  <si>
    <t>수계</t>
    <phoneticPr fontId="46" type="noConversion"/>
  </si>
  <si>
    <t>지류</t>
    <phoneticPr fontId="46" type="noConversion"/>
  </si>
  <si>
    <t>세부단위유역</t>
    <phoneticPr fontId="3" type="noConversion"/>
  </si>
  <si>
    <t>지역구분</t>
    <phoneticPr fontId="3" type="noConversion"/>
  </si>
  <si>
    <t>중권역</t>
    <phoneticPr fontId="3" type="noConversion"/>
  </si>
  <si>
    <r>
      <t>4. 보건환경검사실적</t>
    </r>
    <r>
      <rPr>
        <b/>
        <vertAlign val="superscript"/>
        <sz val="14"/>
        <rFont val="맑은 고딕"/>
        <family val="3"/>
        <charset val="129"/>
      </rPr>
      <t>1)</t>
    </r>
    <phoneticPr fontId="3" type="noConversion"/>
  </si>
  <si>
    <r>
      <t>보건분야</t>
    </r>
    <r>
      <rPr>
        <vertAlign val="superscript"/>
        <sz val="10"/>
        <rFont val="맑은 고딕"/>
        <family val="3"/>
        <charset val="129"/>
      </rPr>
      <t>2)</t>
    </r>
    <phoneticPr fontId="3" type="noConversion"/>
  </si>
  <si>
    <r>
      <t>미생물검사</t>
    </r>
    <r>
      <rPr>
        <vertAlign val="superscript"/>
        <sz val="10"/>
        <rFont val="맑은 고딕"/>
        <family val="3"/>
        <charset val="129"/>
      </rPr>
      <t>3)</t>
    </r>
    <phoneticPr fontId="3" type="noConversion"/>
  </si>
  <si>
    <t>자료 : 대기정책과</t>
    <phoneticPr fontId="2" type="noConversion"/>
  </si>
  <si>
    <t>7. 생활폐기물 매립지</t>
    <phoneticPr fontId="42" type="noConversion"/>
  </si>
  <si>
    <t xml:space="preserve">8. 폐기물 재활용률     </t>
    <phoneticPr fontId="3" type="noConversion"/>
  </si>
  <si>
    <t>맑은물관리센터</t>
    <phoneticPr fontId="2" type="noConversion"/>
  </si>
  <si>
    <t>월곶에코피아</t>
    <phoneticPr fontId="2" type="noConversion"/>
  </si>
  <si>
    <t>능곡수질복원센터</t>
    <phoneticPr fontId="2" type="noConversion"/>
  </si>
  <si>
    <t>목감수질복원센터</t>
    <phoneticPr fontId="2" type="noConversion"/>
  </si>
  <si>
    <t>MSBR</t>
    <phoneticPr fontId="2" type="noConversion"/>
  </si>
  <si>
    <t>ICEAS</t>
    <phoneticPr fontId="2" type="noConversion"/>
  </si>
  <si>
    <t>I3</t>
    <phoneticPr fontId="2" type="noConversion"/>
  </si>
  <si>
    <t>CNR+기계식여과</t>
    <phoneticPr fontId="2" type="noConversion"/>
  </si>
  <si>
    <t>한강서해</t>
    <phoneticPr fontId="2" type="noConversion"/>
  </si>
  <si>
    <t>1. 환경오염물질 배출사업장</t>
    <phoneticPr fontId="2" type="noConversion"/>
  </si>
  <si>
    <t>-</t>
    <phoneticPr fontId="3" type="noConversion"/>
  </si>
  <si>
    <t>Health and Environmental Inspection</t>
    <phoneticPr fontId="3" type="noConversion"/>
  </si>
  <si>
    <t>장현수질복원센터</t>
    <phoneticPr fontId="2" type="noConversion"/>
  </si>
  <si>
    <t>장현</t>
    <phoneticPr fontId="2" type="noConversion"/>
  </si>
  <si>
    <t>A2O+분리막</t>
    <phoneticPr fontId="2" type="noConversion"/>
  </si>
  <si>
    <t>능곡</t>
  </si>
  <si>
    <t>Ⅱ</t>
  </si>
  <si>
    <t>500톤 이상(Ⅳ지역)</t>
  </si>
  <si>
    <t>한강본류</t>
  </si>
  <si>
    <t>장현천</t>
  </si>
  <si>
    <t>한강</t>
  </si>
  <si>
    <t xml:space="preserve">자외선 </t>
  </si>
  <si>
    <t>공기업</t>
  </si>
  <si>
    <t>2010-01-01</t>
  </si>
  <si>
    <t>목감</t>
  </si>
  <si>
    <t>보통천</t>
  </si>
  <si>
    <t>민간(대행)</t>
  </si>
  <si>
    <t>2016-08-01</t>
  </si>
  <si>
    <t>장현</t>
  </si>
  <si>
    <t>월곶</t>
  </si>
  <si>
    <t>신천, 은행천</t>
  </si>
  <si>
    <t>염소 자외선 오존 기타</t>
  </si>
  <si>
    <t>2017-05-15</t>
  </si>
  <si>
    <t>시화</t>
  </si>
  <si>
    <t xml:space="preserve">염소 </t>
  </si>
  <si>
    <t>1993-12-31</t>
  </si>
  <si>
    <t>-</t>
    <phoneticPr fontId="2" type="noConversion"/>
  </si>
  <si>
    <t>경기도 시흥시 공단2대로 14</t>
    <phoneticPr fontId="75" type="noConversion"/>
  </si>
  <si>
    <t>경기도 시흥시 서해안로 900</t>
    <phoneticPr fontId="75" type="noConversion"/>
  </si>
  <si>
    <t>경기도 시흥시 하중동 798-4</t>
    <phoneticPr fontId="75" type="noConversion"/>
  </si>
  <si>
    <t>경기도 시흥시 동서로 902-20</t>
    <phoneticPr fontId="75" type="noConversion"/>
  </si>
  <si>
    <t xml:space="preserve">경기도 시흥시 능곡동 809 </t>
  </si>
  <si>
    <t>Air pollution(gas, dust, soot and Odor)</t>
    <phoneticPr fontId="2" type="noConversion"/>
  </si>
  <si>
    <t>Water pollution(waste water)</t>
    <phoneticPr fontId="2" type="noConversion"/>
  </si>
  <si>
    <t>Inspection &amp; Administative Measures for
Environmental Pollutant Emitting Facilities</t>
    <phoneticPr fontId="2" type="noConversion"/>
  </si>
  <si>
    <t>Residual pesticides</t>
  </si>
  <si>
    <t xml:space="preserve">      4) 4개 도매시장 잔류농약 검사는 본청 건수에 포함</t>
    <phoneticPr fontId="3" type="noConversion"/>
  </si>
  <si>
    <r>
      <t>농수산물검사</t>
    </r>
    <r>
      <rPr>
        <vertAlign val="superscript"/>
        <sz val="9"/>
        <rFont val="맑은 고딕"/>
        <family val="3"/>
        <charset val="129"/>
        <scheme val="major"/>
      </rPr>
      <t>4)</t>
    </r>
    <phoneticPr fontId="3" type="noConversion"/>
  </si>
  <si>
    <t xml:space="preserve">      5) 대기보전 자료는 2017년부터 검사 항목 수에서 배출시설 수로 통계 처리</t>
    <phoneticPr fontId="3" type="noConversion"/>
  </si>
  <si>
    <r>
      <t>대기보전</t>
    </r>
    <r>
      <rPr>
        <vertAlign val="superscript"/>
        <sz val="10"/>
        <rFont val="맑은 고딕"/>
        <family val="3"/>
        <charset val="129"/>
        <scheme val="minor"/>
      </rPr>
      <t>5)</t>
    </r>
    <phoneticPr fontId="3" type="noConversion"/>
  </si>
  <si>
    <t>연간평균치 0.020ppm 이하</t>
  </si>
  <si>
    <t>8시간평균치 9ppm 이하</t>
    <phoneticPr fontId="2" type="noConversion"/>
  </si>
  <si>
    <t>연간평균치 0.030ppm 이하</t>
    <phoneticPr fontId="2" type="noConversion"/>
  </si>
  <si>
    <t>연간평균치 50㎍/㎥ 이하</t>
    <phoneticPr fontId="2" type="noConversion"/>
  </si>
  <si>
    <t>General Waste Landfills</t>
    <phoneticPr fontId="42" type="noConversion"/>
  </si>
  <si>
    <t>unit : Ton, %</t>
    <phoneticPr fontId="3" type="noConversion"/>
  </si>
  <si>
    <t xml:space="preserve"> 주 : 1) 폐기물 재활용률 = (B)/(A)*100</t>
    <phoneticPr fontId="3" type="noConversion"/>
  </si>
  <si>
    <r>
      <t>재활용율</t>
    </r>
    <r>
      <rPr>
        <vertAlign val="superscript"/>
        <sz val="10"/>
        <rFont val="맑은 고딕"/>
        <family val="3"/>
        <charset val="129"/>
        <scheme val="minor"/>
      </rPr>
      <t xml:space="preserve"> 1)</t>
    </r>
    <r>
      <rPr>
        <sz val="10"/>
        <rFont val="맑은 고딕"/>
        <family val="3"/>
        <charset val="129"/>
        <scheme val="minor"/>
      </rPr>
      <t xml:space="preserve">
Recycling rate</t>
    </r>
    <phoneticPr fontId="3" type="noConversion"/>
  </si>
  <si>
    <t>재활용
 Amount
Recycling</t>
    <phoneticPr fontId="3" type="noConversion"/>
  </si>
  <si>
    <t>Sewage Treatment Plants(Continued)</t>
    <phoneticPr fontId="2" type="noConversion"/>
  </si>
  <si>
    <t>미 세 먼 지 (PM-10) Dust</t>
    <phoneticPr fontId="2" type="noConversion"/>
  </si>
  <si>
    <t>미 세 먼 지 (PM-2.5) Dust</t>
    <phoneticPr fontId="2" type="noConversion"/>
  </si>
  <si>
    <t>연간평균치 15㎍/㎥ 이하(정왕동만)</t>
    <phoneticPr fontId="2" type="noConversion"/>
  </si>
  <si>
    <t>연간평균치 15㎍/㎥ 이하(전체)</t>
    <phoneticPr fontId="2" type="noConversion"/>
  </si>
  <si>
    <t>-</t>
    <phoneticPr fontId="3" type="noConversion"/>
  </si>
  <si>
    <t>-</t>
    <phoneticPr fontId="2" type="noConversion"/>
  </si>
  <si>
    <t>Waste Collection and Disposal(Continued)</t>
    <phoneticPr fontId="2" type="noConversion"/>
  </si>
  <si>
    <t>Unit : k㎡, person, ton/day, each, %</t>
    <phoneticPr fontId="2" type="noConversion"/>
  </si>
  <si>
    <t>단위 : k㎡, 명, 톤/일, 대, %</t>
    <phoneticPr fontId="2" type="noConversion"/>
  </si>
  <si>
    <t>행정구역(A)
Administrative area</t>
    <phoneticPr fontId="2" type="noConversion"/>
  </si>
  <si>
    <t>청소구역(B)
Waste-collected area</t>
    <phoneticPr fontId="2" type="noConversion"/>
  </si>
  <si>
    <r>
      <t>생활계 폐기물</t>
    </r>
    <r>
      <rPr>
        <sz val="10"/>
        <rFont val="맑은 고딕"/>
        <family val="3"/>
        <charset val="129"/>
        <scheme val="minor"/>
      </rPr>
      <t xml:space="preserve">   Domestic wastes</t>
    </r>
    <phoneticPr fontId="2" type="noConversion"/>
  </si>
  <si>
    <t>Other</t>
    <phoneticPr fontId="2" type="noConversion"/>
  </si>
  <si>
    <t xml:space="preserve"> Local government</t>
    <phoneticPr fontId="3" type="noConversion"/>
  </si>
  <si>
    <t>기타</t>
    <phoneticPr fontId="2" type="noConversion"/>
  </si>
  <si>
    <t>Other</t>
  </si>
  <si>
    <t>-</t>
    <phoneticPr fontId="2" type="noConversion"/>
  </si>
  <si>
    <r>
      <t>발생량</t>
    </r>
    <r>
      <rPr>
        <vertAlign val="superscript"/>
        <sz val="10"/>
        <rFont val="맑은 고딕"/>
        <family val="3"/>
        <charset val="129"/>
        <scheme val="minor"/>
      </rPr>
      <t>1)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</si>
</sst>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&quot;₩&quot;* #,##0.00_ ;_ &quot;₩&quot;* \-#,##0.00_ ;_ &quot;₩&quot;* &quot;-&quot;??_ ;_ @_ "/>
    <numFmt numFmtId="178" formatCode="_ * #,##0.00_ ;_ * \-#,##0.00_ ;_ * &quot;-&quot;??_ ;_ @_ "/>
    <numFmt numFmtId="179" formatCode="#,##0.0"/>
    <numFmt numFmtId="180" formatCode="0.0"/>
    <numFmt numFmtId="181" formatCode="0.0_ "/>
    <numFmt numFmtId="182" formatCode="#,##0.00_ "/>
    <numFmt numFmtId="183" formatCode="#,##0_ "/>
    <numFmt numFmtId="184" formatCode="#,##0.000_ "/>
    <numFmt numFmtId="185" formatCode="#,##0.0;\-#,##0.0;&quot;-&quot;;@"/>
    <numFmt numFmtId="186" formatCode="#,##0\ ;\-#,##0\ ;&quot;-&quot;\ ;@\ "/>
    <numFmt numFmtId="187" formatCode="_ * #,##0.00_ ;_ * \-#,##0.00_ ;_ * &quot;-&quot;_ ;_ @_ "/>
    <numFmt numFmtId="188" formatCode="&quot;$&quot;#,##0_);[Red]\(&quot;$&quot;#,##0\)"/>
    <numFmt numFmtId="189" formatCode="&quot;$&quot;#,##0.00_);[Red]\(&quot;$&quot;#,##0.00\)"/>
    <numFmt numFmtId="190" formatCode="&quot;₩&quot;#,##0;[Red]&quot;₩&quot;\-#,##0"/>
    <numFmt numFmtId="191" formatCode="&quot;₩&quot;#,##0.00;[Red]&quot;₩&quot;\-#,##0.00"/>
    <numFmt numFmtId="192" formatCode="#,##0;[Red]&quot;-&quot;#,##0"/>
    <numFmt numFmtId="193" formatCode="#,##0.00;[Red]&quot;-&quot;#,##0.00"/>
    <numFmt numFmtId="194" formatCode="_ &quot;₩&quot;* #,##0_ ;_ &quot;₩&quot;* \-#,##0_ ;_ &quot;₩&quot;* &quot;-&quot;_ ;_ @_ "/>
    <numFmt numFmtId="195" formatCode="yyyy\-mm\-dd\ hh:mm:ss\.ss"/>
    <numFmt numFmtId="196" formatCode="0.0_ ;[Red]\-0.0\ "/>
    <numFmt numFmtId="197" formatCode="#,##0;\-#,##0;&quot;-&quot;;@"/>
    <numFmt numFmtId="198" formatCode="_-* #,##0.0_-;\-* #,##0.0_-;_-* &quot;-&quot;_-;_-@_-"/>
    <numFmt numFmtId="199" formatCode="\ \ @"/>
    <numFmt numFmtId="200" formatCode="0_);[Red]\(0\)"/>
  </numFmts>
  <fonts count="79">
    <font>
      <sz val="12"/>
      <name val="바탕체"/>
      <family val="1"/>
      <charset val="129"/>
    </font>
    <font>
      <sz val="12"/>
      <name val="바탕체"/>
      <family val="1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2"/>
      <name val="¸íÁ¶"/>
      <family val="3"/>
      <charset val="129"/>
    </font>
    <font>
      <sz val="12"/>
      <name val="¹ÙÅÁÃ¼"/>
      <family val="1"/>
      <charset val="129"/>
    </font>
    <font>
      <sz val="10"/>
      <name val="Arial"/>
      <family val="2"/>
    </font>
    <font>
      <sz val="12"/>
      <name val="뼻뮝"/>
      <family val="1"/>
      <charset val="129"/>
    </font>
    <font>
      <sz val="12"/>
      <name val="¸iA¶"/>
      <family val="3"/>
      <charset val="129"/>
    </font>
    <font>
      <sz val="11"/>
      <name val="µ¸¿ò"/>
      <family val="3"/>
      <charset val="129"/>
    </font>
    <font>
      <sz val="12"/>
      <name val="¹UAAA¼"/>
      <family val="3"/>
      <charset val="129"/>
    </font>
    <font>
      <sz val="10"/>
      <name val="Geneva"/>
      <family val="2"/>
    </font>
    <font>
      <sz val="11"/>
      <name val="μ¸¿o"/>
      <family val="3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2"/>
      <name val="¹UAAA¼"/>
      <family val="3"/>
      <charset val="129"/>
    </font>
    <font>
      <b/>
      <sz val="14"/>
      <name val="맑은 고딕"/>
      <family val="3"/>
      <charset val="129"/>
    </font>
    <font>
      <sz val="10"/>
      <name val="맑은 고딕"/>
      <family val="3"/>
      <charset val="129"/>
    </font>
    <font>
      <vertAlign val="superscript"/>
      <sz val="10"/>
      <name val="맑은 고딕"/>
      <family val="3"/>
      <charset val="129"/>
    </font>
    <font>
      <vertAlign val="subscript"/>
      <sz val="10"/>
      <name val="맑은 고딕"/>
      <family val="3"/>
      <charset val="129"/>
    </font>
    <font>
      <b/>
      <vertAlign val="superscript"/>
      <sz val="14"/>
      <name val="맑은 고딕"/>
      <family val="3"/>
      <charset val="129"/>
    </font>
    <font>
      <b/>
      <sz val="9"/>
      <name val="굴림체"/>
      <family val="3"/>
      <charset val="129"/>
    </font>
    <font>
      <sz val="9"/>
      <name val="Arial Narrow"/>
      <family val="2"/>
    </font>
    <font>
      <sz val="16"/>
      <name val="견명조"/>
      <family val="1"/>
      <charset val="129"/>
    </font>
    <font>
      <sz val="8"/>
      <name val="Arial Narrow"/>
      <family val="2"/>
    </font>
    <font>
      <sz val="8.5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b/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vertAlign val="superscript"/>
      <sz val="9"/>
      <name val="맑은 고딕"/>
      <family val="3"/>
      <charset val="129"/>
      <scheme val="major"/>
    </font>
    <font>
      <vertAlign val="superscript"/>
      <sz val="1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CFD7DD"/>
      </right>
      <top/>
      <bottom style="thin">
        <color rgb="FFCFD7DD"/>
      </bottom>
      <diagonal/>
    </border>
    <border>
      <left/>
      <right style="thin">
        <color rgb="FFCFD7DD"/>
      </right>
      <top/>
      <bottom/>
      <diagonal/>
    </border>
  </borders>
  <cellStyleXfs count="1469">
    <xf numFmtId="0" fontId="0" fillId="0" borderId="0"/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91" fontId="15" fillId="0" borderId="0" applyFont="0" applyFill="0" applyBorder="0" applyAlignment="0" applyProtection="0"/>
    <xf numFmtId="191" fontId="19" fillId="0" borderId="0" applyFont="0" applyFill="0" applyBorder="0" applyAlignment="0" applyProtection="0"/>
    <xf numFmtId="194" fontId="20" fillId="0" borderId="0" applyFont="0" applyFill="0" applyBorder="0" applyAlignment="0" applyProtection="0"/>
    <xf numFmtId="191" fontId="19" fillId="0" borderId="0" applyFont="0" applyFill="0" applyBorder="0" applyAlignment="0" applyProtection="0"/>
    <xf numFmtId="194" fontId="20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3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3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3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3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36" fillId="0" borderId="0" applyFont="0" applyFill="0" applyBorder="0" applyAlignment="0" applyProtection="0"/>
    <xf numFmtId="191" fontId="16" fillId="0" borderId="0" applyFont="0" applyFill="0" applyBorder="0" applyAlignment="0" applyProtection="0"/>
    <xf numFmtId="191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18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4" fontId="21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16" fillId="0" borderId="0" applyFont="0" applyFill="0" applyBorder="0" applyAlignment="0" applyProtection="0"/>
    <xf numFmtId="194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90" fontId="15" fillId="0" borderId="0" applyFont="0" applyFill="0" applyBorder="0" applyAlignment="0" applyProtection="0"/>
    <xf numFmtId="190" fontId="19" fillId="0" borderId="0" applyFont="0" applyFill="0" applyBorder="0" applyAlignment="0" applyProtection="0"/>
    <xf numFmtId="177" fontId="20" fillId="0" borderId="0" applyFont="0" applyFill="0" applyBorder="0" applyAlignment="0" applyProtection="0"/>
    <xf numFmtId="190" fontId="19" fillId="0" borderId="0" applyFont="0" applyFill="0" applyBorder="0" applyAlignment="0" applyProtection="0"/>
    <xf numFmtId="177" fontId="20" fillId="0" borderId="0" applyFont="0" applyFill="0" applyBorder="0" applyAlignment="0" applyProtection="0"/>
    <xf numFmtId="190" fontId="21" fillId="0" borderId="0" applyFont="0" applyFill="0" applyBorder="0" applyAlignment="0" applyProtection="0"/>
    <xf numFmtId="190" fontId="16" fillId="0" borderId="0" applyFont="0" applyFill="0" applyBorder="0" applyAlignment="0" applyProtection="0"/>
    <xf numFmtId="190" fontId="36" fillId="0" borderId="0" applyFont="0" applyFill="0" applyBorder="0" applyAlignment="0" applyProtection="0"/>
    <xf numFmtId="190" fontId="16" fillId="0" borderId="0" applyFont="0" applyFill="0" applyBorder="0" applyAlignment="0" applyProtection="0"/>
    <xf numFmtId="19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90" fontId="16" fillId="0" borderId="0" applyFont="0" applyFill="0" applyBorder="0" applyAlignment="0" applyProtection="0"/>
    <xf numFmtId="190" fontId="36" fillId="0" borderId="0" applyFont="0" applyFill="0" applyBorder="0" applyAlignment="0" applyProtection="0"/>
    <xf numFmtId="190" fontId="16" fillId="0" borderId="0" applyFont="0" applyFill="0" applyBorder="0" applyAlignment="0" applyProtection="0"/>
    <xf numFmtId="190" fontId="36" fillId="0" borderId="0" applyFont="0" applyFill="0" applyBorder="0" applyAlignment="0" applyProtection="0"/>
    <xf numFmtId="190" fontId="16" fillId="0" borderId="0" applyFont="0" applyFill="0" applyBorder="0" applyAlignment="0" applyProtection="0"/>
    <xf numFmtId="190" fontId="36" fillId="0" borderId="0" applyFont="0" applyFill="0" applyBorder="0" applyAlignment="0" applyProtection="0"/>
    <xf numFmtId="190" fontId="16" fillId="0" borderId="0" applyFont="0" applyFill="0" applyBorder="0" applyAlignment="0" applyProtection="0"/>
    <xf numFmtId="19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90" fontId="16" fillId="0" borderId="0" applyFont="0" applyFill="0" applyBorder="0" applyAlignment="0" applyProtection="0"/>
    <xf numFmtId="190" fontId="36" fillId="0" borderId="0" applyFont="0" applyFill="0" applyBorder="0" applyAlignment="0" applyProtection="0"/>
    <xf numFmtId="190" fontId="16" fillId="0" borderId="0" applyFont="0" applyFill="0" applyBorder="0" applyAlignment="0" applyProtection="0"/>
    <xf numFmtId="19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189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92" fontId="15" fillId="0" borderId="0" applyFont="0" applyFill="0" applyBorder="0" applyAlignment="0" applyProtection="0"/>
    <xf numFmtId="192" fontId="19" fillId="0" borderId="0" applyFont="0" applyFill="0" applyBorder="0" applyAlignment="0" applyProtection="0"/>
    <xf numFmtId="176" fontId="20" fillId="0" borderId="0" applyFont="0" applyFill="0" applyBorder="0" applyAlignment="0" applyProtection="0"/>
    <xf numFmtId="192" fontId="19" fillId="0" borderId="0" applyFont="0" applyFill="0" applyBorder="0" applyAlignment="0" applyProtection="0"/>
    <xf numFmtId="176" fontId="20" fillId="0" borderId="0" applyFont="0" applyFill="0" applyBorder="0" applyAlignment="0" applyProtection="0"/>
    <xf numFmtId="38" fontId="21" fillId="0" borderId="0" applyFont="0" applyFill="0" applyBorder="0" applyAlignment="0" applyProtection="0"/>
    <xf numFmtId="38" fontId="16" fillId="0" borderId="0" applyFont="0" applyFill="0" applyBorder="0" applyAlignment="0" applyProtection="0"/>
    <xf numFmtId="38" fontId="3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16" fillId="0" borderId="0" applyFont="0" applyFill="0" applyBorder="0" applyAlignment="0" applyProtection="0"/>
    <xf numFmtId="176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93" fontId="15" fillId="0" borderId="0" applyFont="0" applyFill="0" applyBorder="0" applyAlignment="0" applyProtection="0"/>
    <xf numFmtId="193" fontId="19" fillId="0" borderId="0" applyFont="0" applyFill="0" applyBorder="0" applyAlignment="0" applyProtection="0"/>
    <xf numFmtId="178" fontId="20" fillId="0" borderId="0" applyFont="0" applyFill="0" applyBorder="0" applyAlignment="0" applyProtection="0"/>
    <xf numFmtId="193" fontId="19" fillId="0" borderId="0" applyFont="0" applyFill="0" applyBorder="0" applyAlignment="0" applyProtection="0"/>
    <xf numFmtId="178" fontId="20" fillId="0" borderId="0" applyFont="0" applyFill="0" applyBorder="0" applyAlignment="0" applyProtection="0"/>
    <xf numFmtId="40" fontId="21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21" fillId="0" borderId="0"/>
    <xf numFmtId="0" fontId="15" fillId="0" borderId="0"/>
    <xf numFmtId="0" fontId="19" fillId="0" borderId="0"/>
    <xf numFmtId="0" fontId="20" fillId="0" borderId="0"/>
    <xf numFmtId="0" fontId="19" fillId="0" borderId="0"/>
    <xf numFmtId="0" fontId="16" fillId="0" borderId="0"/>
    <xf numFmtId="0" fontId="23" fillId="0" borderId="0"/>
    <xf numFmtId="0" fontId="20" fillId="0" borderId="0"/>
    <xf numFmtId="0" fontId="21" fillId="0" borderId="0"/>
    <xf numFmtId="0" fontId="16" fillId="0" borderId="0"/>
    <xf numFmtId="0" fontId="36" fillId="0" borderId="0"/>
    <xf numFmtId="0" fontId="16" fillId="0" borderId="0"/>
    <xf numFmtId="0" fontId="36" fillId="0" borderId="0"/>
    <xf numFmtId="0" fontId="20" fillId="0" borderId="0"/>
    <xf numFmtId="0" fontId="24" fillId="0" borderId="0"/>
    <xf numFmtId="0" fontId="25" fillId="0" borderId="0"/>
    <xf numFmtId="0" fontId="22" fillId="0" borderId="0"/>
    <xf numFmtId="0" fontId="22" fillId="0" borderId="0"/>
    <xf numFmtId="0" fontId="24" fillId="0" borderId="0"/>
    <xf numFmtId="0" fontId="25" fillId="0" borderId="0"/>
    <xf numFmtId="0" fontId="21" fillId="0" borderId="0"/>
    <xf numFmtId="0" fontId="16" fillId="0" borderId="0"/>
    <xf numFmtId="0" fontId="36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5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26" fillId="0" borderId="0" applyFill="0" applyBorder="0" applyAlignment="0" applyProtection="0"/>
    <xf numFmtId="2" fontId="26" fillId="0" borderId="0" applyFill="0" applyBorder="0" applyAlignment="0" applyProtection="0"/>
    <xf numFmtId="0" fontId="27" fillId="0" borderId="1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7" fillId="0" borderId="0"/>
    <xf numFmtId="0" fontId="26" fillId="0" borderId="3" applyNumberFormat="0" applyFill="0" applyAlignment="0" applyProtection="0"/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9" fillId="22" borderId="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6" borderId="5" applyNumberFormat="0" applyFont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0" fillId="11" borderId="0" applyNumberFormat="0" applyBorder="0" applyAlignment="0" applyProtection="0">
      <alignment vertical="center"/>
    </xf>
    <xf numFmtId="0" fontId="18" fillId="0" borderId="0"/>
    <xf numFmtId="0" fontId="8" fillId="0" borderId="0" applyNumberFormat="0" applyFill="0" applyBorder="0" applyAlignment="0" applyProtection="0">
      <alignment vertical="center"/>
    </xf>
    <xf numFmtId="0" fontId="9" fillId="23" borderId="6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6" fontId="1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7" fillId="0" borderId="0"/>
    <xf numFmtId="0" fontId="31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2" borderId="12" applyNumberFormat="0" applyAlignment="0" applyProtection="0">
      <alignment vertical="center"/>
    </xf>
    <xf numFmtId="176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0" fontId="48" fillId="0" borderId="0">
      <alignment vertical="center"/>
    </xf>
    <xf numFmtId="0" fontId="14" fillId="0" borderId="0">
      <alignment vertical="center"/>
    </xf>
    <xf numFmtId="0" fontId="4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" fillId="0" borderId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7" fillId="0" borderId="0">
      <alignment vertical="center"/>
    </xf>
    <xf numFmtId="0" fontId="1" fillId="0" borderId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4" fillId="0" borderId="0"/>
  </cellStyleXfs>
  <cellXfs count="598">
    <xf numFmtId="0" fontId="0" fillId="0" borderId="0" xfId="0"/>
    <xf numFmtId="0" fontId="49" fillId="0" borderId="0" xfId="0" applyFont="1" applyAlignment="1">
      <alignment horizontal="centerContinuous" vertical="center"/>
    </xf>
    <xf numFmtId="3" fontId="49" fillId="0" borderId="0" xfId="0" applyNumberFormat="1" applyFont="1" applyAlignment="1">
      <alignment horizontal="centerContinuous" vertical="center"/>
    </xf>
    <xf numFmtId="0" fontId="50" fillId="0" borderId="0" xfId="0" applyFont="1" applyAlignment="1">
      <alignment horizontal="centerContinuous" vertical="center"/>
    </xf>
    <xf numFmtId="176" fontId="51" fillId="0" borderId="0" xfId="0" applyNumberFormat="1" applyFont="1" applyBorder="1" applyAlignment="1">
      <alignment horizontal="centerContinuous" vertical="center"/>
    </xf>
    <xf numFmtId="0" fontId="49" fillId="0" borderId="0" xfId="0" applyFont="1" applyBorder="1" applyAlignment="1">
      <alignment vertical="center"/>
    </xf>
    <xf numFmtId="0" fontId="52" fillId="0" borderId="0" xfId="0" applyFont="1" applyBorder="1" applyAlignment="1"/>
    <xf numFmtId="3" fontId="52" fillId="0" borderId="0" xfId="0" applyNumberFormat="1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176" fontId="52" fillId="0" borderId="0" xfId="0" applyNumberFormat="1" applyFont="1" applyBorder="1" applyAlignment="1">
      <alignment vertical="center"/>
    </xf>
    <xf numFmtId="0" fontId="52" fillId="0" borderId="0" xfId="0" applyFont="1" applyBorder="1" applyAlignment="1">
      <alignment horizontal="right"/>
    </xf>
    <xf numFmtId="0" fontId="52" fillId="0" borderId="0" xfId="0" applyFont="1" applyBorder="1" applyAlignment="1">
      <alignment vertical="center"/>
    </xf>
    <xf numFmtId="0" fontId="53" fillId="0" borderId="0" xfId="0" applyFont="1" applyBorder="1" applyAlignment="1">
      <alignment vertical="center"/>
    </xf>
    <xf numFmtId="3" fontId="53" fillId="0" borderId="13" xfId="0" applyNumberFormat="1" applyFont="1" applyBorder="1" applyAlignment="1">
      <alignment horizontal="centerContinuous" vertical="center"/>
    </xf>
    <xf numFmtId="3" fontId="53" fillId="0" borderId="14" xfId="0" applyNumberFormat="1" applyFont="1" applyBorder="1" applyAlignment="1">
      <alignment horizontal="centerContinuous" vertical="center"/>
    </xf>
    <xf numFmtId="0" fontId="53" fillId="0" borderId="14" xfId="0" applyFont="1" applyBorder="1" applyAlignment="1">
      <alignment horizontal="centerContinuous" vertical="center"/>
    </xf>
    <xf numFmtId="176" fontId="53" fillId="0" borderId="15" xfId="0" applyNumberFormat="1" applyFont="1" applyBorder="1" applyAlignment="1">
      <alignment horizontal="centerContinuous" vertical="center"/>
    </xf>
    <xf numFmtId="3" fontId="53" fillId="0" borderId="17" xfId="0" applyNumberFormat="1" applyFont="1" applyBorder="1" applyAlignment="1">
      <alignment horizontal="centerContinuous" vertical="center"/>
    </xf>
    <xf numFmtId="176" fontId="53" fillId="0" borderId="0" xfId="0" applyNumberFormat="1" applyFont="1" applyBorder="1" applyAlignment="1">
      <alignment horizontal="centerContinuous" vertical="center"/>
    </xf>
    <xf numFmtId="3" fontId="53" fillId="0" borderId="18" xfId="0" applyNumberFormat="1" applyFont="1" applyBorder="1" applyAlignment="1">
      <alignment horizontal="centerContinuous" vertical="center"/>
    </xf>
    <xf numFmtId="41" fontId="53" fillId="0" borderId="0" xfId="0" applyNumberFormat="1" applyFont="1" applyBorder="1" applyAlignment="1">
      <alignment horizontal="right" vertical="center"/>
    </xf>
    <xf numFmtId="0" fontId="53" fillId="0" borderId="19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20" xfId="0" quotePrefix="1" applyFont="1" applyFill="1" applyBorder="1" applyAlignment="1">
      <alignment horizontal="center" vertical="center"/>
    </xf>
    <xf numFmtId="41" fontId="53" fillId="0" borderId="0" xfId="0" applyNumberFormat="1" applyFont="1" applyFill="1" applyBorder="1" applyAlignment="1">
      <alignment horizontal="right" vertical="center"/>
    </xf>
    <xf numFmtId="0" fontId="53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0" fontId="52" fillId="0" borderId="0" xfId="0" applyFont="1" applyAlignment="1"/>
    <xf numFmtId="176" fontId="52" fillId="0" borderId="0" xfId="0" applyNumberFormat="1" applyFont="1" applyBorder="1" applyAlignment="1">
      <alignment horizontal="right" vertical="center"/>
    </xf>
    <xf numFmtId="0" fontId="50" fillId="0" borderId="0" xfId="0" applyFont="1" applyAlignment="1">
      <alignment vertical="center"/>
    </xf>
    <xf numFmtId="0" fontId="50" fillId="0" borderId="0" xfId="0" applyFont="1"/>
    <xf numFmtId="3" fontId="50" fillId="0" borderId="0" xfId="0" applyNumberFormat="1" applyFont="1" applyAlignment="1">
      <alignment horizontal="right"/>
    </xf>
    <xf numFmtId="0" fontId="50" fillId="0" borderId="0" xfId="0" applyFont="1" applyAlignment="1">
      <alignment horizontal="right"/>
    </xf>
    <xf numFmtId="176" fontId="52" fillId="0" borderId="0" xfId="0" applyNumberFormat="1" applyFont="1" applyBorder="1" applyAlignment="1">
      <alignment horizontal="right"/>
    </xf>
    <xf numFmtId="0" fontId="50" fillId="0" borderId="0" xfId="0" applyFont="1" applyBorder="1"/>
    <xf numFmtId="3" fontId="50" fillId="0" borderId="0" xfId="0" applyNumberFormat="1" applyFont="1"/>
    <xf numFmtId="176" fontId="52" fillId="0" borderId="0" xfId="0" applyNumberFormat="1" applyFont="1" applyBorder="1"/>
    <xf numFmtId="3" fontId="53" fillId="0" borderId="21" xfId="0" applyNumberFormat="1" applyFont="1" applyBorder="1" applyAlignment="1">
      <alignment horizontal="centerContinuous" vertical="center"/>
    </xf>
    <xf numFmtId="0" fontId="53" fillId="0" borderId="21" xfId="0" applyFont="1" applyBorder="1" applyAlignment="1">
      <alignment horizontal="centerContinuous" vertical="center"/>
    </xf>
    <xf numFmtId="176" fontId="53" fillId="0" borderId="21" xfId="0" applyNumberFormat="1" applyFont="1" applyBorder="1" applyAlignment="1">
      <alignment horizontal="centerContinuous" vertical="center"/>
    </xf>
    <xf numFmtId="3" fontId="53" fillId="0" borderId="22" xfId="0" applyNumberFormat="1" applyFont="1" applyBorder="1" applyAlignment="1">
      <alignment horizontal="centerContinuous" vertical="center"/>
    </xf>
    <xf numFmtId="3" fontId="53" fillId="0" borderId="23" xfId="0" applyNumberFormat="1" applyFont="1" applyBorder="1" applyAlignment="1">
      <alignment horizontal="centerContinuous" vertical="center"/>
    </xf>
    <xf numFmtId="3" fontId="53" fillId="0" borderId="15" xfId="0" applyNumberFormat="1" applyFont="1" applyBorder="1" applyAlignment="1">
      <alignment horizontal="centerContinuous" vertical="center"/>
    </xf>
    <xf numFmtId="3" fontId="53" fillId="0" borderId="19" xfId="0" applyNumberFormat="1" applyFont="1" applyBorder="1" applyAlignment="1">
      <alignment horizontal="centerContinuous" vertical="center"/>
    </xf>
    <xf numFmtId="0" fontId="49" fillId="0" borderId="0" xfId="0" applyFont="1" applyAlignment="1">
      <alignment horizontal="centerContinuous" vertical="center" wrapText="1"/>
    </xf>
    <xf numFmtId="3" fontId="49" fillId="0" borderId="0" xfId="0" applyNumberFormat="1" applyFont="1" applyAlignment="1">
      <alignment horizontal="centerContinuous" vertical="center" wrapText="1"/>
    </xf>
    <xf numFmtId="3" fontId="56" fillId="0" borderId="0" xfId="0" applyNumberFormat="1" applyFont="1" applyAlignment="1">
      <alignment horizontal="centerContinuous" vertical="center"/>
    </xf>
    <xf numFmtId="3" fontId="50" fillId="0" borderId="0" xfId="0" applyNumberFormat="1" applyFont="1" applyAlignment="1">
      <alignment horizontal="centerContinuous" vertical="center"/>
    </xf>
    <xf numFmtId="3" fontId="52" fillId="0" borderId="0" xfId="0" applyNumberFormat="1" applyFont="1" applyBorder="1" applyAlignment="1"/>
    <xf numFmtId="3" fontId="53" fillId="0" borderId="24" xfId="0" applyNumberFormat="1" applyFont="1" applyBorder="1" applyAlignment="1">
      <alignment horizontal="centerContinuous" vertical="center"/>
    </xf>
    <xf numFmtId="3" fontId="53" fillId="0" borderId="25" xfId="0" applyNumberFormat="1" applyFont="1" applyBorder="1" applyAlignment="1">
      <alignment horizontal="centerContinuous" vertical="center"/>
    </xf>
    <xf numFmtId="3" fontId="53" fillId="0" borderId="19" xfId="0" applyNumberFormat="1" applyFont="1" applyBorder="1" applyAlignment="1">
      <alignment horizontal="center"/>
    </xf>
    <xf numFmtId="3" fontId="53" fillId="0" borderId="17" xfId="0" applyNumberFormat="1" applyFont="1" applyBorder="1" applyAlignment="1">
      <alignment horizontal="center" vertical="center"/>
    </xf>
    <xf numFmtId="3" fontId="53" fillId="0" borderId="0" xfId="0" applyNumberFormat="1" applyFont="1" applyBorder="1" applyAlignment="1">
      <alignment horizontal="center" vertical="center"/>
    </xf>
    <xf numFmtId="3" fontId="53" fillId="0" borderId="19" xfId="0" applyNumberFormat="1" applyFont="1" applyBorder="1" applyAlignment="1">
      <alignment horizontal="center" vertical="center"/>
    </xf>
    <xf numFmtId="3" fontId="50" fillId="0" borderId="0" xfId="0" applyNumberFormat="1" applyFont="1" applyAlignment="1"/>
    <xf numFmtId="3" fontId="52" fillId="0" borderId="0" xfId="0" applyNumberFormat="1" applyFont="1" applyAlignment="1"/>
    <xf numFmtId="3" fontId="50" fillId="0" borderId="0" xfId="0" applyNumberFormat="1" applyFont="1" applyBorder="1" applyAlignment="1">
      <alignment horizontal="left"/>
    </xf>
    <xf numFmtId="3" fontId="55" fillId="0" borderId="0" xfId="0" applyNumberFormat="1" applyFont="1" applyAlignment="1">
      <alignment horizontal="right"/>
    </xf>
    <xf numFmtId="3" fontId="56" fillId="0" borderId="0" xfId="0" applyNumberFormat="1" applyFont="1" applyBorder="1" applyAlignment="1">
      <alignment horizontal="right"/>
    </xf>
    <xf numFmtId="3" fontId="56" fillId="0" borderId="0" xfId="0" applyNumberFormat="1" applyFont="1" applyAlignment="1">
      <alignment horizontal="right"/>
    </xf>
    <xf numFmtId="0" fontId="55" fillId="0" borderId="0" xfId="0" applyFont="1"/>
    <xf numFmtId="3" fontId="53" fillId="0" borderId="26" xfId="0" applyNumberFormat="1" applyFont="1" applyBorder="1" applyAlignment="1">
      <alignment horizontal="centerContinuous" vertical="center"/>
    </xf>
    <xf numFmtId="0" fontId="58" fillId="0" borderId="0" xfId="797" applyFont="1">
      <alignment vertical="center"/>
    </xf>
    <xf numFmtId="0" fontId="53" fillId="0" borderId="0" xfId="0" applyFont="1"/>
    <xf numFmtId="0" fontId="53" fillId="0" borderId="27" xfId="797" applyFont="1" applyBorder="1" applyAlignment="1">
      <alignment horizontal="center" vertical="center" wrapText="1"/>
    </xf>
    <xf numFmtId="0" fontId="53" fillId="0" borderId="28" xfId="797" applyFont="1" applyBorder="1" applyAlignment="1">
      <alignment horizontal="center" vertical="center" wrapText="1"/>
    </xf>
    <xf numFmtId="0" fontId="53" fillId="0" borderId="20" xfId="797" applyFont="1" applyFill="1" applyBorder="1" applyAlignment="1">
      <alignment horizontal="center" vertical="center"/>
    </xf>
    <xf numFmtId="41" fontId="53" fillId="0" borderId="0" xfId="797" applyNumberFormat="1" applyFont="1" applyFill="1" applyBorder="1" applyAlignment="1">
      <alignment horizontal="center" vertical="center"/>
    </xf>
    <xf numFmtId="41" fontId="53" fillId="0" borderId="20" xfId="797" applyNumberFormat="1" applyFont="1" applyFill="1" applyBorder="1" applyAlignment="1">
      <alignment horizontal="center" vertical="center"/>
    </xf>
    <xf numFmtId="41" fontId="53" fillId="0" borderId="0" xfId="524" applyFont="1" applyFill="1" applyBorder="1" applyAlignment="1" applyProtection="1">
      <alignment vertical="center"/>
    </xf>
    <xf numFmtId="41" fontId="53" fillId="0" borderId="0" xfId="524" applyFont="1" applyFill="1" applyBorder="1" applyAlignment="1" applyProtection="1">
      <alignment horizontal="right" vertical="center"/>
    </xf>
    <xf numFmtId="0" fontId="53" fillId="0" borderId="20" xfId="1466" applyFont="1" applyFill="1" applyBorder="1" applyAlignment="1">
      <alignment horizontal="center" vertical="center"/>
    </xf>
    <xf numFmtId="192" fontId="54" fillId="0" borderId="0" xfId="1466" applyNumberFormat="1" applyFont="1" applyFill="1" applyBorder="1" applyAlignment="1" applyProtection="1">
      <alignment horizontal="right" vertical="center"/>
    </xf>
    <xf numFmtId="0" fontId="50" fillId="0" borderId="0" xfId="1466" applyNumberFormat="1" applyFont="1" applyBorder="1" applyAlignment="1" applyProtection="1">
      <alignment horizontal="center"/>
    </xf>
    <xf numFmtId="3" fontId="50" fillId="0" borderId="0" xfId="1466" applyNumberFormat="1" applyFont="1" applyProtection="1"/>
    <xf numFmtId="0" fontId="50" fillId="0" borderId="0" xfId="1466" applyNumberFormat="1" applyFont="1" applyBorder="1" applyProtection="1"/>
    <xf numFmtId="3" fontId="49" fillId="0" borderId="0" xfId="0" applyNumberFormat="1" applyFont="1" applyBorder="1" applyAlignment="1">
      <alignment horizontal="centerContinuous" vertical="center"/>
    </xf>
    <xf numFmtId="0" fontId="49" fillId="0" borderId="0" xfId="0" applyFont="1" applyAlignment="1">
      <alignment vertical="center"/>
    </xf>
    <xf numFmtId="0" fontId="50" fillId="0" borderId="0" xfId="0" applyFont="1" applyBorder="1" applyAlignment="1"/>
    <xf numFmtId="0" fontId="53" fillId="0" borderId="20" xfId="0" applyNumberFormat="1" applyFont="1" applyBorder="1" applyAlignment="1">
      <alignment horizontal="center" vertical="center"/>
    </xf>
    <xf numFmtId="0" fontId="54" fillId="0" borderId="0" xfId="0" applyNumberFormat="1" applyFont="1" applyAlignment="1">
      <alignment horizontal="center" vertical="center"/>
    </xf>
    <xf numFmtId="0" fontId="52" fillId="0" borderId="0" xfId="0" applyNumberFormat="1" applyFont="1" applyBorder="1" applyAlignment="1"/>
    <xf numFmtId="0" fontId="50" fillId="0" borderId="0" xfId="0" applyFont="1" applyAlignment="1"/>
    <xf numFmtId="0" fontId="50" fillId="0" borderId="0" xfId="0" applyNumberFormat="1" applyFont="1" applyBorder="1" applyAlignment="1"/>
    <xf numFmtId="0" fontId="50" fillId="0" borderId="0" xfId="0" applyNumberFormat="1" applyFont="1" applyAlignment="1"/>
    <xf numFmtId="0" fontId="50" fillId="0" borderId="0" xfId="0" applyFont="1" applyBorder="1" applyAlignment="1">
      <alignment horizontal="left"/>
    </xf>
    <xf numFmtId="3" fontId="52" fillId="0" borderId="0" xfId="0" applyNumberFormat="1" applyFont="1" applyAlignment="1">
      <alignment horizontal="right"/>
    </xf>
    <xf numFmtId="0" fontId="52" fillId="0" borderId="0" xfId="0" applyNumberFormat="1" applyFont="1" applyAlignment="1">
      <alignment horizontal="right"/>
    </xf>
    <xf numFmtId="3" fontId="50" fillId="0" borderId="0" xfId="0" applyNumberFormat="1" applyFont="1" applyBorder="1" applyAlignment="1">
      <alignment vertical="center"/>
    </xf>
    <xf numFmtId="3" fontId="50" fillId="0" borderId="0" xfId="0" applyNumberFormat="1" applyFont="1" applyAlignment="1">
      <alignment vertical="center"/>
    </xf>
    <xf numFmtId="3" fontId="50" fillId="0" borderId="0" xfId="0" applyNumberFormat="1" applyFont="1" applyBorder="1" applyAlignment="1"/>
    <xf numFmtId="0" fontId="53" fillId="0" borderId="15" xfId="0" applyNumberFormat="1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184" fontId="53" fillId="24" borderId="0" xfId="0" applyNumberFormat="1" applyFont="1" applyFill="1" applyBorder="1" applyAlignment="1" applyProtection="1">
      <alignment horizontal="right" vertical="center"/>
      <protection locked="0"/>
    </xf>
    <xf numFmtId="182" fontId="53" fillId="24" borderId="0" xfId="0" applyNumberFormat="1" applyFont="1" applyFill="1" applyBorder="1" applyAlignment="1" applyProtection="1">
      <alignment horizontal="right" vertical="center"/>
      <protection locked="0"/>
    </xf>
    <xf numFmtId="183" fontId="53" fillId="24" borderId="0" xfId="0" applyNumberFormat="1" applyFont="1" applyFill="1" applyBorder="1" applyAlignment="1" applyProtection="1">
      <alignment horizontal="right" vertical="center"/>
      <protection locked="0"/>
    </xf>
    <xf numFmtId="184" fontId="53" fillId="24" borderId="14" xfId="0" applyNumberFormat="1" applyFont="1" applyFill="1" applyBorder="1" applyAlignment="1" applyProtection="1">
      <alignment horizontal="right" vertical="center"/>
      <protection locked="0"/>
    </xf>
    <xf numFmtId="182" fontId="53" fillId="24" borderId="14" xfId="0" applyNumberFormat="1" applyFont="1" applyFill="1" applyBorder="1" applyAlignment="1" applyProtection="1">
      <alignment horizontal="right" vertical="center"/>
      <protection locked="0"/>
    </xf>
    <xf numFmtId="183" fontId="53" fillId="24" borderId="14" xfId="0" applyNumberFormat="1" applyFont="1" applyFill="1" applyBorder="1" applyAlignment="1" applyProtection="1">
      <alignment horizontal="right" vertical="center"/>
      <protection locked="0"/>
    </xf>
    <xf numFmtId="176" fontId="51" fillId="0" borderId="0" xfId="0" applyNumberFormat="1" applyFont="1" applyAlignment="1">
      <alignment horizontal="centerContinuous" vertical="center"/>
    </xf>
    <xf numFmtId="3" fontId="52" fillId="0" borderId="0" xfId="0" applyNumberFormat="1" applyFont="1" applyBorder="1" applyAlignment="1">
      <alignment horizontal="center"/>
    </xf>
    <xf numFmtId="3" fontId="61" fillId="0" borderId="0" xfId="0" applyNumberFormat="1" applyFont="1" applyBorder="1" applyAlignment="1">
      <alignment horizontal="center"/>
    </xf>
    <xf numFmtId="3" fontId="52" fillId="0" borderId="0" xfId="0" applyNumberFormat="1" applyFont="1" applyBorder="1" applyAlignment="1">
      <alignment horizontal="right"/>
    </xf>
    <xf numFmtId="176" fontId="52" fillId="0" borderId="0" xfId="0" applyNumberFormat="1" applyFont="1" applyBorder="1" applyAlignment="1"/>
    <xf numFmtId="176" fontId="53" fillId="0" borderId="30" xfId="0" applyNumberFormat="1" applyFont="1" applyBorder="1" applyAlignment="1">
      <alignment horizontal="centerContinuous" vertical="center"/>
    </xf>
    <xf numFmtId="176" fontId="53" fillId="0" borderId="31" xfId="0" applyNumberFormat="1" applyFont="1" applyBorder="1" applyAlignment="1">
      <alignment horizontal="centerContinuous" vertical="center"/>
    </xf>
    <xf numFmtId="0" fontId="53" fillId="0" borderId="31" xfId="0" applyFont="1" applyBorder="1" applyAlignment="1">
      <alignment horizontal="centerContinuous" vertical="center"/>
    </xf>
    <xf numFmtId="3" fontId="53" fillId="0" borderId="20" xfId="0" applyNumberFormat="1" applyFont="1" applyBorder="1" applyAlignment="1">
      <alignment horizontal="center" vertical="center"/>
    </xf>
    <xf numFmtId="3" fontId="52" fillId="0" borderId="15" xfId="0" applyNumberFormat="1" applyFont="1" applyBorder="1" applyAlignment="1">
      <alignment horizontal="centerContinuous" vertical="center"/>
    </xf>
    <xf numFmtId="176" fontId="53" fillId="0" borderId="18" xfId="0" applyNumberFormat="1" applyFont="1" applyBorder="1" applyAlignment="1">
      <alignment horizontal="center" vertical="center" wrapText="1" shrinkToFit="1"/>
    </xf>
    <xf numFmtId="0" fontId="53" fillId="0" borderId="20" xfId="1466" quotePrefix="1" applyFont="1" applyFill="1" applyBorder="1" applyAlignment="1" applyProtection="1">
      <alignment horizontal="center" vertical="center"/>
    </xf>
    <xf numFmtId="3" fontId="53" fillId="0" borderId="0" xfId="1466" applyNumberFormat="1" applyFont="1" applyFill="1" applyBorder="1" applyAlignment="1">
      <alignment horizontal="right" vertical="center"/>
    </xf>
    <xf numFmtId="4" fontId="53" fillId="0" borderId="0" xfId="1468" applyNumberFormat="1" applyFont="1" applyFill="1" applyBorder="1" applyAlignment="1" applyProtection="1">
      <alignment horizontal="right" vertical="center"/>
    </xf>
    <xf numFmtId="183" fontId="53" fillId="0" borderId="0" xfId="1467" applyNumberFormat="1" applyFont="1" applyFill="1" applyBorder="1" applyAlignment="1">
      <alignment horizontal="right" vertical="center"/>
    </xf>
    <xf numFmtId="0" fontId="53" fillId="0" borderId="20" xfId="0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horizontal="left" vertical="center"/>
    </xf>
    <xf numFmtId="1" fontId="52" fillId="0" borderId="0" xfId="0" applyNumberFormat="1" applyFont="1" applyBorder="1" applyAlignment="1"/>
    <xf numFmtId="3" fontId="50" fillId="0" borderId="0" xfId="0" applyNumberFormat="1" applyFont="1" applyAlignment="1">
      <alignment horizontal="center"/>
    </xf>
    <xf numFmtId="1" fontId="52" fillId="0" borderId="0" xfId="0" applyNumberFormat="1" applyFont="1"/>
    <xf numFmtId="0" fontId="54" fillId="0" borderId="0" xfId="1466" applyNumberFormat="1" applyFont="1" applyFill="1" applyAlignment="1">
      <alignment vertical="center"/>
    </xf>
    <xf numFmtId="179" fontId="54" fillId="0" borderId="0" xfId="1466" applyNumberFormat="1" applyFont="1" applyFill="1" applyAlignment="1" applyProtection="1">
      <alignment vertical="center"/>
    </xf>
    <xf numFmtId="3" fontId="54" fillId="0" borderId="0" xfId="1466" applyNumberFormat="1" applyFont="1" applyFill="1" applyAlignment="1" applyProtection="1">
      <alignment vertical="center"/>
    </xf>
    <xf numFmtId="0" fontId="54" fillId="0" borderId="0" xfId="1466" applyFont="1" applyFill="1" applyBorder="1" applyAlignment="1" applyProtection="1">
      <alignment vertical="center"/>
    </xf>
    <xf numFmtId="0" fontId="54" fillId="0" borderId="0" xfId="1466" applyFont="1" applyFill="1" applyAlignment="1" applyProtection="1">
      <alignment vertical="center"/>
    </xf>
    <xf numFmtId="3" fontId="54" fillId="0" borderId="0" xfId="1466" applyNumberFormat="1" applyFont="1" applyFill="1" applyAlignment="1" applyProtection="1">
      <alignment horizontal="right" vertical="center"/>
    </xf>
    <xf numFmtId="3" fontId="54" fillId="0" borderId="0" xfId="1466" applyNumberFormat="1" applyFont="1" applyFill="1" applyBorder="1" applyAlignment="1" applyProtection="1">
      <alignment vertical="center"/>
    </xf>
    <xf numFmtId="3" fontId="54" fillId="0" borderId="0" xfId="1466" applyNumberFormat="1" applyFont="1" applyFill="1" applyBorder="1" applyAlignment="1" applyProtection="1">
      <alignment horizontal="left" vertical="center"/>
    </xf>
    <xf numFmtId="0" fontId="53" fillId="0" borderId="0" xfId="1466" applyFont="1" applyFill="1" applyBorder="1" applyProtection="1"/>
    <xf numFmtId="176" fontId="52" fillId="0" borderId="0" xfId="0" applyNumberFormat="1" applyFont="1"/>
    <xf numFmtId="0" fontId="53" fillId="0" borderId="25" xfId="0" applyNumberFormat="1" applyFont="1" applyBorder="1" applyAlignment="1">
      <alignment horizontal="centerContinuous" vertical="center"/>
    </xf>
    <xf numFmtId="176" fontId="53" fillId="0" borderId="25" xfId="0" applyNumberFormat="1" applyFont="1" applyBorder="1" applyAlignment="1">
      <alignment horizontal="centerContinuous" vertical="center"/>
    </xf>
    <xf numFmtId="176" fontId="53" fillId="0" borderId="17" xfId="0" applyNumberFormat="1" applyFont="1" applyBorder="1" applyAlignment="1">
      <alignment horizontal="center" vertical="center" wrapText="1" shrinkToFit="1"/>
    </xf>
    <xf numFmtId="41" fontId="53" fillId="0" borderId="0" xfId="524" applyFont="1" applyFill="1" applyBorder="1" applyAlignment="1">
      <alignment horizontal="right" vertical="center"/>
    </xf>
    <xf numFmtId="176" fontId="53" fillId="0" borderId="17" xfId="0" applyNumberFormat="1" applyFont="1" applyBorder="1" applyAlignment="1">
      <alignment horizontal="center" vertical="center" shrinkToFit="1"/>
    </xf>
    <xf numFmtId="0" fontId="53" fillId="0" borderId="14" xfId="0" applyNumberFormat="1" applyFont="1" applyBorder="1" applyAlignment="1">
      <alignment horizontal="centerContinuous" vertical="center"/>
    </xf>
    <xf numFmtId="41" fontId="53" fillId="0" borderId="0" xfId="1467" applyNumberFormat="1" applyFont="1" applyFill="1" applyBorder="1" applyAlignment="1">
      <alignment horizontal="right" vertical="center"/>
    </xf>
    <xf numFmtId="3" fontId="50" fillId="0" borderId="0" xfId="0" applyNumberFormat="1" applyFont="1" applyBorder="1"/>
    <xf numFmtId="3" fontId="53" fillId="0" borderId="32" xfId="0" applyNumberFormat="1" applyFont="1" applyBorder="1" applyAlignment="1">
      <alignment horizontal="centerContinuous" vertical="center"/>
    </xf>
    <xf numFmtId="0" fontId="52" fillId="0" borderId="27" xfId="797" applyFont="1" applyBorder="1" applyAlignment="1">
      <alignment horizontal="center" vertical="center" wrapText="1" shrinkToFit="1"/>
    </xf>
    <xf numFmtId="0" fontId="53" fillId="0" borderId="20" xfId="0" applyFont="1" applyBorder="1" applyAlignment="1">
      <alignment horizontal="center" vertical="center"/>
    </xf>
    <xf numFmtId="0" fontId="53" fillId="0" borderId="20" xfId="0" applyFont="1" applyFill="1" applyBorder="1" applyAlignment="1">
      <alignment horizontal="center" vertical="center"/>
    </xf>
    <xf numFmtId="3" fontId="63" fillId="0" borderId="0" xfId="0" applyNumberFormat="1" applyFont="1" applyAlignment="1"/>
    <xf numFmtId="0" fontId="50" fillId="0" borderId="0" xfId="0" applyFont="1" applyBorder="1" applyAlignment="1">
      <alignment horizontal="center"/>
    </xf>
    <xf numFmtId="0" fontId="53" fillId="0" borderId="16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 wrapText="1"/>
    </xf>
    <xf numFmtId="0" fontId="53" fillId="0" borderId="33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 shrinkToFit="1"/>
    </xf>
    <xf numFmtId="180" fontId="53" fillId="0" borderId="0" xfId="0" applyNumberFormat="1" applyFont="1" applyBorder="1" applyAlignment="1">
      <alignment horizontal="center" vertical="center" wrapText="1"/>
    </xf>
    <xf numFmtId="41" fontId="53" fillId="0" borderId="0" xfId="0" applyNumberFormat="1" applyFont="1" applyFill="1" applyBorder="1" applyAlignment="1" applyProtection="1">
      <alignment horizontal="right" vertical="center"/>
      <protection locked="0"/>
    </xf>
    <xf numFmtId="0" fontId="53" fillId="0" borderId="0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>
      <alignment horizontal="center"/>
    </xf>
    <xf numFmtId="186" fontId="64" fillId="25" borderId="0" xfId="1466" applyNumberFormat="1" applyFont="1" applyFill="1" applyBorder="1" applyAlignment="1">
      <alignment horizontal="right" vertical="top"/>
    </xf>
    <xf numFmtId="186" fontId="62" fillId="25" borderId="0" xfId="1466" applyNumberFormat="1" applyFont="1" applyFill="1" applyBorder="1" applyAlignment="1">
      <alignment horizontal="right" vertical="top"/>
    </xf>
    <xf numFmtId="0" fontId="55" fillId="25" borderId="0" xfId="0" applyFont="1" applyFill="1"/>
    <xf numFmtId="0" fontId="55" fillId="25" borderId="0" xfId="0" applyFont="1" applyFill="1" applyAlignment="1">
      <alignment horizontal="center"/>
    </xf>
    <xf numFmtId="3" fontId="64" fillId="25" borderId="0" xfId="1466" applyNumberFormat="1" applyFont="1" applyFill="1" applyBorder="1" applyAlignment="1">
      <alignment horizontal="center" vertical="top"/>
    </xf>
    <xf numFmtId="41" fontId="64" fillId="25" borderId="0" xfId="632" applyNumberFormat="1" applyFont="1" applyFill="1" applyBorder="1" applyAlignment="1">
      <alignment horizontal="center" vertical="center" shrinkToFit="1"/>
    </xf>
    <xf numFmtId="186" fontId="62" fillId="25" borderId="0" xfId="632" applyNumberFormat="1" applyFont="1" applyFill="1" applyBorder="1" applyAlignment="1">
      <alignment vertical="center" shrinkToFit="1"/>
    </xf>
    <xf numFmtId="0" fontId="62" fillId="25" borderId="0" xfId="1466" applyNumberFormat="1" applyFont="1" applyFill="1" applyBorder="1" applyAlignment="1">
      <alignment horizontal="right" vertical="top"/>
    </xf>
    <xf numFmtId="186" fontId="62" fillId="25" borderId="0" xfId="632" applyNumberFormat="1" applyFont="1" applyFill="1" applyBorder="1" applyAlignment="1">
      <alignment horizontal="right" vertical="center" shrinkToFit="1"/>
    </xf>
    <xf numFmtId="0" fontId="53" fillId="0" borderId="29" xfId="0" applyFont="1" applyBorder="1" applyAlignment="1">
      <alignment horizontal="center" vertical="center" wrapText="1"/>
    </xf>
    <xf numFmtId="0" fontId="57" fillId="0" borderId="0" xfId="797" applyFont="1" applyAlignment="1"/>
    <xf numFmtId="0" fontId="53" fillId="0" borderId="33" xfId="797" applyFont="1" applyBorder="1" applyAlignment="1">
      <alignment horizontal="center" vertical="center" wrapText="1"/>
    </xf>
    <xf numFmtId="41" fontId="53" fillId="0" borderId="0" xfId="524" applyFont="1" applyFill="1" applyBorder="1" applyAlignment="1">
      <alignment horizontal="center" vertical="center"/>
    </xf>
    <xf numFmtId="179" fontId="53" fillId="0" borderId="0" xfId="1466" quotePrefix="1" applyNumberFormat="1" applyFont="1" applyFill="1" applyBorder="1" applyAlignment="1">
      <alignment horizontal="right" vertical="center"/>
    </xf>
    <xf numFmtId="4" fontId="53" fillId="0" borderId="0" xfId="1467" applyNumberFormat="1" applyFont="1" applyFill="1" applyBorder="1" applyAlignment="1">
      <alignment horizontal="right" vertical="center" shrinkToFit="1"/>
    </xf>
    <xf numFmtId="4" fontId="53" fillId="0" borderId="0" xfId="1467" applyNumberFormat="1" applyFont="1" applyFill="1" applyBorder="1" applyAlignment="1">
      <alignment horizontal="right" vertical="center"/>
    </xf>
    <xf numFmtId="4" fontId="53" fillId="0" borderId="20" xfId="1467" applyNumberFormat="1" applyFont="1" applyFill="1" applyBorder="1" applyAlignment="1">
      <alignment horizontal="right" vertical="center" shrinkToFit="1"/>
    </xf>
    <xf numFmtId="41" fontId="53" fillId="0" borderId="0" xfId="524" quotePrefix="1" applyFont="1" applyFill="1" applyBorder="1" applyAlignment="1">
      <alignment horizontal="right" vertical="center"/>
    </xf>
    <xf numFmtId="0" fontId="65" fillId="0" borderId="34" xfId="1466" applyNumberFormat="1" applyFont="1" applyBorder="1" applyAlignment="1" applyProtection="1">
      <alignment horizontal="right"/>
    </xf>
    <xf numFmtId="0" fontId="65" fillId="0" borderId="34" xfId="1466" applyNumberFormat="1" applyFont="1" applyBorder="1" applyAlignment="1" applyProtection="1">
      <alignment horizontal="center"/>
    </xf>
    <xf numFmtId="0" fontId="61" fillId="0" borderId="16" xfId="0" applyFont="1" applyBorder="1" applyAlignment="1">
      <alignment horizontal="center" vertical="center" wrapText="1"/>
    </xf>
    <xf numFmtId="184" fontId="53" fillId="0" borderId="0" xfId="0" applyNumberFormat="1" applyFont="1" applyFill="1" applyBorder="1" applyAlignment="1">
      <alignment horizontal="right" vertical="center"/>
    </xf>
    <xf numFmtId="182" fontId="53" fillId="0" borderId="0" xfId="0" applyNumberFormat="1" applyFont="1" applyFill="1" applyBorder="1" applyAlignment="1">
      <alignment horizontal="right" vertical="center"/>
    </xf>
    <xf numFmtId="183" fontId="53" fillId="0" borderId="0" xfId="0" applyNumberFormat="1" applyFont="1" applyFill="1" applyBorder="1" applyAlignment="1">
      <alignment horizontal="right" vertical="center"/>
    </xf>
    <xf numFmtId="0" fontId="53" fillId="0" borderId="0" xfId="0" applyNumberFormat="1" applyFont="1" applyFill="1" applyBorder="1" applyAlignment="1">
      <alignment horizontal="center" vertical="center"/>
    </xf>
    <xf numFmtId="0" fontId="53" fillId="0" borderId="0" xfId="797" applyFont="1" applyFill="1" applyBorder="1" applyAlignment="1">
      <alignment horizontal="center" vertical="center" wrapText="1"/>
    </xf>
    <xf numFmtId="41" fontId="53" fillId="0" borderId="0" xfId="797" applyNumberFormat="1" applyFont="1" applyFill="1" applyBorder="1" applyAlignment="1" applyProtection="1">
      <alignment horizontal="right" vertical="center"/>
      <protection locked="0"/>
    </xf>
    <xf numFmtId="41" fontId="53" fillId="0" borderId="0" xfId="797" applyNumberFormat="1" applyFont="1" applyBorder="1" applyAlignment="1">
      <alignment horizontal="right" vertical="center"/>
    </xf>
    <xf numFmtId="41" fontId="53" fillId="0" borderId="20" xfId="0" applyNumberFormat="1" applyFont="1" applyFill="1" applyBorder="1" applyAlignment="1">
      <alignment horizontal="right" vertical="center"/>
    </xf>
    <xf numFmtId="0" fontId="53" fillId="0" borderId="0" xfId="797" applyFont="1" applyFill="1" applyBorder="1" applyAlignment="1" applyProtection="1">
      <alignment horizontal="center" vertical="center"/>
      <protection locked="0"/>
    </xf>
    <xf numFmtId="0" fontId="53" fillId="0" borderId="20" xfId="797" applyFont="1" applyFill="1" applyBorder="1" applyAlignment="1">
      <alignment horizontal="center" vertical="center" wrapText="1"/>
    </xf>
    <xf numFmtId="196" fontId="53" fillId="0" borderId="0" xfId="1466" applyNumberFormat="1" applyFont="1" applyFill="1" applyBorder="1" applyAlignment="1">
      <alignment horizontal="right" vertical="center"/>
    </xf>
    <xf numFmtId="179" fontId="53" fillId="0" borderId="0" xfId="1466" applyNumberFormat="1" applyFont="1" applyFill="1" applyBorder="1" applyAlignment="1">
      <alignment horizontal="right" vertical="center"/>
    </xf>
    <xf numFmtId="185" fontId="53" fillId="0" borderId="0" xfId="1466" applyNumberFormat="1" applyFont="1" applyFill="1" applyBorder="1" applyAlignment="1">
      <alignment horizontal="right" vertical="center"/>
    </xf>
    <xf numFmtId="41" fontId="53" fillId="0" borderId="0" xfId="524" quotePrefix="1" applyNumberFormat="1" applyFont="1" applyFill="1" applyBorder="1" applyAlignment="1">
      <alignment horizontal="right" vertical="center"/>
    </xf>
    <xf numFmtId="3" fontId="53" fillId="0" borderId="18" xfId="0" applyNumberFormat="1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 wrapText="1"/>
    </xf>
    <xf numFmtId="3" fontId="53" fillId="0" borderId="14" xfId="0" applyNumberFormat="1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 wrapText="1"/>
    </xf>
    <xf numFmtId="3" fontId="53" fillId="0" borderId="15" xfId="0" applyNumberFormat="1" applyFont="1" applyBorder="1" applyAlignment="1">
      <alignment horizontal="center" vertical="center"/>
    </xf>
    <xf numFmtId="0" fontId="54" fillId="0" borderId="0" xfId="0" applyFont="1" applyBorder="1" applyAlignment="1"/>
    <xf numFmtId="0" fontId="53" fillId="0" borderId="0" xfId="0" applyFont="1" applyFill="1" applyBorder="1"/>
    <xf numFmtId="0" fontId="53" fillId="0" borderId="14" xfId="0" applyFont="1" applyBorder="1"/>
    <xf numFmtId="0" fontId="54" fillId="0" borderId="15" xfId="797" applyFont="1" applyFill="1" applyBorder="1" applyAlignment="1">
      <alignment horizontal="center" vertical="center" wrapText="1"/>
    </xf>
    <xf numFmtId="179" fontId="53" fillId="0" borderId="20" xfId="1466" applyNumberFormat="1" applyFont="1" applyFill="1" applyBorder="1" applyAlignment="1">
      <alignment horizontal="right" vertical="center"/>
    </xf>
    <xf numFmtId="185" fontId="53" fillId="0" borderId="20" xfId="1466" applyNumberFormat="1" applyFont="1" applyFill="1" applyBorder="1" applyAlignment="1">
      <alignment horizontal="right" vertical="center"/>
    </xf>
    <xf numFmtId="0" fontId="53" fillId="0" borderId="0" xfId="0" quotePrefix="1" applyFont="1" applyFill="1" applyBorder="1" applyAlignment="1">
      <alignment horizontal="center" vertical="center"/>
    </xf>
    <xf numFmtId="41" fontId="53" fillId="24" borderId="0" xfId="0" applyNumberFormat="1" applyFont="1" applyFill="1" applyBorder="1" applyAlignment="1">
      <alignment horizontal="right" vertical="center"/>
    </xf>
    <xf numFmtId="0" fontId="54" fillId="0" borderId="14" xfId="0" quotePrefix="1" applyFont="1" applyFill="1" applyBorder="1" applyAlignment="1">
      <alignment horizontal="center" vertical="center"/>
    </xf>
    <xf numFmtId="0" fontId="54" fillId="0" borderId="15" xfId="0" quotePrefix="1" applyFont="1" applyFill="1" applyBorder="1" applyAlignment="1">
      <alignment horizontal="center" vertical="center"/>
    </xf>
    <xf numFmtId="0" fontId="54" fillId="0" borderId="15" xfId="0" quotePrefix="1" applyFont="1" applyBorder="1" applyAlignment="1">
      <alignment horizontal="center" vertical="center"/>
    </xf>
    <xf numFmtId="41" fontId="53" fillId="0" borderId="20" xfId="0" applyNumberFormat="1" applyFont="1" applyFill="1" applyBorder="1" applyAlignment="1" applyProtection="1">
      <alignment horizontal="right" vertical="center"/>
      <protection locked="0"/>
    </xf>
    <xf numFmtId="0" fontId="53" fillId="0" borderId="0" xfId="797" applyFont="1" applyFill="1" applyBorder="1" applyAlignment="1">
      <alignment horizontal="center" vertical="center"/>
    </xf>
    <xf numFmtId="0" fontId="50" fillId="0" borderId="0" xfId="0" applyFont="1" applyFill="1" applyBorder="1"/>
    <xf numFmtId="0" fontId="54" fillId="0" borderId="14" xfId="797" applyFont="1" applyBorder="1" applyAlignment="1">
      <alignment horizontal="center" vertical="center"/>
    </xf>
    <xf numFmtId="0" fontId="54" fillId="0" borderId="15" xfId="797" applyFont="1" applyBorder="1" applyAlignment="1">
      <alignment horizontal="center" vertical="center"/>
    </xf>
    <xf numFmtId="41" fontId="54" fillId="24" borderId="14" xfId="524" applyFont="1" applyFill="1" applyBorder="1" applyAlignment="1" applyProtection="1">
      <alignment vertical="center"/>
    </xf>
    <xf numFmtId="0" fontId="54" fillId="0" borderId="0" xfId="0" applyNumberFormat="1" applyFont="1" applyBorder="1" applyAlignment="1">
      <alignment horizontal="center" vertical="center"/>
    </xf>
    <xf numFmtId="0" fontId="54" fillId="0" borderId="0" xfId="0" applyNumberFormat="1" applyFont="1" applyFill="1" applyBorder="1" applyAlignment="1">
      <alignment horizontal="center" vertical="center"/>
    </xf>
    <xf numFmtId="0" fontId="54" fillId="0" borderId="14" xfId="0" applyNumberFormat="1" applyFont="1" applyFill="1" applyBorder="1" applyAlignment="1">
      <alignment horizontal="center" vertical="center"/>
    </xf>
    <xf numFmtId="0" fontId="54" fillId="0" borderId="15" xfId="0" applyNumberFormat="1" applyFont="1" applyFill="1" applyBorder="1" applyAlignment="1">
      <alignment horizontal="center" vertical="center"/>
    </xf>
    <xf numFmtId="41" fontId="53" fillId="0" borderId="20" xfId="524" applyFont="1" applyFill="1" applyBorder="1" applyAlignment="1">
      <alignment horizontal="right" vertical="center"/>
    </xf>
    <xf numFmtId="0" fontId="54" fillId="0" borderId="14" xfId="0" applyFont="1" applyFill="1" applyBorder="1" applyAlignment="1">
      <alignment horizontal="center" vertical="center"/>
    </xf>
    <xf numFmtId="0" fontId="54" fillId="0" borderId="15" xfId="1466" quotePrefix="1" applyFont="1" applyFill="1" applyBorder="1" applyAlignment="1" applyProtection="1">
      <alignment horizontal="center" vertical="center"/>
    </xf>
    <xf numFmtId="41" fontId="53" fillId="0" borderId="20" xfId="1467" applyNumberFormat="1" applyFont="1" applyFill="1" applyBorder="1" applyAlignment="1">
      <alignment horizontal="right" vertical="center"/>
    </xf>
    <xf numFmtId="41" fontId="54" fillId="24" borderId="14" xfId="524" applyFont="1" applyFill="1" applyBorder="1" applyAlignment="1">
      <alignment horizontal="right" vertical="center"/>
    </xf>
    <xf numFmtId="41" fontId="54" fillId="24" borderId="15" xfId="524" applyFont="1" applyFill="1" applyBorder="1" applyAlignment="1">
      <alignment horizontal="right" vertical="center"/>
    </xf>
    <xf numFmtId="0" fontId="54" fillId="0" borderId="0" xfId="0" applyFont="1" applyBorder="1"/>
    <xf numFmtId="0" fontId="53" fillId="0" borderId="0" xfId="797" applyFont="1" applyBorder="1" applyAlignment="1">
      <alignment horizontal="center" vertical="center" wrapText="1"/>
    </xf>
    <xf numFmtId="0" fontId="53" fillId="0" borderId="0" xfId="797" applyFont="1" applyBorder="1" applyAlignment="1">
      <alignment horizontal="center" vertical="center" shrinkToFit="1"/>
    </xf>
    <xf numFmtId="180" fontId="53" fillId="0" borderId="0" xfId="797" applyNumberFormat="1" applyFont="1" applyBorder="1" applyAlignment="1">
      <alignment horizontal="center" vertical="center" wrapText="1"/>
    </xf>
    <xf numFmtId="41" fontId="53" fillId="0" borderId="0" xfId="524" applyFont="1" applyFill="1" applyBorder="1" applyAlignment="1" applyProtection="1">
      <alignment horizontal="center" vertical="center"/>
      <protection locked="0"/>
    </xf>
    <xf numFmtId="0" fontId="53" fillId="0" borderId="0" xfId="0" applyFont="1" applyBorder="1" applyAlignment="1"/>
    <xf numFmtId="0" fontId="53" fillId="24" borderId="0" xfId="0" applyFont="1" applyFill="1" applyBorder="1" applyAlignment="1">
      <alignment horizontal="center" vertical="center" wrapText="1"/>
    </xf>
    <xf numFmtId="186" fontId="53" fillId="24" borderId="0" xfId="1466" applyNumberFormat="1" applyFont="1" applyFill="1" applyBorder="1" applyAlignment="1">
      <alignment horizontal="right" vertical="center"/>
    </xf>
    <xf numFmtId="186" fontId="52" fillId="24" borderId="0" xfId="1466" applyNumberFormat="1" applyFont="1" applyFill="1" applyBorder="1" applyAlignment="1">
      <alignment horizontal="right" vertical="center"/>
    </xf>
    <xf numFmtId="0" fontId="53" fillId="0" borderId="0" xfId="0" applyFont="1" applyFill="1" applyBorder="1" applyAlignment="1">
      <alignment horizontal="right" vertical="center"/>
    </xf>
    <xf numFmtId="0" fontId="53" fillId="0" borderId="20" xfId="0" applyFont="1" applyFill="1" applyBorder="1" applyAlignment="1">
      <alignment horizontal="center" vertical="center" wrapText="1"/>
    </xf>
    <xf numFmtId="41" fontId="53" fillId="0" borderId="20" xfId="0" applyNumberFormat="1" applyFont="1" applyBorder="1" applyAlignment="1">
      <alignment horizontal="right" vertical="center"/>
    </xf>
    <xf numFmtId="41" fontId="54" fillId="24" borderId="14" xfId="0" applyNumberFormat="1" applyFont="1" applyFill="1" applyBorder="1" applyAlignment="1">
      <alignment horizontal="right" vertical="center"/>
    </xf>
    <xf numFmtId="41" fontId="54" fillId="24" borderId="15" xfId="0" applyNumberFormat="1" applyFont="1" applyFill="1" applyBorder="1" applyAlignment="1">
      <alignment horizontal="right" vertical="center"/>
    </xf>
    <xf numFmtId="41" fontId="54" fillId="24" borderId="14" xfId="0" applyNumberFormat="1" applyFont="1" applyFill="1" applyBorder="1" applyAlignment="1" applyProtection="1">
      <alignment horizontal="right" vertical="center"/>
      <protection locked="0"/>
    </xf>
    <xf numFmtId="41" fontId="54" fillId="24" borderId="15" xfId="0" applyNumberFormat="1" applyFont="1" applyFill="1" applyBorder="1" applyAlignment="1" applyProtection="1">
      <alignment horizontal="right" vertical="center"/>
      <protection locked="0"/>
    </xf>
    <xf numFmtId="0" fontId="54" fillId="0" borderId="14" xfId="0" applyFont="1" applyBorder="1" applyAlignment="1">
      <alignment horizontal="center" vertical="center"/>
    </xf>
    <xf numFmtId="182" fontId="54" fillId="24" borderId="14" xfId="0" applyNumberFormat="1" applyFont="1" applyFill="1" applyBorder="1" applyAlignment="1">
      <alignment horizontal="right" vertical="center"/>
    </xf>
    <xf numFmtId="0" fontId="54" fillId="0" borderId="15" xfId="0" applyFont="1" applyBorder="1" applyAlignment="1">
      <alignment horizontal="center" vertical="center"/>
    </xf>
    <xf numFmtId="41" fontId="54" fillId="24" borderId="14" xfId="797" applyNumberFormat="1" applyFont="1" applyFill="1" applyBorder="1" applyAlignment="1">
      <alignment horizontal="right" vertical="center"/>
    </xf>
    <xf numFmtId="41" fontId="54" fillId="24" borderId="14" xfId="797" applyNumberFormat="1" applyFont="1" applyFill="1" applyBorder="1" applyAlignment="1" applyProtection="1">
      <alignment horizontal="right" vertical="center"/>
      <protection locked="0"/>
    </xf>
    <xf numFmtId="199" fontId="53" fillId="24" borderId="0" xfId="0" applyNumberFormat="1" applyFont="1" applyFill="1" applyBorder="1" applyAlignment="1">
      <alignment horizontal="center" vertical="center" wrapText="1"/>
    </xf>
    <xf numFmtId="41" fontId="54" fillId="24" borderId="14" xfId="797" applyNumberFormat="1" applyFont="1" applyFill="1" applyBorder="1" applyAlignment="1" applyProtection="1">
      <alignment horizontal="center" vertical="center"/>
      <protection locked="0"/>
    </xf>
    <xf numFmtId="41" fontId="53" fillId="0" borderId="0" xfId="0" applyNumberFormat="1" applyFont="1" applyFill="1" applyBorder="1" applyAlignment="1" applyProtection="1">
      <alignment horizontal="center" vertical="center"/>
      <protection locked="0"/>
    </xf>
    <xf numFmtId="41" fontId="53" fillId="0" borderId="0" xfId="797" applyNumberFormat="1" applyFont="1" applyFill="1" applyBorder="1" applyAlignment="1" applyProtection="1">
      <alignment horizontal="center" vertical="center"/>
      <protection locked="0"/>
    </xf>
    <xf numFmtId="41" fontId="53" fillId="0" borderId="0" xfId="797" applyNumberFormat="1" applyFont="1" applyFill="1" applyBorder="1" applyAlignment="1">
      <alignment horizontal="right" vertical="center"/>
    </xf>
    <xf numFmtId="0" fontId="53" fillId="0" borderId="0" xfId="0" applyFont="1" applyFill="1" applyBorder="1" applyAlignment="1"/>
    <xf numFmtId="198" fontId="53" fillId="0" borderId="20" xfId="1466" applyNumberFormat="1" applyFont="1" applyFill="1" applyBorder="1" applyAlignment="1" applyProtection="1">
      <alignment horizontal="right" vertical="center"/>
    </xf>
    <xf numFmtId="41" fontId="66" fillId="24" borderId="14" xfId="0" applyNumberFormat="1" applyFont="1" applyFill="1" applyBorder="1" applyAlignment="1">
      <alignment horizontal="right" vertical="center"/>
    </xf>
    <xf numFmtId="3" fontId="53" fillId="24" borderId="20" xfId="0" applyNumberFormat="1" applyFont="1" applyFill="1" applyBorder="1" applyAlignment="1">
      <alignment horizontal="right" vertical="center"/>
    </xf>
    <xf numFmtId="3" fontId="53" fillId="24" borderId="0" xfId="0" applyNumberFormat="1" applyFont="1" applyFill="1" applyBorder="1" applyAlignment="1">
      <alignment horizontal="center" vertical="center" shrinkToFit="1"/>
    </xf>
    <xf numFmtId="3" fontId="53" fillId="24" borderId="0" xfId="524" applyNumberFormat="1" applyFont="1" applyFill="1" applyBorder="1" applyAlignment="1" applyProtection="1">
      <alignment horizontal="center" vertical="center" shrinkToFit="1"/>
      <protection locked="0"/>
    </xf>
    <xf numFmtId="0" fontId="54" fillId="0" borderId="0" xfId="797" applyFont="1" applyFill="1" applyBorder="1" applyAlignment="1">
      <alignment horizontal="center" vertical="center"/>
    </xf>
    <xf numFmtId="41" fontId="54" fillId="0" borderId="0" xfId="797" applyNumberFormat="1" applyFont="1" applyFill="1" applyBorder="1" applyAlignment="1">
      <alignment horizontal="center" vertical="center"/>
    </xf>
    <xf numFmtId="0" fontId="56" fillId="0" borderId="0" xfId="0" applyFont="1" applyFill="1" applyBorder="1"/>
    <xf numFmtId="0" fontId="57" fillId="0" borderId="0" xfId="797" applyFont="1" applyFill="1" applyAlignment="1">
      <alignment vertical="center"/>
    </xf>
    <xf numFmtId="0" fontId="50" fillId="0" borderId="0" xfId="0" applyFont="1" applyFill="1"/>
    <xf numFmtId="0" fontId="59" fillId="0" borderId="0" xfId="797" applyFont="1" applyFill="1" applyAlignment="1">
      <alignment horizontal="right" vertical="center"/>
    </xf>
    <xf numFmtId="0" fontId="52" fillId="0" borderId="0" xfId="797" applyFont="1" applyFill="1" applyBorder="1" applyAlignment="1">
      <alignment horizontal="left" vertical="center"/>
    </xf>
    <xf numFmtId="198" fontId="53" fillId="0" borderId="0" xfId="1467" applyNumberFormat="1" applyFont="1" applyFill="1" applyBorder="1" applyAlignment="1" applyProtection="1">
      <alignment horizontal="right" vertical="center" wrapText="1" shrinkToFit="1"/>
    </xf>
    <xf numFmtId="198" fontId="53" fillId="0" borderId="0" xfId="1466" applyNumberFormat="1" applyFont="1" applyFill="1" applyBorder="1" applyAlignment="1" applyProtection="1">
      <alignment horizontal="right" vertical="center"/>
    </xf>
    <xf numFmtId="198" fontId="53" fillId="0" borderId="0" xfId="1466" quotePrefix="1" applyNumberFormat="1" applyFont="1" applyFill="1" applyBorder="1" applyAlignment="1">
      <alignment horizontal="right" vertical="center"/>
    </xf>
    <xf numFmtId="198" fontId="53" fillId="0" borderId="0" xfId="1466" quotePrefix="1" applyNumberFormat="1" applyFont="1" applyFill="1" applyBorder="1" applyAlignment="1" applyProtection="1">
      <alignment horizontal="right" vertical="center"/>
    </xf>
    <xf numFmtId="198" fontId="52" fillId="0" borderId="0" xfId="1466" applyNumberFormat="1" applyFont="1" applyFill="1" applyBorder="1" applyAlignment="1" applyProtection="1">
      <alignment horizontal="right" vertical="center"/>
    </xf>
    <xf numFmtId="198" fontId="53" fillId="0" borderId="0" xfId="524" applyNumberFormat="1" applyFont="1" applyFill="1" applyBorder="1" applyAlignment="1" applyProtection="1">
      <alignment horizontal="right" vertical="center" wrapText="1" shrinkToFit="1"/>
    </xf>
    <xf numFmtId="198" fontId="53" fillId="0" borderId="0" xfId="524" applyNumberFormat="1" applyFont="1" applyFill="1" applyBorder="1" applyAlignment="1" applyProtection="1">
      <alignment horizontal="right" vertical="center"/>
    </xf>
    <xf numFmtId="0" fontId="65" fillId="0" borderId="0" xfId="1466" applyNumberFormat="1" applyFont="1" applyBorder="1" applyAlignment="1" applyProtection="1">
      <alignment horizontal="left"/>
    </xf>
    <xf numFmtId="3" fontId="65" fillId="0" borderId="0" xfId="1466" applyNumberFormat="1" applyFont="1" applyBorder="1" applyAlignment="1" applyProtection="1">
      <alignment horizontal="center" vertical="center" shrinkToFit="1"/>
    </xf>
    <xf numFmtId="0" fontId="54" fillId="24" borderId="15" xfId="1466" applyFont="1" applyFill="1" applyBorder="1" applyAlignment="1">
      <alignment horizontal="center" vertical="center"/>
    </xf>
    <xf numFmtId="184" fontId="53" fillId="24" borderId="20" xfId="0" applyNumberFormat="1" applyFont="1" applyFill="1" applyBorder="1" applyAlignment="1" applyProtection="1">
      <alignment horizontal="right" vertical="center"/>
      <protection locked="0"/>
    </xf>
    <xf numFmtId="184" fontId="53" fillId="0" borderId="20" xfId="0" applyNumberFormat="1" applyFont="1" applyFill="1" applyBorder="1" applyAlignment="1">
      <alignment horizontal="right" vertical="center"/>
    </xf>
    <xf numFmtId="3" fontId="53" fillId="0" borderId="27" xfId="0" applyNumberFormat="1" applyFont="1" applyBorder="1" applyAlignment="1">
      <alignment horizontal="center" vertical="center"/>
    </xf>
    <xf numFmtId="198" fontId="67" fillId="0" borderId="19" xfId="1466" applyNumberFormat="1" applyFont="1" applyFill="1" applyBorder="1" applyAlignment="1" applyProtection="1">
      <alignment horizontal="center" vertical="center" wrapText="1"/>
    </xf>
    <xf numFmtId="198" fontId="67" fillId="0" borderId="0" xfId="1466" applyNumberFormat="1" applyFont="1" applyFill="1" applyBorder="1" applyAlignment="1" applyProtection="1">
      <alignment horizontal="center" vertical="center" wrapText="1"/>
    </xf>
    <xf numFmtId="198" fontId="67" fillId="0" borderId="0" xfId="1466" quotePrefix="1" applyNumberFormat="1" applyFont="1" applyFill="1" applyBorder="1" applyAlignment="1">
      <alignment horizontal="center" vertical="center" wrapText="1"/>
    </xf>
    <xf numFmtId="198" fontId="67" fillId="0" borderId="0" xfId="1466" quotePrefix="1" applyNumberFormat="1" applyFont="1" applyFill="1" applyBorder="1" applyAlignment="1" applyProtection="1">
      <alignment horizontal="center" vertical="center" wrapText="1"/>
    </xf>
    <xf numFmtId="198" fontId="53" fillId="0" borderId="0" xfId="1466" applyNumberFormat="1" applyFont="1" applyFill="1" applyBorder="1" applyAlignment="1" applyProtection="1">
      <alignment horizontal="right" vertical="center" wrapText="1"/>
    </xf>
    <xf numFmtId="198" fontId="67" fillId="0" borderId="0" xfId="1466" applyNumberFormat="1" applyFont="1" applyFill="1" applyBorder="1" applyAlignment="1" applyProtection="1">
      <alignment horizontal="right" vertical="center" wrapText="1"/>
    </xf>
    <xf numFmtId="198" fontId="53" fillId="0" borderId="20" xfId="1466" applyNumberFormat="1" applyFont="1" applyFill="1" applyBorder="1" applyAlignment="1" applyProtection="1">
      <alignment horizontal="right" vertical="center" wrapText="1"/>
    </xf>
    <xf numFmtId="197" fontId="53" fillId="0" borderId="0" xfId="524" quotePrefix="1" applyNumberFormat="1" applyFont="1" applyFill="1" applyBorder="1" applyAlignment="1">
      <alignment horizontal="right" vertical="center"/>
    </xf>
    <xf numFmtId="197" fontId="53" fillId="0" borderId="0" xfId="1467" applyNumberFormat="1" applyFont="1" applyFill="1" applyBorder="1" applyAlignment="1">
      <alignment horizontal="right" vertical="center"/>
    </xf>
    <xf numFmtId="185" fontId="53" fillId="0" borderId="0" xfId="1467" applyNumberFormat="1" applyFont="1" applyFill="1" applyBorder="1" applyAlignment="1">
      <alignment horizontal="right" vertical="center"/>
    </xf>
    <xf numFmtId="185" fontId="53" fillId="0" borderId="20" xfId="1467" applyNumberFormat="1" applyFont="1" applyFill="1" applyBorder="1" applyAlignment="1">
      <alignment horizontal="right" vertical="center"/>
    </xf>
    <xf numFmtId="3" fontId="68" fillId="0" borderId="0" xfId="1466" applyNumberFormat="1" applyFont="1" applyFill="1" applyAlignment="1">
      <alignment horizontal="centerContinuous"/>
    </xf>
    <xf numFmtId="0" fontId="69" fillId="0" borderId="0" xfId="1466" applyFont="1" applyFill="1" applyBorder="1"/>
    <xf numFmtId="0" fontId="70" fillId="0" borderId="34" xfId="1466" applyFont="1" applyFill="1" applyBorder="1" applyAlignment="1" applyProtection="1">
      <alignment horizontal="left"/>
    </xf>
    <xf numFmtId="179" fontId="71" fillId="0" borderId="34" xfId="1466" applyNumberFormat="1" applyFont="1" applyFill="1" applyBorder="1" applyAlignment="1">
      <alignment horizontal="left"/>
    </xf>
    <xf numFmtId="3" fontId="70" fillId="0" borderId="34" xfId="1466" applyNumberFormat="1" applyFont="1" applyFill="1" applyBorder="1"/>
    <xf numFmtId="3" fontId="70" fillId="0" borderId="34" xfId="1466" applyNumberFormat="1" applyFont="1" applyFill="1" applyBorder="1" applyAlignment="1" applyProtection="1">
      <alignment horizontal="right"/>
    </xf>
    <xf numFmtId="0" fontId="70" fillId="0" borderId="0" xfId="1466" applyFont="1" applyFill="1" applyBorder="1"/>
    <xf numFmtId="3" fontId="65" fillId="0" borderId="19" xfId="1466" applyNumberFormat="1" applyFont="1" applyFill="1" applyBorder="1" applyAlignment="1">
      <alignment horizontal="centerContinuous" vertical="center"/>
    </xf>
    <xf numFmtId="3" fontId="65" fillId="0" borderId="23" xfId="1466" applyNumberFormat="1" applyFont="1" applyFill="1" applyBorder="1" applyAlignment="1">
      <alignment horizontal="centerContinuous" vertical="center"/>
    </xf>
    <xf numFmtId="3" fontId="65" fillId="0" borderId="29" xfId="1466" applyNumberFormat="1" applyFont="1" applyFill="1" applyBorder="1" applyAlignment="1">
      <alignment horizontal="centerContinuous" vertical="center"/>
    </xf>
    <xf numFmtId="0" fontId="65" fillId="0" borderId="23" xfId="1466" applyNumberFormat="1" applyFont="1" applyFill="1" applyBorder="1" applyAlignment="1">
      <alignment horizontal="centerContinuous" vertical="center"/>
    </xf>
    <xf numFmtId="0" fontId="65" fillId="0" borderId="0" xfId="1466" applyFont="1" applyFill="1" applyBorder="1" applyAlignment="1">
      <alignment vertical="center"/>
    </xf>
    <xf numFmtId="3" fontId="65" fillId="0" borderId="16" xfId="1466" applyNumberFormat="1" applyFont="1" applyFill="1" applyBorder="1" applyAlignment="1">
      <alignment horizontal="centerContinuous" vertical="center"/>
    </xf>
    <xf numFmtId="3" fontId="65" fillId="0" borderId="13" xfId="1466" applyNumberFormat="1" applyFont="1" applyFill="1" applyBorder="1" applyAlignment="1">
      <alignment horizontal="centerContinuous" vertical="center"/>
    </xf>
    <xf numFmtId="3" fontId="65" fillId="0" borderId="18" xfId="1466" applyNumberFormat="1" applyFont="1" applyFill="1" applyBorder="1" applyAlignment="1">
      <alignment horizontal="centerContinuous" vertical="center"/>
    </xf>
    <xf numFmtId="3" fontId="70" fillId="0" borderId="0" xfId="1466" applyNumberFormat="1" applyFont="1" applyFill="1" applyAlignment="1">
      <alignment horizontal="centerContinuous" wrapText="1"/>
    </xf>
    <xf numFmtId="3" fontId="70" fillId="0" borderId="0" xfId="1466" applyNumberFormat="1" applyFont="1" applyFill="1"/>
    <xf numFmtId="0" fontId="70" fillId="0" borderId="0" xfId="1466" applyFont="1" applyFill="1" applyAlignment="1" applyProtection="1">
      <alignment horizontal="right"/>
    </xf>
    <xf numFmtId="0" fontId="70" fillId="0" borderId="0" xfId="1466" applyFont="1" applyFill="1"/>
    <xf numFmtId="179" fontId="71" fillId="0" borderId="0" xfId="1466" applyNumberFormat="1" applyFont="1" applyFill="1" applyBorder="1" applyAlignment="1">
      <alignment horizontal="left"/>
    </xf>
    <xf numFmtId="0" fontId="69" fillId="0" borderId="0" xfId="1466" applyFont="1" applyFill="1"/>
    <xf numFmtId="3" fontId="69" fillId="0" borderId="0" xfId="1466" applyNumberFormat="1" applyFont="1" applyFill="1"/>
    <xf numFmtId="0" fontId="72" fillId="0" borderId="28" xfId="1466" quotePrefix="1" applyFont="1" applyFill="1" applyBorder="1" applyAlignment="1" applyProtection="1">
      <alignment horizontal="center" vertical="center"/>
    </xf>
    <xf numFmtId="197" fontId="72" fillId="24" borderId="2" xfId="1466" applyNumberFormat="1" applyFont="1" applyFill="1" applyBorder="1" applyAlignment="1">
      <alignment horizontal="right" vertical="center" indent="1"/>
    </xf>
    <xf numFmtId="0" fontId="72" fillId="0" borderId="27" xfId="1466" quotePrefix="1" applyFont="1" applyFill="1" applyBorder="1" applyAlignment="1">
      <alignment horizontal="center" vertical="center"/>
    </xf>
    <xf numFmtId="41" fontId="61" fillId="0" borderId="0" xfId="0" applyNumberFormat="1" applyFont="1" applyFill="1" applyBorder="1" applyAlignment="1">
      <alignment horizontal="right" vertical="center"/>
    </xf>
    <xf numFmtId="41" fontId="53" fillId="0" borderId="0" xfId="797" applyNumberFormat="1" applyFont="1" applyFill="1" applyBorder="1" applyAlignment="1">
      <alignment horizontal="center" vertical="center" wrapText="1"/>
    </xf>
    <xf numFmtId="41" fontId="53" fillId="0" borderId="0" xfId="524" applyNumberFormat="1" applyFont="1" applyFill="1" applyBorder="1" applyAlignment="1" applyProtection="1">
      <alignment horizontal="center" vertical="center"/>
      <protection locked="0"/>
    </xf>
    <xf numFmtId="41" fontId="54" fillId="24" borderId="14" xfId="524" applyFont="1" applyFill="1" applyBorder="1" applyAlignment="1" applyProtection="1">
      <alignment horizontal="right" vertical="center"/>
    </xf>
    <xf numFmtId="4" fontId="54" fillId="24" borderId="14" xfId="1468" applyNumberFormat="1" applyFont="1" applyFill="1" applyBorder="1" applyAlignment="1" applyProtection="1">
      <alignment horizontal="right" vertical="center"/>
    </xf>
    <xf numFmtId="3" fontId="54" fillId="24" borderId="14" xfId="1466" applyNumberFormat="1" applyFont="1" applyFill="1" applyBorder="1" applyAlignment="1">
      <alignment horizontal="right" vertical="center"/>
    </xf>
    <xf numFmtId="183" fontId="54" fillId="24" borderId="14" xfId="1467" applyNumberFormat="1" applyFont="1" applyFill="1" applyBorder="1" applyAlignment="1">
      <alignment horizontal="right" vertical="center"/>
    </xf>
    <xf numFmtId="4" fontId="54" fillId="24" borderId="14" xfId="1467" applyNumberFormat="1" applyFont="1" applyFill="1" applyBorder="1" applyAlignment="1">
      <alignment horizontal="right" vertical="center"/>
    </xf>
    <xf numFmtId="197" fontId="54" fillId="24" borderId="14" xfId="524" quotePrefix="1" applyNumberFormat="1" applyFont="1" applyFill="1" applyBorder="1" applyAlignment="1">
      <alignment horizontal="right" vertical="center"/>
    </xf>
    <xf numFmtId="0" fontId="65" fillId="0" borderId="20" xfId="1466" applyFont="1" applyFill="1" applyBorder="1" applyAlignment="1">
      <alignment horizontal="centerContinuous" vertical="center" shrinkToFit="1"/>
    </xf>
    <xf numFmtId="0" fontId="65" fillId="0" borderId="16" xfId="1466" applyFont="1" applyFill="1" applyBorder="1" applyAlignment="1">
      <alignment horizontal="centerContinuous" vertical="center" shrinkToFit="1"/>
    </xf>
    <xf numFmtId="0" fontId="65" fillId="0" borderId="15" xfId="1466" applyFont="1" applyFill="1" applyBorder="1" applyAlignment="1">
      <alignment horizontal="centerContinuous" vertical="center"/>
    </xf>
    <xf numFmtId="0" fontId="65" fillId="0" borderId="15" xfId="1466" applyFont="1" applyFill="1" applyBorder="1" applyAlignment="1">
      <alignment vertical="center"/>
    </xf>
    <xf numFmtId="0" fontId="65" fillId="0" borderId="15" xfId="1466" applyFont="1" applyFill="1" applyBorder="1" applyAlignment="1">
      <alignment horizontal="centerContinuous" vertical="center" wrapText="1"/>
    </xf>
    <xf numFmtId="0" fontId="65" fillId="0" borderId="33" xfId="1466" applyFont="1" applyFill="1" applyBorder="1" applyAlignment="1">
      <alignment horizontal="centerContinuous" vertical="center" shrinkToFit="1"/>
    </xf>
    <xf numFmtId="0" fontId="65" fillId="0" borderId="28" xfId="1466" applyFont="1" applyFill="1" applyBorder="1" applyAlignment="1">
      <alignment horizontal="centerContinuous" vertical="center" shrinkToFit="1"/>
    </xf>
    <xf numFmtId="181" fontId="53" fillId="0" borderId="0" xfId="0" applyNumberFormat="1" applyFont="1" applyFill="1" applyBorder="1" applyAlignment="1" applyProtection="1">
      <alignment horizontal="center" vertical="center"/>
      <protection locked="0"/>
    </xf>
    <xf numFmtId="181" fontId="53" fillId="0" borderId="0" xfId="797" applyNumberFormat="1" applyFont="1" applyFill="1" applyBorder="1" applyAlignment="1" applyProtection="1">
      <alignment horizontal="center" vertical="center"/>
      <protection locked="0"/>
    </xf>
    <xf numFmtId="3" fontId="53" fillId="24" borderId="0" xfId="0" applyNumberFormat="1" applyFont="1" applyFill="1" applyBorder="1" applyAlignment="1">
      <alignment horizontal="right" vertical="center"/>
    </xf>
    <xf numFmtId="0" fontId="52" fillId="0" borderId="0" xfId="797" applyFont="1" applyBorder="1" applyAlignment="1">
      <alignment horizontal="left" vertical="center"/>
    </xf>
    <xf numFmtId="0" fontId="49" fillId="0" borderId="0" xfId="1466" applyNumberFormat="1" applyFont="1" applyBorder="1" applyAlignment="1" applyProtection="1">
      <alignment horizontal="centerContinuous"/>
    </xf>
    <xf numFmtId="0" fontId="49" fillId="0" borderId="0" xfId="1466" applyNumberFormat="1" applyFont="1" applyBorder="1" applyProtection="1"/>
    <xf numFmtId="0" fontId="52" fillId="0" borderId="0" xfId="1466" applyNumberFormat="1" applyFont="1" applyBorder="1" applyAlignment="1" applyProtection="1">
      <alignment horizontal="center"/>
    </xf>
    <xf numFmtId="3" fontId="52" fillId="0" borderId="0" xfId="1466" applyNumberFormat="1" applyFont="1" applyBorder="1" applyProtection="1"/>
    <xf numFmtId="0" fontId="52" fillId="0" borderId="0" xfId="1466" applyNumberFormat="1" applyFont="1" applyBorder="1" applyAlignment="1" applyProtection="1">
      <alignment horizontal="right"/>
    </xf>
    <xf numFmtId="0" fontId="52" fillId="0" borderId="0" xfId="1466" applyNumberFormat="1" applyFont="1" applyBorder="1" applyProtection="1"/>
    <xf numFmtId="3" fontId="53" fillId="0" borderId="25" xfId="1466" applyNumberFormat="1" applyFont="1" applyBorder="1" applyAlignment="1" applyProtection="1">
      <alignment horizontal="center" vertical="center"/>
    </xf>
    <xf numFmtId="3" fontId="53" fillId="0" borderId="26" xfId="1466" applyNumberFormat="1" applyFont="1" applyBorder="1" applyAlignment="1" applyProtection="1">
      <alignment horizontal="center" vertical="center"/>
    </xf>
    <xf numFmtId="0" fontId="53" fillId="0" borderId="0" xfId="1466" applyNumberFormat="1" applyFont="1" applyBorder="1" applyAlignment="1" applyProtection="1">
      <alignment horizontal="center" vertical="center"/>
    </xf>
    <xf numFmtId="0" fontId="53" fillId="0" borderId="0" xfId="1466" applyNumberFormat="1" applyFont="1" applyBorder="1" applyAlignment="1" applyProtection="1">
      <alignment vertical="center"/>
    </xf>
    <xf numFmtId="3" fontId="53" fillId="0" borderId="19" xfId="1466" applyNumberFormat="1" applyFont="1" applyBorder="1" applyAlignment="1" applyProtection="1">
      <alignment horizontal="center" vertical="center" shrinkToFit="1"/>
    </xf>
    <xf numFmtId="3" fontId="53" fillId="0" borderId="16" xfId="1466" applyNumberFormat="1" applyFont="1" applyBorder="1" applyAlignment="1" applyProtection="1">
      <alignment horizontal="center" vertical="center"/>
    </xf>
    <xf numFmtId="3" fontId="53" fillId="0" borderId="0" xfId="1466" applyNumberFormat="1" applyFont="1" applyBorder="1" applyAlignment="1" applyProtection="1">
      <alignment horizontal="center" vertical="center"/>
    </xf>
    <xf numFmtId="3" fontId="53" fillId="0" borderId="16" xfId="1466" applyNumberFormat="1" applyFont="1" applyBorder="1" applyAlignment="1" applyProtection="1">
      <alignment horizontal="center" vertical="center" shrinkToFit="1"/>
    </xf>
    <xf numFmtId="3" fontId="53" fillId="0" borderId="0" xfId="1466" applyNumberFormat="1" applyFont="1" applyBorder="1" applyAlignment="1" applyProtection="1">
      <alignment horizontal="center" vertical="center" shrinkToFit="1"/>
    </xf>
    <xf numFmtId="3" fontId="53" fillId="0" borderId="18" xfId="1466" applyNumberFormat="1" applyFont="1" applyBorder="1" applyAlignment="1" applyProtection="1">
      <alignment horizontal="center" vertical="center"/>
    </xf>
    <xf numFmtId="3" fontId="53" fillId="0" borderId="18" xfId="1466" applyNumberFormat="1" applyFont="1" applyBorder="1" applyAlignment="1" applyProtection="1">
      <alignment horizontal="center" vertical="center" shrinkToFit="1"/>
    </xf>
    <xf numFmtId="3" fontId="53" fillId="0" borderId="14" xfId="1466" applyNumberFormat="1" applyFont="1" applyBorder="1" applyAlignment="1" applyProtection="1">
      <alignment horizontal="center" vertical="center" shrinkToFit="1"/>
    </xf>
    <xf numFmtId="41" fontId="53" fillId="0" borderId="0" xfId="524" applyFont="1" applyFill="1" applyBorder="1" applyAlignment="1" applyProtection="1">
      <alignment vertical="center" shrinkToFit="1"/>
    </xf>
    <xf numFmtId="41" fontId="53" fillId="0" borderId="20" xfId="524" applyFont="1" applyFill="1" applyBorder="1" applyAlignment="1" applyProtection="1">
      <alignment vertical="center"/>
    </xf>
    <xf numFmtId="0" fontId="53" fillId="0" borderId="0" xfId="1466" applyNumberFormat="1" applyFont="1" applyFill="1" applyBorder="1" applyAlignment="1" applyProtection="1">
      <alignment horizontal="center" vertical="center"/>
    </xf>
    <xf numFmtId="0" fontId="53" fillId="0" borderId="0" xfId="1466" applyNumberFormat="1" applyFont="1" applyFill="1" applyBorder="1" applyAlignment="1">
      <alignment horizontal="center" vertical="center"/>
    </xf>
    <xf numFmtId="0" fontId="54" fillId="0" borderId="0" xfId="1466" applyNumberFormat="1" applyFont="1" applyFill="1" applyBorder="1" applyAlignment="1" applyProtection="1">
      <alignment horizontal="center" vertical="center"/>
    </xf>
    <xf numFmtId="41" fontId="54" fillId="24" borderId="14" xfId="524" applyFont="1" applyFill="1" applyBorder="1" applyAlignment="1" applyProtection="1">
      <alignment vertical="center" shrinkToFit="1"/>
    </xf>
    <xf numFmtId="0" fontId="54" fillId="0" borderId="14" xfId="1466" applyNumberFormat="1" applyFont="1" applyFill="1" applyBorder="1" applyAlignment="1">
      <alignment horizontal="center" vertical="center"/>
    </xf>
    <xf numFmtId="0" fontId="52" fillId="0" borderId="0" xfId="1466" applyNumberFormat="1" applyFont="1" applyBorder="1" applyAlignment="1" applyProtection="1">
      <alignment horizontal="left"/>
    </xf>
    <xf numFmtId="197" fontId="54" fillId="0" borderId="0" xfId="1466" applyNumberFormat="1" applyFont="1" applyFill="1" applyBorder="1" applyAlignment="1" applyProtection="1">
      <alignment horizontal="right" vertical="center"/>
    </xf>
    <xf numFmtId="192" fontId="54" fillId="0" borderId="0" xfId="1466" applyNumberFormat="1" applyFont="1" applyFill="1" applyBorder="1" applyAlignment="1" applyProtection="1">
      <alignment horizontal="right" vertical="center" shrinkToFit="1"/>
    </xf>
    <xf numFmtId="185" fontId="54" fillId="0" borderId="0" xfId="1466" applyNumberFormat="1" applyFont="1" applyFill="1" applyBorder="1" applyAlignment="1" applyProtection="1">
      <alignment horizontal="right" vertical="center"/>
    </xf>
    <xf numFmtId="179" fontId="54" fillId="0" borderId="0" xfId="1466" applyNumberFormat="1" applyFont="1" applyBorder="1" applyAlignment="1" applyProtection="1">
      <alignment horizontal="left"/>
    </xf>
    <xf numFmtId="0" fontId="52" fillId="0" borderId="0" xfId="797" applyFont="1" applyAlignment="1">
      <alignment vertical="center"/>
    </xf>
    <xf numFmtId="0" fontId="52" fillId="0" borderId="0" xfId="797" applyFont="1" applyAlignment="1">
      <alignment horizontal="right" vertical="center"/>
    </xf>
    <xf numFmtId="0" fontId="53" fillId="0" borderId="0" xfId="797" applyFont="1" applyAlignment="1">
      <alignment horizontal="right" vertical="center"/>
    </xf>
    <xf numFmtId="196" fontId="64" fillId="25" borderId="0" xfId="1466" applyNumberFormat="1" applyFont="1" applyFill="1" applyBorder="1" applyAlignment="1">
      <alignment horizontal="center" vertical="center"/>
    </xf>
    <xf numFmtId="179" fontId="64" fillId="25" borderId="0" xfId="1466" applyNumberFormat="1" applyFont="1" applyFill="1" applyBorder="1" applyAlignment="1">
      <alignment horizontal="right" vertical="center"/>
    </xf>
    <xf numFmtId="179" fontId="64" fillId="25" borderId="0" xfId="1466" quotePrefix="1" applyNumberFormat="1" applyFont="1" applyFill="1" applyBorder="1" applyAlignment="1">
      <alignment horizontal="right" vertical="center"/>
    </xf>
    <xf numFmtId="0" fontId="56" fillId="0" borderId="0" xfId="0" applyFont="1" applyAlignment="1">
      <alignment horizontal="right"/>
    </xf>
    <xf numFmtId="0" fontId="52" fillId="0" borderId="0" xfId="797" applyFont="1" applyAlignment="1"/>
    <xf numFmtId="0" fontId="52" fillId="0" borderId="0" xfId="797" applyFont="1" applyAlignment="1">
      <alignment horizontal="right"/>
    </xf>
    <xf numFmtId="0" fontId="53" fillId="0" borderId="20" xfId="0" quotePrefix="1" applyFont="1" applyBorder="1" applyAlignment="1">
      <alignment horizontal="center" vertical="center"/>
    </xf>
    <xf numFmtId="0" fontId="53" fillId="0" borderId="20" xfId="797" applyFont="1" applyBorder="1" applyAlignment="1">
      <alignment horizontal="center" vertical="center"/>
    </xf>
    <xf numFmtId="0" fontId="53" fillId="0" borderId="0" xfId="797" applyFont="1" applyBorder="1" applyAlignment="1">
      <alignment horizontal="center" vertical="center"/>
    </xf>
    <xf numFmtId="14" fontId="52" fillId="24" borderId="0" xfId="1466" applyNumberFormat="1" applyFont="1" applyFill="1" applyBorder="1" applyAlignment="1">
      <alignment horizontal="right" vertical="center"/>
    </xf>
    <xf numFmtId="186" fontId="53" fillId="24" borderId="20" xfId="1466" applyNumberFormat="1" applyFont="1" applyFill="1" applyBorder="1" applyAlignment="1">
      <alignment horizontal="right" vertical="center"/>
    </xf>
    <xf numFmtId="41" fontId="54" fillId="24" borderId="15" xfId="524" applyFont="1" applyFill="1" applyBorder="1" applyAlignment="1" applyProtection="1">
      <alignment horizontal="right" vertical="center"/>
    </xf>
    <xf numFmtId="41" fontId="53" fillId="24" borderId="0" xfId="0" applyNumberFormat="1" applyFont="1" applyFill="1" applyBorder="1" applyAlignment="1" applyProtection="1">
      <alignment horizontal="right" vertical="center"/>
      <protection locked="0"/>
    </xf>
    <xf numFmtId="199" fontId="53" fillId="24" borderId="0" xfId="0" applyNumberFormat="1" applyFont="1" applyFill="1" applyBorder="1" applyAlignment="1" applyProtection="1">
      <alignment horizontal="center" vertical="center" wrapText="1"/>
      <protection locked="0"/>
    </xf>
    <xf numFmtId="3" fontId="53" fillId="24" borderId="0" xfId="0" applyNumberFormat="1" applyFont="1" applyFill="1" applyBorder="1" applyAlignment="1" applyProtection="1">
      <alignment horizontal="center" vertical="center" shrinkToFit="1"/>
      <protection locked="0"/>
    </xf>
    <xf numFmtId="49" fontId="52" fillId="24" borderId="36" xfId="798" applyNumberFormat="1" applyFont="1" applyFill="1" applyBorder="1" applyAlignment="1">
      <alignment horizontal="left" vertical="center" shrinkToFit="1"/>
    </xf>
    <xf numFmtId="3" fontId="74" fillId="24" borderId="0" xfId="0" applyNumberFormat="1" applyFont="1" applyFill="1" applyBorder="1" applyAlignment="1">
      <alignment horizontal="center" vertical="center" shrinkToFit="1"/>
    </xf>
    <xf numFmtId="3" fontId="74" fillId="24" borderId="0" xfId="0" applyNumberFormat="1" applyFont="1" applyFill="1" applyBorder="1" applyAlignment="1" applyProtection="1">
      <alignment horizontal="center" vertical="center" shrinkToFit="1"/>
      <protection locked="0"/>
    </xf>
    <xf numFmtId="49" fontId="52" fillId="24" borderId="37" xfId="798" applyNumberFormat="1" applyFont="1" applyFill="1" applyBorder="1" applyAlignment="1">
      <alignment horizontal="left" vertical="center" shrinkToFit="1"/>
    </xf>
    <xf numFmtId="41" fontId="54" fillId="24" borderId="14" xfId="797" applyNumberFormat="1" applyFont="1" applyFill="1" applyBorder="1" applyAlignment="1">
      <alignment horizontal="center" vertical="center"/>
    </xf>
    <xf numFmtId="3" fontId="76" fillId="0" borderId="0" xfId="1466" applyNumberFormat="1" applyFont="1" applyBorder="1" applyAlignment="1" applyProtection="1">
      <alignment horizontal="center" vertical="center" shrinkToFit="1"/>
    </xf>
    <xf numFmtId="3" fontId="76" fillId="0" borderId="14" xfId="1466" applyNumberFormat="1" applyFont="1" applyBorder="1" applyAlignment="1" applyProtection="1">
      <alignment horizontal="center" vertical="center" shrinkToFit="1"/>
    </xf>
    <xf numFmtId="0" fontId="70" fillId="0" borderId="0" xfId="1466" applyNumberFormat="1" applyFont="1" applyBorder="1" applyProtection="1"/>
    <xf numFmtId="3" fontId="71" fillId="0" borderId="0" xfId="1466" applyNumberFormat="1" applyFont="1" applyBorder="1" applyProtection="1"/>
    <xf numFmtId="200" fontId="70" fillId="0" borderId="0" xfId="1466" applyNumberFormat="1" applyFont="1" applyFill="1" applyBorder="1" applyAlignment="1" applyProtection="1"/>
    <xf numFmtId="0" fontId="70" fillId="0" borderId="0" xfId="1466" applyNumberFormat="1" applyFont="1" applyBorder="1" applyAlignment="1" applyProtection="1">
      <alignment horizontal="right"/>
    </xf>
    <xf numFmtId="0" fontId="70" fillId="0" borderId="0" xfId="1466" applyNumberFormat="1" applyFont="1" applyBorder="1" applyAlignment="1" applyProtection="1">
      <alignment horizontal="center"/>
    </xf>
    <xf numFmtId="199" fontId="61" fillId="24" borderId="0" xfId="0" applyNumberFormat="1" applyFont="1" applyFill="1" applyBorder="1" applyAlignment="1">
      <alignment horizontal="center" vertical="center" wrapText="1"/>
    </xf>
    <xf numFmtId="176" fontId="53" fillId="0" borderId="16" xfId="0" applyNumberFormat="1" applyFont="1" applyBorder="1" applyAlignment="1">
      <alignment horizontal="center" vertical="center"/>
    </xf>
    <xf numFmtId="3" fontId="53" fillId="0" borderId="16" xfId="0" applyNumberFormat="1" applyFont="1" applyBorder="1" applyAlignment="1">
      <alignment horizontal="center" vertical="center"/>
    </xf>
    <xf numFmtId="3" fontId="53" fillId="0" borderId="18" xfId="0" applyNumberFormat="1" applyFont="1" applyBorder="1" applyAlignment="1">
      <alignment horizontal="center" vertical="center"/>
    </xf>
    <xf numFmtId="3" fontId="53" fillId="0" borderId="29" xfId="0" applyNumberFormat="1" applyFont="1" applyBorder="1" applyAlignment="1">
      <alignment horizontal="center" vertical="center"/>
    </xf>
    <xf numFmtId="3" fontId="53" fillId="0" borderId="19" xfId="1466" applyNumberFormat="1" applyFont="1" applyBorder="1" applyAlignment="1" applyProtection="1">
      <alignment horizontal="center" vertical="center"/>
    </xf>
    <xf numFmtId="3" fontId="53" fillId="0" borderId="17" xfId="0" applyNumberFormat="1" applyFont="1" applyBorder="1" applyAlignment="1">
      <alignment horizontal="center" vertical="center"/>
    </xf>
    <xf numFmtId="176" fontId="53" fillId="0" borderId="18" xfId="0" applyNumberFormat="1" applyFont="1" applyBorder="1" applyAlignment="1">
      <alignment horizontal="center" vertical="center"/>
    </xf>
    <xf numFmtId="3" fontId="53" fillId="0" borderId="23" xfId="0" applyNumberFormat="1" applyFont="1" applyBorder="1" applyAlignment="1">
      <alignment horizontal="center" vertical="center"/>
    </xf>
    <xf numFmtId="3" fontId="53" fillId="0" borderId="19" xfId="0" applyNumberFormat="1" applyFont="1" applyBorder="1" applyAlignment="1">
      <alignment horizontal="center" vertical="center"/>
    </xf>
    <xf numFmtId="3" fontId="53" fillId="0" borderId="13" xfId="0" applyNumberFormat="1" applyFont="1" applyBorder="1" applyAlignment="1">
      <alignment horizontal="center" vertical="center"/>
    </xf>
    <xf numFmtId="0" fontId="53" fillId="0" borderId="17" xfId="0" applyNumberFormat="1" applyFont="1" applyBorder="1" applyAlignment="1">
      <alignment horizontal="center" vertical="center" shrinkToFit="1"/>
    </xf>
    <xf numFmtId="0" fontId="53" fillId="0" borderId="18" xfId="0" applyNumberFormat="1" applyFont="1" applyBorder="1" applyAlignment="1">
      <alignment horizontal="center" vertical="center" shrinkToFit="1"/>
    </xf>
    <xf numFmtId="3" fontId="53" fillId="0" borderId="18" xfId="0" applyNumberFormat="1" applyFont="1" applyBorder="1" applyAlignment="1">
      <alignment horizontal="center" vertical="center" wrapText="1" shrinkToFit="1"/>
    </xf>
    <xf numFmtId="184" fontId="54" fillId="24" borderId="14" xfId="0" applyNumberFormat="1" applyFont="1" applyFill="1" applyBorder="1" applyAlignment="1">
      <alignment horizontal="right" vertical="center"/>
    </xf>
    <xf numFmtId="183" fontId="54" fillId="24" borderId="14" xfId="0" applyNumberFormat="1" applyFont="1" applyFill="1" applyBorder="1" applyAlignment="1">
      <alignment horizontal="right" vertical="center"/>
    </xf>
    <xf numFmtId="184" fontId="54" fillId="24" borderId="15" xfId="0" applyNumberFormat="1" applyFont="1" applyFill="1" applyBorder="1" applyAlignment="1">
      <alignment horizontal="right" vertical="center"/>
    </xf>
    <xf numFmtId="0" fontId="54" fillId="24" borderId="15" xfId="0" applyNumberFormat="1" applyFont="1" applyFill="1" applyBorder="1" applyAlignment="1">
      <alignment horizontal="center" vertical="center"/>
    </xf>
    <xf numFmtId="0" fontId="53" fillId="0" borderId="0" xfId="0" applyFont="1" applyBorder="1"/>
    <xf numFmtId="0" fontId="54" fillId="0" borderId="0" xfId="0" applyFont="1" applyFill="1" applyBorder="1"/>
    <xf numFmtId="3" fontId="52" fillId="0" borderId="0" xfId="0" applyNumberFormat="1" applyFont="1" applyBorder="1" applyAlignment="1">
      <alignment horizontal="right" vertical="center"/>
    </xf>
    <xf numFmtId="3" fontId="50" fillId="0" borderId="0" xfId="0" applyNumberFormat="1" applyFont="1" applyBorder="1" applyAlignment="1">
      <alignment horizontal="right" vertical="center"/>
    </xf>
    <xf numFmtId="0" fontId="50" fillId="0" borderId="0" xfId="0" applyFont="1" applyBorder="1" applyAlignment="1">
      <alignment horizontal="right" vertical="center"/>
    </xf>
    <xf numFmtId="176" fontId="53" fillId="0" borderId="17" xfId="0" applyNumberFormat="1" applyFont="1" applyBorder="1" applyAlignment="1">
      <alignment horizontal="centerContinuous" vertical="center"/>
    </xf>
    <xf numFmtId="0" fontId="53" fillId="0" borderId="17" xfId="0" applyFont="1" applyBorder="1" applyAlignment="1">
      <alignment horizontal="centerContinuous" vertical="center"/>
    </xf>
    <xf numFmtId="0" fontId="53" fillId="0" borderId="19" xfId="0" applyFont="1" applyBorder="1" applyAlignment="1">
      <alignment horizontal="centerContinuous" vertical="top"/>
    </xf>
    <xf numFmtId="3" fontId="53" fillId="0" borderId="19" xfId="0" applyNumberFormat="1" applyFont="1" applyBorder="1" applyAlignment="1">
      <alignment horizontal="centerContinuous" vertical="top"/>
    </xf>
    <xf numFmtId="3" fontId="53" fillId="0" borderId="19" xfId="0" applyNumberFormat="1" applyFont="1" applyBorder="1" applyAlignment="1">
      <alignment horizontal="center" vertical="top"/>
    </xf>
    <xf numFmtId="3" fontId="53" fillId="0" borderId="0" xfId="0" applyNumberFormat="1" applyFont="1" applyBorder="1" applyAlignment="1">
      <alignment horizontal="centerContinuous" vertical="top"/>
    </xf>
    <xf numFmtId="0" fontId="54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left" vertical="center"/>
    </xf>
    <xf numFmtId="41" fontId="53" fillId="0" borderId="31" xfId="0" applyNumberFormat="1" applyFont="1" applyFill="1" applyBorder="1" applyAlignment="1">
      <alignment horizontal="right" vertical="center"/>
    </xf>
    <xf numFmtId="0" fontId="53" fillId="0" borderId="17" xfId="0" quotePrefix="1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41" fontId="53" fillId="0" borderId="30" xfId="0" applyNumberFormat="1" applyFont="1" applyFill="1" applyBorder="1" applyAlignment="1">
      <alignment horizontal="right" vertical="center"/>
    </xf>
    <xf numFmtId="41" fontId="53" fillId="0" borderId="35" xfId="0" applyNumberFormat="1" applyFont="1" applyFill="1" applyBorder="1" applyAlignment="1">
      <alignment horizontal="right" vertical="center"/>
    </xf>
    <xf numFmtId="0" fontId="56" fillId="0" borderId="0" xfId="0" applyFont="1" applyBorder="1"/>
    <xf numFmtId="41" fontId="54" fillId="24" borderId="15" xfId="797" applyNumberFormat="1" applyFont="1" applyFill="1" applyBorder="1" applyAlignment="1">
      <alignment horizontal="center" vertical="center"/>
    </xf>
    <xf numFmtId="0" fontId="54" fillId="0" borderId="13" xfId="797" applyFont="1" applyBorder="1" applyAlignment="1">
      <alignment horizontal="center" vertical="center"/>
    </xf>
    <xf numFmtId="198" fontId="54" fillId="24" borderId="14" xfId="1466" applyNumberFormat="1" applyFont="1" applyFill="1" applyBorder="1" applyAlignment="1" applyProtection="1">
      <alignment horizontal="right" vertical="center"/>
    </xf>
    <xf numFmtId="198" fontId="54" fillId="24" borderId="15" xfId="1466" applyNumberFormat="1" applyFont="1" applyFill="1" applyBorder="1" applyAlignment="1" applyProtection="1">
      <alignment horizontal="right" vertical="center"/>
    </xf>
    <xf numFmtId="0" fontId="54" fillId="24" borderId="13" xfId="0" applyNumberFormat="1" applyFont="1" applyFill="1" applyBorder="1" applyAlignment="1">
      <alignment horizontal="center" vertical="center"/>
    </xf>
    <xf numFmtId="179" fontId="54" fillId="24" borderId="14" xfId="1466" applyNumberFormat="1" applyFont="1" applyFill="1" applyBorder="1" applyAlignment="1">
      <alignment horizontal="right" vertical="center"/>
    </xf>
    <xf numFmtId="179" fontId="54" fillId="24" borderId="14" xfId="1466" quotePrefix="1" applyNumberFormat="1" applyFont="1" applyFill="1" applyBorder="1" applyAlignment="1">
      <alignment horizontal="right" vertical="center"/>
    </xf>
    <xf numFmtId="179" fontId="73" fillId="24" borderId="14" xfId="0" applyNumberFormat="1" applyFont="1" applyFill="1" applyBorder="1" applyAlignment="1">
      <alignment horizontal="right" vertical="center" wrapText="1"/>
    </xf>
    <xf numFmtId="185" fontId="54" fillId="24" borderId="14" xfId="1466" applyNumberFormat="1" applyFont="1" applyFill="1" applyBorder="1" applyAlignment="1">
      <alignment horizontal="right" vertical="center"/>
    </xf>
    <xf numFmtId="185" fontId="54" fillId="24" borderId="15" xfId="1466" applyNumberFormat="1" applyFont="1" applyFill="1" applyBorder="1" applyAlignment="1">
      <alignment horizontal="right" vertical="center"/>
    </xf>
    <xf numFmtId="0" fontId="54" fillId="0" borderId="13" xfId="797" applyFont="1" applyFill="1" applyBorder="1" applyAlignment="1">
      <alignment horizontal="center" vertical="center" wrapText="1"/>
    </xf>
    <xf numFmtId="196" fontId="54" fillId="24" borderId="13" xfId="1466" applyNumberFormat="1" applyFont="1" applyFill="1" applyBorder="1" applyAlignment="1">
      <alignment horizontal="right" vertical="center"/>
    </xf>
    <xf numFmtId="49" fontId="52" fillId="24" borderId="14" xfId="798" applyNumberFormat="1" applyFont="1" applyFill="1" applyBorder="1" applyAlignment="1">
      <alignment horizontal="left" vertical="center" shrinkToFit="1"/>
    </xf>
    <xf numFmtId="41" fontId="53" fillId="24" borderId="14" xfId="0" applyNumberFormat="1" applyFont="1" applyFill="1" applyBorder="1" applyAlignment="1">
      <alignment horizontal="right" vertical="center"/>
    </xf>
    <xf numFmtId="41" fontId="53" fillId="24" borderId="14" xfId="0" applyNumberFormat="1" applyFont="1" applyFill="1" applyBorder="1" applyAlignment="1" applyProtection="1">
      <alignment horizontal="right" vertical="center"/>
      <protection locked="0"/>
    </xf>
    <xf numFmtId="186" fontId="53" fillId="24" borderId="14" xfId="1466" applyNumberFormat="1" applyFont="1" applyFill="1" applyBorder="1" applyAlignment="1">
      <alignment horizontal="right" vertical="center"/>
    </xf>
    <xf numFmtId="14" fontId="52" fillId="24" borderId="14" xfId="1466" applyNumberFormat="1" applyFont="1" applyFill="1" applyBorder="1" applyAlignment="1">
      <alignment horizontal="right" vertical="center"/>
    </xf>
    <xf numFmtId="186" fontId="52" fillId="24" borderId="14" xfId="1466" applyNumberFormat="1" applyFont="1" applyFill="1" applyBorder="1" applyAlignment="1">
      <alignment horizontal="right" vertical="center"/>
    </xf>
    <xf numFmtId="3" fontId="53" fillId="24" borderId="14" xfId="0" applyNumberFormat="1" applyFont="1" applyFill="1" applyBorder="1" applyAlignment="1" applyProtection="1">
      <alignment horizontal="center" vertical="center" shrinkToFit="1"/>
      <protection locked="0"/>
    </xf>
    <xf numFmtId="3" fontId="53" fillId="24" borderId="14" xfId="0" applyNumberFormat="1" applyFont="1" applyFill="1" applyBorder="1" applyAlignment="1">
      <alignment horizontal="right" vertical="center"/>
    </xf>
    <xf numFmtId="3" fontId="53" fillId="24" borderId="14" xfId="524" applyNumberFormat="1" applyFont="1" applyFill="1" applyBorder="1" applyAlignment="1" applyProtection="1">
      <alignment horizontal="center" vertical="center" shrinkToFit="1"/>
      <protection locked="0"/>
    </xf>
    <xf numFmtId="0" fontId="53" fillId="0" borderId="15" xfId="0" applyFont="1" applyFill="1" applyBorder="1" applyAlignment="1">
      <alignment horizontal="center" vertical="center" wrapText="1"/>
    </xf>
    <xf numFmtId="0" fontId="53" fillId="24" borderId="13" xfId="0" applyFont="1" applyFill="1" applyBorder="1" applyAlignment="1">
      <alignment horizontal="center" vertical="center" wrapText="1"/>
    </xf>
    <xf numFmtId="186" fontId="53" fillId="24" borderId="15" xfId="1466" applyNumberFormat="1" applyFont="1" applyFill="1" applyBorder="1" applyAlignment="1">
      <alignment horizontal="right" vertical="center"/>
    </xf>
    <xf numFmtId="0" fontId="53" fillId="0" borderId="13" xfId="0" applyFont="1" applyFill="1" applyBorder="1" applyAlignment="1">
      <alignment horizontal="center" vertical="center" wrapText="1"/>
    </xf>
    <xf numFmtId="199" fontId="53" fillId="24" borderId="13" xfId="0" applyNumberFormat="1" applyFont="1" applyFill="1" applyBorder="1" applyAlignment="1" applyProtection="1">
      <alignment horizontal="center" vertical="center" wrapText="1"/>
      <protection locked="0"/>
    </xf>
    <xf numFmtId="3" fontId="53" fillId="24" borderId="15" xfId="0" applyNumberFormat="1" applyFont="1" applyFill="1" applyBorder="1" applyAlignment="1">
      <alignment horizontal="right" vertical="center"/>
    </xf>
    <xf numFmtId="0" fontId="53" fillId="0" borderId="17" xfId="0" applyNumberFormat="1" applyFont="1" applyBorder="1" applyAlignment="1">
      <alignment horizontal="center" vertical="center" wrapText="1" shrinkToFit="1"/>
    </xf>
    <xf numFmtId="0" fontId="53" fillId="0" borderId="18" xfId="0" applyNumberFormat="1" applyFont="1" applyBorder="1" applyAlignment="1">
      <alignment horizontal="center" vertical="center" wrapText="1" shrinkToFit="1"/>
    </xf>
    <xf numFmtId="41" fontId="53" fillId="0" borderId="31" xfId="524" applyFont="1" applyFill="1" applyBorder="1" applyAlignment="1" applyProtection="1">
      <alignment vertical="center"/>
    </xf>
    <xf numFmtId="184" fontId="53" fillId="0" borderId="35" xfId="0" applyNumberFormat="1" applyFont="1" applyFill="1" applyBorder="1" applyAlignment="1">
      <alignment horizontal="right" vertical="center"/>
    </xf>
    <xf numFmtId="41" fontId="53" fillId="0" borderId="35" xfId="0" applyNumberFormat="1" applyFont="1" applyFill="1" applyBorder="1" applyAlignment="1" applyProtection="1">
      <alignment horizontal="center" vertical="center"/>
      <protection locked="0"/>
    </xf>
    <xf numFmtId="0" fontId="53" fillId="0" borderId="30" xfId="0" applyFont="1" applyBorder="1" applyAlignment="1">
      <alignment horizontal="center" vertical="center"/>
    </xf>
    <xf numFmtId="41" fontId="53" fillId="0" borderId="20" xfId="524" applyFont="1" applyFill="1" applyBorder="1" applyAlignment="1" applyProtection="1">
      <alignment horizontal="center" vertical="center"/>
      <protection locked="0"/>
    </xf>
    <xf numFmtId="0" fontId="53" fillId="0" borderId="19" xfId="0" applyFont="1" applyFill="1" applyBorder="1" applyAlignment="1">
      <alignment horizontal="center" vertical="center"/>
    </xf>
    <xf numFmtId="41" fontId="53" fillId="0" borderId="20" xfId="524" applyNumberFormat="1" applyFont="1" applyFill="1" applyBorder="1" applyAlignment="1" applyProtection="1">
      <alignment horizontal="center" vertical="center"/>
      <protection locked="0"/>
    </xf>
    <xf numFmtId="41" fontId="53" fillId="24" borderId="14" xfId="797" applyNumberFormat="1" applyFont="1" applyFill="1" applyBorder="1" applyAlignment="1" applyProtection="1">
      <alignment horizontal="center" vertical="center"/>
      <protection locked="0"/>
    </xf>
    <xf numFmtId="41" fontId="53" fillId="24" borderId="14" xfId="797" applyNumberFormat="1" applyFont="1" applyFill="1" applyBorder="1" applyAlignment="1">
      <alignment horizontal="center" vertical="center" wrapText="1"/>
    </xf>
    <xf numFmtId="41" fontId="53" fillId="24" borderId="14" xfId="524" applyNumberFormat="1" applyFont="1" applyFill="1" applyBorder="1" applyAlignment="1" applyProtection="1">
      <alignment horizontal="center" vertical="center"/>
      <protection locked="0"/>
    </xf>
    <xf numFmtId="41" fontId="53" fillId="24" borderId="15" xfId="524" applyNumberFormat="1" applyFont="1" applyFill="1" applyBorder="1" applyAlignment="1" applyProtection="1">
      <alignment horizontal="center" vertical="center"/>
      <protection locked="0"/>
    </xf>
    <xf numFmtId="4" fontId="54" fillId="24" borderId="14" xfId="1467" applyNumberFormat="1" applyFont="1" applyFill="1" applyBorder="1" applyAlignment="1">
      <alignment horizontal="right" vertical="center" shrinkToFit="1"/>
    </xf>
    <xf numFmtId="197" fontId="54" fillId="24" borderId="14" xfId="1467" applyNumberFormat="1" applyFont="1" applyFill="1" applyBorder="1" applyAlignment="1">
      <alignment horizontal="right" vertical="center"/>
    </xf>
    <xf numFmtId="185" fontId="54" fillId="24" borderId="14" xfId="1467" applyNumberFormat="1" applyFont="1" applyFill="1" applyBorder="1" applyAlignment="1">
      <alignment horizontal="right" vertical="center"/>
    </xf>
    <xf numFmtId="185" fontId="54" fillId="24" borderId="15" xfId="1467" applyNumberFormat="1" applyFont="1" applyFill="1" applyBorder="1" applyAlignment="1">
      <alignment horizontal="right" vertical="center"/>
    </xf>
    <xf numFmtId="4" fontId="54" fillId="24" borderId="15" xfId="1467" applyNumberFormat="1" applyFont="1" applyFill="1" applyBorder="1" applyAlignment="1">
      <alignment horizontal="right" vertical="center" shrinkToFit="1"/>
    </xf>
    <xf numFmtId="176" fontId="53" fillId="0" borderId="29" xfId="0" applyNumberFormat="1" applyFont="1" applyBorder="1" applyAlignment="1">
      <alignment horizontal="center" vertical="center"/>
    </xf>
    <xf numFmtId="176" fontId="53" fillId="0" borderId="16" xfId="0" applyNumberFormat="1" applyFont="1" applyBorder="1" applyAlignment="1">
      <alignment horizontal="center" vertical="center"/>
    </xf>
    <xf numFmtId="176" fontId="53" fillId="0" borderId="22" xfId="0" applyNumberFormat="1" applyFont="1" applyBorder="1" applyAlignment="1">
      <alignment horizontal="center" vertical="center"/>
    </xf>
    <xf numFmtId="176" fontId="53" fillId="0" borderId="20" xfId="0" applyNumberFormat="1" applyFont="1" applyBorder="1" applyAlignment="1">
      <alignment horizontal="center" vertical="center"/>
    </xf>
    <xf numFmtId="176" fontId="53" fillId="0" borderId="15" xfId="0" applyNumberFormat="1" applyFont="1" applyBorder="1" applyAlignment="1">
      <alignment horizontal="center" vertical="center"/>
    </xf>
    <xf numFmtId="176" fontId="53" fillId="0" borderId="23" xfId="0" applyNumberFormat="1" applyFont="1" applyBorder="1" applyAlignment="1">
      <alignment horizontal="center" vertical="center"/>
    </xf>
    <xf numFmtId="176" fontId="53" fillId="0" borderId="19" xfId="0" applyNumberFormat="1" applyFont="1" applyBorder="1" applyAlignment="1">
      <alignment horizontal="center" vertical="center"/>
    </xf>
    <xf numFmtId="176" fontId="53" fillId="0" borderId="13" xfId="0" applyNumberFormat="1" applyFont="1" applyBorder="1" applyAlignment="1">
      <alignment horizontal="center" vertical="center"/>
    </xf>
    <xf numFmtId="3" fontId="53" fillId="0" borderId="16" xfId="0" applyNumberFormat="1" applyFont="1" applyBorder="1" applyAlignment="1">
      <alignment horizontal="center" vertical="center"/>
    </xf>
    <xf numFmtId="3" fontId="61" fillId="0" borderId="16" xfId="0" applyNumberFormat="1" applyFont="1" applyBorder="1" applyAlignment="1">
      <alignment horizontal="center" vertical="center" wrapText="1"/>
    </xf>
    <xf numFmtId="3" fontId="61" fillId="0" borderId="16" xfId="0" applyNumberFormat="1" applyFont="1" applyBorder="1" applyAlignment="1">
      <alignment horizontal="center" vertical="center"/>
    </xf>
    <xf numFmtId="3" fontId="53" fillId="0" borderId="29" xfId="0" applyNumberFormat="1" applyFont="1" applyBorder="1" applyAlignment="1">
      <alignment horizontal="center" vertical="center"/>
    </xf>
    <xf numFmtId="3" fontId="53" fillId="0" borderId="16" xfId="0" applyNumberFormat="1" applyFont="1" applyBorder="1" applyAlignment="1">
      <alignment horizontal="center" vertical="center" wrapText="1"/>
    </xf>
    <xf numFmtId="0" fontId="60" fillId="0" borderId="0" xfId="797" applyFont="1" applyAlignment="1">
      <alignment horizontal="center" vertical="center"/>
    </xf>
    <xf numFmtId="0" fontId="57" fillId="0" borderId="34" xfId="797" applyFont="1" applyBorder="1" applyAlignment="1">
      <alignment horizontal="right"/>
    </xf>
    <xf numFmtId="0" fontId="53" fillId="0" borderId="26" xfId="797" applyFont="1" applyBorder="1" applyAlignment="1">
      <alignment horizontal="center" vertical="center"/>
    </xf>
    <xf numFmtId="0" fontId="53" fillId="0" borderId="28" xfId="797" applyFont="1" applyBorder="1" applyAlignment="1">
      <alignment horizontal="center" vertical="center"/>
    </xf>
    <xf numFmtId="0" fontId="53" fillId="0" borderId="25" xfId="797" applyFont="1" applyBorder="1" applyAlignment="1">
      <alignment horizontal="center" vertical="center" wrapText="1"/>
    </xf>
    <xf numFmtId="0" fontId="53" fillId="0" borderId="2" xfId="797" applyFont="1" applyBorder="1" applyAlignment="1">
      <alignment horizontal="center" vertical="center" wrapText="1"/>
    </xf>
    <xf numFmtId="0" fontId="53" fillId="0" borderId="32" xfId="797" applyFont="1" applyBorder="1" applyAlignment="1">
      <alignment horizontal="center" vertical="center" wrapText="1"/>
    </xf>
    <xf numFmtId="0" fontId="53" fillId="0" borderId="33" xfId="0" applyFont="1" applyBorder="1"/>
    <xf numFmtId="0" fontId="53" fillId="0" borderId="24" xfId="797" applyFont="1" applyBorder="1" applyAlignment="1">
      <alignment horizontal="center" vertical="center" wrapText="1"/>
    </xf>
    <xf numFmtId="0" fontId="53" fillId="0" borderId="26" xfId="797" applyFont="1" applyBorder="1" applyAlignment="1">
      <alignment horizontal="center" vertical="center" wrapText="1"/>
    </xf>
    <xf numFmtId="0" fontId="53" fillId="0" borderId="24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16" xfId="1466" applyNumberFormat="1" applyFont="1" applyBorder="1" applyAlignment="1" applyProtection="1">
      <alignment horizontal="center" vertical="center"/>
    </xf>
    <xf numFmtId="0" fontId="53" fillId="0" borderId="18" xfId="1466" applyNumberFormat="1" applyFont="1" applyBorder="1" applyAlignment="1" applyProtection="1">
      <alignment horizontal="center" vertical="center"/>
    </xf>
    <xf numFmtId="0" fontId="53" fillId="0" borderId="22" xfId="1466" applyNumberFormat="1" applyFont="1" applyBorder="1" applyAlignment="1" applyProtection="1">
      <alignment horizontal="center" vertical="center"/>
    </xf>
    <xf numFmtId="0" fontId="53" fillId="0" borderId="20" xfId="1466" applyNumberFormat="1" applyFont="1" applyBorder="1" applyAlignment="1" applyProtection="1">
      <alignment horizontal="center" vertical="center"/>
    </xf>
    <xf numFmtId="0" fontId="53" fillId="0" borderId="15" xfId="1466" applyNumberFormat="1" applyFont="1" applyBorder="1" applyAlignment="1" applyProtection="1">
      <alignment horizontal="center" vertical="center"/>
    </xf>
    <xf numFmtId="0" fontId="53" fillId="0" borderId="23" xfId="1466" applyNumberFormat="1" applyFont="1" applyFill="1" applyBorder="1" applyAlignment="1">
      <alignment horizontal="center" vertical="center"/>
    </xf>
    <xf numFmtId="0" fontId="53" fillId="0" borderId="19" xfId="1466" applyNumberFormat="1" applyFont="1" applyFill="1" applyBorder="1" applyAlignment="1">
      <alignment horizontal="center" vertical="center"/>
    </xf>
    <xf numFmtId="0" fontId="53" fillId="0" borderId="13" xfId="1466" applyNumberFormat="1" applyFont="1" applyFill="1" applyBorder="1" applyAlignment="1">
      <alignment horizontal="center" vertical="center"/>
    </xf>
    <xf numFmtId="3" fontId="49" fillId="0" borderId="0" xfId="1466" applyNumberFormat="1" applyFont="1" applyAlignment="1" applyProtection="1">
      <alignment horizontal="center" vertical="center"/>
    </xf>
    <xf numFmtId="0" fontId="49" fillId="0" borderId="0" xfId="1466" applyNumberFormat="1" applyFont="1" applyBorder="1" applyAlignment="1" applyProtection="1">
      <alignment horizontal="center" vertical="center"/>
    </xf>
    <xf numFmtId="3" fontId="53" fillId="0" borderId="23" xfId="1466" applyNumberFormat="1" applyFont="1" applyBorder="1" applyAlignment="1" applyProtection="1">
      <alignment horizontal="center" vertical="center"/>
    </xf>
    <xf numFmtId="3" fontId="53" fillId="0" borderId="19" xfId="1466" applyNumberFormat="1" applyFont="1" applyBorder="1" applyAlignment="1" applyProtection="1">
      <alignment horizontal="center" vertical="center"/>
    </xf>
    <xf numFmtId="0" fontId="53" fillId="0" borderId="29" xfId="1466" applyNumberFormat="1" applyFont="1" applyBorder="1" applyAlignment="1" applyProtection="1">
      <alignment horizontal="center" vertical="center"/>
    </xf>
    <xf numFmtId="0" fontId="53" fillId="0" borderId="22" xfId="0" applyFont="1" applyBorder="1" applyAlignment="1">
      <alignment horizontal="center" vertical="center" wrapText="1"/>
    </xf>
    <xf numFmtId="0" fontId="53" fillId="0" borderId="15" xfId="0" applyFont="1" applyBorder="1" applyAlignment="1">
      <alignment horizontal="center" vertical="center"/>
    </xf>
    <xf numFmtId="0" fontId="53" fillId="0" borderId="23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/>
    </xf>
    <xf numFmtId="3" fontId="53" fillId="0" borderId="18" xfId="0" applyNumberFormat="1" applyFont="1" applyBorder="1" applyAlignment="1">
      <alignment horizontal="center" vertical="center"/>
    </xf>
    <xf numFmtId="3" fontId="53" fillId="0" borderId="17" xfId="0" applyNumberFormat="1" applyFont="1" applyBorder="1" applyAlignment="1">
      <alignment horizontal="center" vertical="center"/>
    </xf>
    <xf numFmtId="176" fontId="53" fillId="0" borderId="21" xfId="0" applyNumberFormat="1" applyFont="1" applyBorder="1" applyAlignment="1">
      <alignment horizontal="center" vertical="center"/>
    </xf>
    <xf numFmtId="49" fontId="53" fillId="0" borderId="27" xfId="0" applyNumberFormat="1" applyFont="1" applyBorder="1" applyAlignment="1">
      <alignment horizontal="center" vertical="center"/>
    </xf>
    <xf numFmtId="49" fontId="53" fillId="0" borderId="2" xfId="0" applyNumberFormat="1" applyFont="1" applyBorder="1" applyAlignment="1">
      <alignment horizontal="center" vertical="center"/>
    </xf>
    <xf numFmtId="49" fontId="53" fillId="0" borderId="28" xfId="0" applyNumberFormat="1" applyFont="1" applyBorder="1" applyAlignment="1">
      <alignment horizontal="center" vertical="center"/>
    </xf>
    <xf numFmtId="176" fontId="53" fillId="0" borderId="31" xfId="0" applyNumberFormat="1" applyFont="1" applyBorder="1" applyAlignment="1">
      <alignment horizontal="center" vertical="center"/>
    </xf>
    <xf numFmtId="176" fontId="53" fillId="0" borderId="27" xfId="0" applyNumberFormat="1" applyFont="1" applyBorder="1" applyAlignment="1">
      <alignment horizontal="center" vertical="center"/>
    </xf>
    <xf numFmtId="176" fontId="53" fillId="0" borderId="2" xfId="0" applyNumberFormat="1" applyFont="1" applyBorder="1" applyAlignment="1">
      <alignment horizontal="center" vertical="center"/>
    </xf>
    <xf numFmtId="0" fontId="53" fillId="0" borderId="17" xfId="0" applyNumberFormat="1" applyFont="1" applyBorder="1" applyAlignment="1">
      <alignment horizontal="center" vertical="center" wrapText="1" shrinkToFit="1"/>
    </xf>
    <xf numFmtId="0" fontId="53" fillId="0" borderId="18" xfId="0" applyNumberFormat="1" applyFont="1" applyBorder="1" applyAlignment="1">
      <alignment horizontal="center" vertical="center" wrapText="1" shrinkToFit="1"/>
    </xf>
    <xf numFmtId="176" fontId="53" fillId="0" borderId="18" xfId="0" applyNumberFormat="1" applyFont="1" applyBorder="1" applyAlignment="1">
      <alignment horizontal="center" vertical="center"/>
    </xf>
    <xf numFmtId="3" fontId="53" fillId="0" borderId="23" xfId="0" applyNumberFormat="1" applyFont="1" applyBorder="1" applyAlignment="1">
      <alignment horizontal="center" vertical="center"/>
    </xf>
    <xf numFmtId="3" fontId="53" fillId="0" borderId="19" xfId="0" applyNumberFormat="1" applyFont="1" applyBorder="1" applyAlignment="1">
      <alignment horizontal="center" vertical="center"/>
    </xf>
    <xf numFmtId="3" fontId="53" fillId="0" borderId="13" xfId="0" applyNumberFormat="1" applyFont="1" applyBorder="1" applyAlignment="1">
      <alignment horizontal="center" vertical="center"/>
    </xf>
    <xf numFmtId="176" fontId="53" fillId="0" borderId="17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176" fontId="53" fillId="0" borderId="17" xfId="0" applyNumberFormat="1" applyFont="1" applyBorder="1" applyAlignment="1">
      <alignment horizontal="center" vertical="center" shrinkToFit="1"/>
    </xf>
    <xf numFmtId="176" fontId="53" fillId="0" borderId="18" xfId="0" applyNumberFormat="1" applyFont="1" applyBorder="1" applyAlignment="1">
      <alignment horizontal="center" vertical="center" shrinkToFit="1"/>
    </xf>
    <xf numFmtId="0" fontId="53" fillId="0" borderId="23" xfId="0" applyNumberFormat="1" applyFont="1" applyBorder="1" applyAlignment="1">
      <alignment horizontal="center" vertical="center" wrapText="1"/>
    </xf>
    <xf numFmtId="0" fontId="53" fillId="0" borderId="22" xfId="0" applyNumberFormat="1" applyFont="1" applyBorder="1" applyAlignment="1">
      <alignment horizontal="center" vertical="center" wrapText="1"/>
    </xf>
    <xf numFmtId="0" fontId="53" fillId="0" borderId="19" xfId="0" applyNumberFormat="1" applyFont="1" applyBorder="1" applyAlignment="1">
      <alignment horizontal="center" vertical="center" wrapText="1"/>
    </xf>
    <xf numFmtId="0" fontId="53" fillId="0" borderId="20" xfId="0" applyNumberFormat="1" applyFont="1" applyBorder="1" applyAlignment="1">
      <alignment horizontal="center" vertical="center" wrapText="1"/>
    </xf>
    <xf numFmtId="0" fontId="53" fillId="0" borderId="13" xfId="0" applyNumberFormat="1" applyFont="1" applyBorder="1" applyAlignment="1">
      <alignment horizontal="center" vertical="center" wrapText="1"/>
    </xf>
    <xf numFmtId="0" fontId="53" fillId="0" borderId="15" xfId="0" applyNumberFormat="1" applyFont="1" applyBorder="1" applyAlignment="1">
      <alignment horizontal="center" vertical="center" wrapText="1"/>
    </xf>
    <xf numFmtId="0" fontId="53" fillId="0" borderId="17" xfId="0" applyNumberFormat="1" applyFont="1" applyBorder="1" applyAlignment="1">
      <alignment horizontal="center" vertical="center" shrinkToFit="1"/>
    </xf>
    <xf numFmtId="0" fontId="53" fillId="0" borderId="18" xfId="0" applyNumberFormat="1" applyFont="1" applyBorder="1" applyAlignment="1">
      <alignment horizontal="center" vertical="center" shrinkToFit="1"/>
    </xf>
    <xf numFmtId="3" fontId="53" fillId="0" borderId="29" xfId="0" applyNumberFormat="1" applyFont="1" applyBorder="1" applyAlignment="1">
      <alignment horizontal="center" vertical="center" wrapText="1" shrinkToFit="1"/>
    </xf>
    <xf numFmtId="3" fontId="53" fillId="0" borderId="16" xfId="0" applyNumberFormat="1" applyFont="1" applyBorder="1" applyAlignment="1">
      <alignment horizontal="center" vertical="center" wrapText="1" shrinkToFit="1"/>
    </xf>
    <xf numFmtId="3" fontId="53" fillId="0" borderId="18" xfId="0" applyNumberFormat="1" applyFont="1" applyBorder="1" applyAlignment="1">
      <alignment horizontal="center" vertical="center" wrapText="1" shrinkToFit="1"/>
    </xf>
    <xf numFmtId="3" fontId="53" fillId="0" borderId="29" xfId="0" applyNumberFormat="1" applyFont="1" applyBorder="1" applyAlignment="1">
      <alignment horizontal="center" vertical="center" wrapText="1"/>
    </xf>
    <xf numFmtId="3" fontId="53" fillId="0" borderId="23" xfId="0" applyNumberFormat="1" applyFont="1" applyBorder="1" applyAlignment="1">
      <alignment horizontal="center" vertical="center" wrapText="1"/>
    </xf>
    <xf numFmtId="3" fontId="53" fillId="0" borderId="22" xfId="0" applyNumberFormat="1" applyFont="1" applyBorder="1" applyAlignment="1">
      <alignment horizontal="center" vertical="center" wrapText="1"/>
    </xf>
    <xf numFmtId="3" fontId="53" fillId="0" borderId="19" xfId="0" applyNumberFormat="1" applyFont="1" applyBorder="1" applyAlignment="1">
      <alignment horizontal="center" vertical="center" wrapText="1"/>
    </xf>
    <xf numFmtId="3" fontId="53" fillId="0" borderId="20" xfId="0" applyNumberFormat="1" applyFont="1" applyBorder="1" applyAlignment="1">
      <alignment horizontal="center" vertical="center" wrapText="1"/>
    </xf>
    <xf numFmtId="3" fontId="53" fillId="0" borderId="13" xfId="0" applyNumberFormat="1" applyFont="1" applyBorder="1" applyAlignment="1">
      <alignment horizontal="center" vertical="center" wrapText="1"/>
    </xf>
    <xf numFmtId="3" fontId="53" fillId="0" borderId="15" xfId="0" applyNumberFormat="1" applyFont="1" applyBorder="1" applyAlignment="1">
      <alignment horizontal="center" vertical="center" wrapText="1"/>
    </xf>
    <xf numFmtId="3" fontId="53" fillId="0" borderId="17" xfId="0" applyNumberFormat="1" applyFont="1" applyBorder="1" applyAlignment="1">
      <alignment horizontal="center" vertical="center" wrapText="1"/>
    </xf>
    <xf numFmtId="3" fontId="53" fillId="0" borderId="18" xfId="0" applyNumberFormat="1" applyFont="1" applyBorder="1" applyAlignment="1">
      <alignment horizontal="center" vertical="center" wrapText="1"/>
    </xf>
    <xf numFmtId="3" fontId="53" fillId="0" borderId="28" xfId="0" applyNumberFormat="1" applyFont="1" applyBorder="1" applyAlignment="1">
      <alignment horizontal="center" vertical="center"/>
    </xf>
    <xf numFmtId="3" fontId="53" fillId="0" borderId="33" xfId="0" applyNumberFormat="1" applyFont="1" applyBorder="1" applyAlignment="1">
      <alignment horizontal="center" vertical="center"/>
    </xf>
    <xf numFmtId="3" fontId="53" fillId="0" borderId="32" xfId="0" applyNumberFormat="1" applyFont="1" applyBorder="1" applyAlignment="1">
      <alignment horizontal="center" vertical="center"/>
    </xf>
    <xf numFmtId="3" fontId="53" fillId="0" borderId="24" xfId="0" applyNumberFormat="1" applyFont="1" applyBorder="1" applyAlignment="1">
      <alignment horizontal="center" vertical="center"/>
    </xf>
    <xf numFmtId="49" fontId="53" fillId="0" borderId="30" xfId="0" applyNumberFormat="1" applyFont="1" applyBorder="1" applyAlignment="1">
      <alignment horizontal="center" vertical="center" wrapText="1"/>
    </xf>
    <xf numFmtId="49" fontId="53" fillId="0" borderId="19" xfId="0" applyNumberFormat="1" applyFont="1" applyBorder="1" applyAlignment="1">
      <alignment horizontal="center" vertical="center" wrapText="1"/>
    </xf>
    <xf numFmtId="49" fontId="53" fillId="0" borderId="13" xfId="0" applyNumberFormat="1" applyFont="1" applyBorder="1" applyAlignment="1">
      <alignment horizontal="center" vertical="center" wrapText="1"/>
    </xf>
    <xf numFmtId="49" fontId="53" fillId="0" borderId="17" xfId="0" applyNumberFormat="1" applyFont="1" applyBorder="1" applyAlignment="1">
      <alignment horizontal="center" vertical="center" wrapText="1"/>
    </xf>
    <xf numFmtId="49" fontId="53" fillId="0" borderId="16" xfId="0" applyNumberFormat="1" applyFont="1" applyBorder="1" applyAlignment="1">
      <alignment horizontal="center" vertical="center" wrapText="1"/>
    </xf>
    <xf numFmtId="49" fontId="53" fillId="0" borderId="18" xfId="0" applyNumberFormat="1" applyFont="1" applyBorder="1" applyAlignment="1">
      <alignment horizontal="center" vertical="center" wrapText="1"/>
    </xf>
    <xf numFmtId="3" fontId="53" fillId="0" borderId="25" xfId="0" applyNumberFormat="1" applyFont="1" applyBorder="1" applyAlignment="1">
      <alignment horizontal="center" vertical="center"/>
    </xf>
    <xf numFmtId="3" fontId="53" fillId="0" borderId="26" xfId="0" applyNumberFormat="1" applyFont="1" applyBorder="1" applyAlignment="1">
      <alignment horizontal="center" vertical="center"/>
    </xf>
    <xf numFmtId="0" fontId="53" fillId="0" borderId="24" xfId="0" applyNumberFormat="1" applyFont="1" applyBorder="1" applyAlignment="1">
      <alignment horizontal="center" vertical="center"/>
    </xf>
    <xf numFmtId="0" fontId="53" fillId="0" borderId="25" xfId="0" applyNumberFormat="1" applyFont="1" applyBorder="1" applyAlignment="1">
      <alignment horizontal="center" vertical="center"/>
    </xf>
    <xf numFmtId="180" fontId="68" fillId="0" borderId="0" xfId="1466" applyNumberFormat="1" applyFont="1" applyFill="1" applyAlignment="1">
      <alignment horizontal="center"/>
    </xf>
    <xf numFmtId="0" fontId="65" fillId="0" borderId="22" xfId="1466" applyFont="1" applyFill="1" applyBorder="1" applyAlignment="1">
      <alignment horizontal="center" vertical="center" wrapText="1"/>
    </xf>
    <xf numFmtId="0" fontId="65" fillId="0" borderId="20" xfId="1466" applyFont="1" applyFill="1" applyBorder="1" applyAlignment="1">
      <alignment horizontal="center" vertical="center" wrapText="1"/>
    </xf>
    <xf numFmtId="0" fontId="65" fillId="0" borderId="15" xfId="1466" applyFont="1" applyFill="1" applyBorder="1" applyAlignment="1">
      <alignment horizontal="center" vertical="center" wrapText="1"/>
    </xf>
    <xf numFmtId="0" fontId="65" fillId="0" borderId="23" xfId="1466" applyFont="1" applyFill="1" applyBorder="1" applyAlignment="1">
      <alignment horizontal="center" vertical="center" wrapText="1"/>
    </xf>
    <xf numFmtId="0" fontId="65" fillId="0" borderId="19" xfId="1466" applyFont="1" applyFill="1" applyBorder="1" applyAlignment="1">
      <alignment horizontal="center" vertical="center" wrapText="1"/>
    </xf>
    <xf numFmtId="0" fontId="65" fillId="0" borderId="13" xfId="1466" applyFont="1" applyFill="1" applyBorder="1" applyAlignment="1">
      <alignment horizontal="center" vertical="center" wrapText="1"/>
    </xf>
    <xf numFmtId="0" fontId="52" fillId="0" borderId="0" xfId="797" applyFont="1" applyBorder="1" applyAlignment="1">
      <alignment horizontal="left" vertical="center"/>
    </xf>
    <xf numFmtId="0" fontId="53" fillId="0" borderId="17" xfId="797" applyFont="1" applyBorder="1" applyAlignment="1">
      <alignment horizontal="center" vertical="center" wrapText="1"/>
    </xf>
    <xf numFmtId="0" fontId="53" fillId="0" borderId="18" xfId="797" applyFont="1" applyBorder="1" applyAlignment="1">
      <alignment horizontal="center" vertical="center" wrapText="1"/>
    </xf>
    <xf numFmtId="0" fontId="49" fillId="0" borderId="0" xfId="797" applyFont="1" applyAlignment="1">
      <alignment horizontal="center" vertical="center"/>
    </xf>
    <xf numFmtId="0" fontId="53" fillId="0" borderId="22" xfId="797" applyFont="1" applyBorder="1" applyAlignment="1">
      <alignment horizontal="center" vertical="center" wrapText="1"/>
    </xf>
    <xf numFmtId="0" fontId="53" fillId="0" borderId="20" xfId="797" applyFont="1" applyBorder="1" applyAlignment="1">
      <alignment horizontal="center" vertical="center" wrapText="1"/>
    </xf>
    <xf numFmtId="0" fontId="53" fillId="0" borderId="15" xfId="797" applyFont="1" applyBorder="1" applyAlignment="1">
      <alignment horizontal="center" vertical="center" wrapText="1"/>
    </xf>
    <xf numFmtId="0" fontId="53" fillId="0" borderId="23" xfId="1258" applyNumberFormat="1" applyFont="1" applyFill="1" applyBorder="1" applyAlignment="1">
      <alignment horizontal="center" vertical="center" wrapText="1"/>
    </xf>
    <xf numFmtId="0" fontId="53" fillId="0" borderId="0" xfId="1258" applyNumberFormat="1" applyFont="1" applyFill="1" applyBorder="1" applyAlignment="1">
      <alignment horizontal="center" vertical="center" wrapText="1"/>
    </xf>
    <xf numFmtId="0" fontId="53" fillId="0" borderId="14" xfId="1258" applyNumberFormat="1" applyFont="1" applyFill="1" applyBorder="1" applyAlignment="1">
      <alignment horizontal="center" vertical="center" wrapText="1"/>
    </xf>
    <xf numFmtId="3" fontId="65" fillId="0" borderId="27" xfId="1466" applyNumberFormat="1" applyFont="1" applyFill="1" applyBorder="1" applyAlignment="1">
      <alignment horizontal="center" vertical="center" wrapText="1"/>
    </xf>
    <xf numFmtId="3" fontId="65" fillId="0" borderId="2" xfId="1466" applyNumberFormat="1" applyFont="1" applyFill="1" applyBorder="1" applyAlignment="1">
      <alignment horizontal="center" vertical="center" wrapText="1"/>
    </xf>
    <xf numFmtId="3" fontId="65" fillId="0" borderId="28" xfId="1466" applyNumberFormat="1" applyFont="1" applyFill="1" applyBorder="1" applyAlignment="1">
      <alignment horizontal="center" vertical="center" wrapText="1"/>
    </xf>
    <xf numFmtId="0" fontId="53" fillId="0" borderId="20" xfId="0" applyFont="1" applyBorder="1" applyAlignment="1">
      <alignment horizontal="center" vertical="center" wrapText="1"/>
    </xf>
    <xf numFmtId="0" fontId="53" fillId="0" borderId="15" xfId="0" applyFont="1" applyBorder="1" applyAlignment="1">
      <alignment horizontal="center" vertical="center" wrapText="1"/>
    </xf>
    <xf numFmtId="0" fontId="53" fillId="0" borderId="19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3" fillId="0" borderId="24" xfId="0" applyFont="1" applyBorder="1" applyAlignment="1">
      <alignment horizontal="center" vertical="center" wrapText="1"/>
    </xf>
    <xf numFmtId="0" fontId="53" fillId="0" borderId="25" xfId="0" applyFont="1" applyBorder="1" applyAlignment="1">
      <alignment horizontal="center" vertical="center" wrapText="1"/>
    </xf>
    <xf numFmtId="0" fontId="53" fillId="0" borderId="26" xfId="0" applyFont="1" applyBorder="1" applyAlignment="1">
      <alignment horizontal="center" vertical="center" wrapText="1"/>
    </xf>
    <xf numFmtId="0" fontId="53" fillId="0" borderId="14" xfId="0" applyFont="1" applyBorder="1" applyAlignment="1">
      <alignment horizontal="center" vertical="center" wrapText="1"/>
    </xf>
    <xf numFmtId="0" fontId="53" fillId="0" borderId="21" xfId="0" applyFont="1" applyBorder="1" applyAlignment="1">
      <alignment horizontal="center" vertical="center" wrapText="1"/>
    </xf>
    <xf numFmtId="0" fontId="53" fillId="0" borderId="29" xfId="0" applyFont="1" applyBorder="1" applyAlignment="1">
      <alignment horizontal="center" vertical="center" wrapText="1"/>
    </xf>
    <xf numFmtId="0" fontId="53" fillId="0" borderId="16" xfId="0" applyFont="1" applyBorder="1" applyAlignment="1">
      <alignment horizontal="center" vertical="center" wrapText="1"/>
    </xf>
    <xf numFmtId="0" fontId="53" fillId="0" borderId="18" xfId="0" applyFont="1" applyBorder="1" applyAlignment="1">
      <alignment horizontal="center" vertical="center" wrapText="1"/>
    </xf>
    <xf numFmtId="0" fontId="53" fillId="0" borderId="13" xfId="1258" applyNumberFormat="1" applyFont="1" applyFill="1" applyBorder="1" applyAlignment="1">
      <alignment horizontal="center" vertical="center" wrapText="1"/>
    </xf>
  </cellXfs>
  <cellStyles count="1469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1 2 10" xfId="8"/>
    <cellStyle name="40% - 강조색1 2 11" xfId="9"/>
    <cellStyle name="40% - 강조색1 2 12" xfId="10"/>
    <cellStyle name="40% - 강조색1 2 13" xfId="11"/>
    <cellStyle name="40% - 강조색1 2 14" xfId="12"/>
    <cellStyle name="40% - 강조색1 2 15" xfId="13"/>
    <cellStyle name="40% - 강조색1 2 16" xfId="14"/>
    <cellStyle name="40% - 강조색1 2 17" xfId="15"/>
    <cellStyle name="40% - 강조색1 2 18" xfId="16"/>
    <cellStyle name="40% - 강조색1 2 19" xfId="17"/>
    <cellStyle name="40% - 강조색1 2 2" xfId="18"/>
    <cellStyle name="40% - 강조색1 2 20" xfId="19"/>
    <cellStyle name="40% - 강조색1 2 3" xfId="20"/>
    <cellStyle name="40% - 강조색1 2 4" xfId="21"/>
    <cellStyle name="40% - 강조색1 2 5" xfId="22"/>
    <cellStyle name="40% - 강조색1 2 6" xfId="23"/>
    <cellStyle name="40% - 강조색1 2 7" xfId="24"/>
    <cellStyle name="40% - 강조색1 2 8" xfId="25"/>
    <cellStyle name="40% - 강조색1 2 9" xfId="26"/>
    <cellStyle name="40% - 강조색2 2" xfId="27"/>
    <cellStyle name="40% - 강조색3 2" xfId="28"/>
    <cellStyle name="40% - 강조색4 2" xfId="29"/>
    <cellStyle name="40% - 강조색5 2" xfId="30"/>
    <cellStyle name="40% - 강조색6 2" xfId="31"/>
    <cellStyle name="60% - 강조색1 2" xfId="32"/>
    <cellStyle name="60% - 강조색2 2" xfId="33"/>
    <cellStyle name="60% - 강조색3 2" xfId="34"/>
    <cellStyle name="60% - 강조색4 2" xfId="35"/>
    <cellStyle name="60% - 강조색5 2" xfId="36"/>
    <cellStyle name="60% - 강조색6 2" xfId="37"/>
    <cellStyle name="ÅëÈ­ [0]_¼ÕÀÍ¿¹»ê" xfId="38"/>
    <cellStyle name="AeE­ [0]_¼OAI¿¹≫e" xfId="39"/>
    <cellStyle name="ÅëÈ­ [0]_ÀÎ°Çºñ,¿ÜÁÖºñ" xfId="40"/>
    <cellStyle name="AeE­ [0]_AI°Cºn,μμ±Þºn" xfId="41"/>
    <cellStyle name="ÅëÈ­ [0]_laroux" xfId="42"/>
    <cellStyle name="AeE­ [0]_laroux_1" xfId="43"/>
    <cellStyle name="ÅëÈ­ [0]_laroux_1" xfId="44"/>
    <cellStyle name="AeE­ [0]_laroux_1 2" xfId="45"/>
    <cellStyle name="ÅëÈ­ [0]_laroux_1_45-09 유통 금융 보험 및 기타서비스(97-109)" xfId="46"/>
    <cellStyle name="AeE­ [0]_laroux_1_45-09 유통 금융 보험 및 기타서비스(97-109) 2" xfId="47"/>
    <cellStyle name="ÅëÈ­ [0]_laroux_1_46-06 농림수산업" xfId="48"/>
    <cellStyle name="AeE­ [0]_laroux_1_46-06 농림수산업 2" xfId="49"/>
    <cellStyle name="ÅëÈ­ [0]_laroux_1_46-11 교통 관광 및 정보통신" xfId="50"/>
    <cellStyle name="AeE­ [0]_laroux_1_46-11 교통 관광 및 정보통신 2" xfId="51"/>
    <cellStyle name="ÅëÈ­ [0]_laroux_1_48-12 보건 및 사회보장" xfId="52"/>
    <cellStyle name="AeE­ [0]_laroux_1_48-12 보건 및 사회보장 2" xfId="53"/>
    <cellStyle name="ÅëÈ­ [0]_laroux_1_48-13 환경" xfId="54"/>
    <cellStyle name="AeE­ [0]_laroux_1_48-13 환경 2" xfId="55"/>
    <cellStyle name="ÅëÈ­ [0]_laroux_1_48-14 교육 및 문화" xfId="56"/>
    <cellStyle name="AeE­ [0]_laroux_1_48-14 교육 및 문화 2" xfId="57"/>
    <cellStyle name="ÅëÈ­ [0]_laroux_1_48-17 공공행정 및 사법" xfId="58"/>
    <cellStyle name="AeE­ [0]_laroux_1_48-17 공공행정 및 사법 2" xfId="59"/>
    <cellStyle name="ÅëÈ­ [0]_laroux_1_99 재가노인복지시설" xfId="60"/>
    <cellStyle name="AeE­ [0]_laroux_1_99 재가노인복지시설 2" xfId="61"/>
    <cellStyle name="ÅëÈ­ [0]_laroux_1_99 친환경농산물 인증현황" xfId="62"/>
    <cellStyle name="AeE­ [0]_laroux_1_99 친환경농산물 인증현황 2" xfId="63"/>
    <cellStyle name="ÅëÈ­ [0]_laroux_1_보건위생정책과" xfId="64"/>
    <cellStyle name="AeE­ [0]_laroux_1_보건위생정책과 2" xfId="65"/>
    <cellStyle name="ÅëÈ­ [0]_laroux_1_시군구" xfId="66"/>
    <cellStyle name="AeE­ [0]_laroux_1_시군구 2" xfId="67"/>
    <cellStyle name="ÅëÈ­ [0]_laroux_1_안산시" xfId="68"/>
    <cellStyle name="AeE­ [0]_laroux_1_안산시 2" xfId="69"/>
    <cellStyle name="ÅëÈ­ [0]_laroux_1_토지정보과(제출)," xfId="70"/>
    <cellStyle name="AeE­ [0]_laroux_1_토지정보과(제출), 2" xfId="71"/>
    <cellStyle name="ÅëÈ­ [0]_laroux_1_평택시" xfId="72"/>
    <cellStyle name="AeE­ [0]_laroux_1_평택시 2" xfId="73"/>
    <cellStyle name="ÅëÈ­ [0]_laroux_2" xfId="74"/>
    <cellStyle name="AeE­ [0]_laroux_2_41-06농림16" xfId="75"/>
    <cellStyle name="ÅëÈ­ [0]_laroux_2_41-06농림16" xfId="76"/>
    <cellStyle name="AeE­ [0]_laroux_2_41-06농림16_45-09 유통 금융 보험 및 기타서비스(97-109)" xfId="77"/>
    <cellStyle name="ÅëÈ­ [0]_laroux_2_41-06농림16_45-09 유통 금융 보험 및 기타서비스(97-109)" xfId="78"/>
    <cellStyle name="AeE­ [0]_laroux_2_41-06농림16_46-06 농림수산업" xfId="79"/>
    <cellStyle name="ÅëÈ­ [0]_laroux_2_41-06농림16_46-06 농림수산업" xfId="80"/>
    <cellStyle name="AeE­ [0]_laroux_2_41-06농림16_46-11 교통 관광 및 정보통신" xfId="81"/>
    <cellStyle name="ÅëÈ­ [0]_laroux_2_41-06농림16_46-11 교통 관광 및 정보통신" xfId="82"/>
    <cellStyle name="AeE­ [0]_laroux_2_41-06농림16_48-12 보건 및 사회보장" xfId="83"/>
    <cellStyle name="ÅëÈ­ [0]_laroux_2_41-06농림16_48-12 보건 및 사회보장" xfId="84"/>
    <cellStyle name="AeE­ [0]_laroux_2_41-06농림16_48-13 환경" xfId="85"/>
    <cellStyle name="ÅëÈ­ [0]_laroux_2_41-06농림16_48-13 환경" xfId="86"/>
    <cellStyle name="AeE­ [0]_laroux_2_41-06농림16_48-14 교육 및 문화" xfId="87"/>
    <cellStyle name="ÅëÈ­ [0]_laroux_2_41-06농림16_48-14 교육 및 문화" xfId="88"/>
    <cellStyle name="AeE­ [0]_laroux_2_41-06농림16_48-17 공공행정 및 사법" xfId="89"/>
    <cellStyle name="ÅëÈ­ [0]_laroux_2_41-06농림16_48-17 공공행정 및 사법" xfId="90"/>
    <cellStyle name="AeE­ [0]_laroux_2_41-06농림16_99 재가노인복지시설" xfId="91"/>
    <cellStyle name="ÅëÈ­ [0]_laroux_2_41-06농림16_99 재가노인복지시설" xfId="92"/>
    <cellStyle name="AeE­ [0]_laroux_2_41-06농림16_99 친환경농산물 인증현황" xfId="93"/>
    <cellStyle name="ÅëÈ­ [0]_laroux_2_41-06농림16_99 친환경농산물 인증현황" xfId="94"/>
    <cellStyle name="AeE­ [0]_laroux_2_41-06농림16_보건위생정책과" xfId="95"/>
    <cellStyle name="ÅëÈ­ [0]_laroux_2_41-06농림16_보건위생정책과" xfId="96"/>
    <cellStyle name="AeE­ [0]_laroux_2_41-06농림16_시군구" xfId="97"/>
    <cellStyle name="ÅëÈ­ [0]_laroux_2_41-06농림16_시군구" xfId="98"/>
    <cellStyle name="AeE­ [0]_laroux_2_41-06농림16_안산시" xfId="99"/>
    <cellStyle name="ÅëÈ­ [0]_laroux_2_41-06농림16_안산시" xfId="100"/>
    <cellStyle name="AeE­ [0]_laroux_2_41-06농림16_토지정보과(제출)," xfId="101"/>
    <cellStyle name="ÅëÈ­ [0]_laroux_2_41-06농림16_토지정보과(제출)," xfId="102"/>
    <cellStyle name="AeE­ [0]_laroux_2_41-06농림16_평택시" xfId="103"/>
    <cellStyle name="ÅëÈ­ [0]_laroux_2_41-06농림16_평택시" xfId="104"/>
    <cellStyle name="AeE­ [0]_laroux_2_41-06농림41" xfId="105"/>
    <cellStyle name="ÅëÈ­ [0]_laroux_2_41-06농림41" xfId="106"/>
    <cellStyle name="AeE­ [0]_laroux_2_45-09 유통 금융 보험 및 기타서비스(97-109)" xfId="107"/>
    <cellStyle name="ÅëÈ­ [0]_laroux_2_45-09 유통 금융 보험 및 기타서비스(97-109)" xfId="108"/>
    <cellStyle name="AeE­ [0]_laroux_2_46-06 농림수산업" xfId="109"/>
    <cellStyle name="ÅëÈ­ [0]_laroux_2_46-06 농림수산업" xfId="110"/>
    <cellStyle name="AeE­ [0]_laroux_2_46-11 교통 관광 및 정보통신" xfId="111"/>
    <cellStyle name="ÅëÈ­ [0]_laroux_2_46-11 교통 관광 및 정보통신" xfId="112"/>
    <cellStyle name="AeE­ [0]_laroux_2_48-12 보건 및 사회보장" xfId="113"/>
    <cellStyle name="ÅëÈ­ [0]_laroux_2_48-12 보건 및 사회보장" xfId="114"/>
    <cellStyle name="AeE­ [0]_laroux_2_48-13 환경" xfId="115"/>
    <cellStyle name="ÅëÈ­ [0]_laroux_2_48-13 환경" xfId="116"/>
    <cellStyle name="AeE­ [0]_laroux_2_48-14 교육 및 문화" xfId="117"/>
    <cellStyle name="ÅëÈ­ [0]_laroux_2_48-14 교육 및 문화" xfId="118"/>
    <cellStyle name="AeE­ [0]_laroux_2_48-17 공공행정 및 사법" xfId="119"/>
    <cellStyle name="ÅëÈ­ [0]_laroux_2_48-17 공공행정 및 사법" xfId="120"/>
    <cellStyle name="AeE­ [0]_laroux_2_99 재가노인복지시설" xfId="121"/>
    <cellStyle name="ÅëÈ­ [0]_laroux_2_99 재가노인복지시설" xfId="122"/>
    <cellStyle name="AeE­ [0]_laroux_2_99 친환경농산물 인증현황" xfId="123"/>
    <cellStyle name="ÅëÈ­ [0]_laroux_2_99 친환경농산물 인증현황" xfId="124"/>
    <cellStyle name="AeE­ [0]_laroux_2_보건위생정책과" xfId="125"/>
    <cellStyle name="ÅëÈ­ [0]_laroux_2_보건위생정책과" xfId="126"/>
    <cellStyle name="AeE­ [0]_laroux_2_시군구" xfId="127"/>
    <cellStyle name="ÅëÈ­ [0]_laroux_2_시군구" xfId="128"/>
    <cellStyle name="AeE­ [0]_laroux_2_안산시" xfId="129"/>
    <cellStyle name="ÅëÈ­ [0]_laroux_2_안산시" xfId="130"/>
    <cellStyle name="AeE­ [0]_laroux_2_토지정보과(제출)," xfId="131"/>
    <cellStyle name="ÅëÈ­ [0]_laroux_2_토지정보과(제출)," xfId="132"/>
    <cellStyle name="AeE­ [0]_laroux_2_평택시" xfId="133"/>
    <cellStyle name="ÅëÈ­ [0]_laroux_2_평택시" xfId="134"/>
    <cellStyle name="AeE­ [0]_Sheet1" xfId="135"/>
    <cellStyle name="ÅëÈ­ [0]_Sheet1" xfId="136"/>
    <cellStyle name="AeE­ [0]_Sheet1 2" xfId="137"/>
    <cellStyle name="ÅëÈ­ [0]_Sheet1_45-09 유통 금융 보험 및 기타서비스(97-109)" xfId="138"/>
    <cellStyle name="AeE­ [0]_Sheet1_45-09 유통 금융 보험 및 기타서비스(97-109) 2" xfId="139"/>
    <cellStyle name="ÅëÈ­ [0]_Sheet1_46-06 농림수산업" xfId="140"/>
    <cellStyle name="AeE­ [0]_Sheet1_46-06 농림수산업 2" xfId="141"/>
    <cellStyle name="ÅëÈ­ [0]_Sheet1_46-11 교통 관광 및 정보통신" xfId="142"/>
    <cellStyle name="AeE­ [0]_Sheet1_46-11 교통 관광 및 정보통신 2" xfId="143"/>
    <cellStyle name="ÅëÈ­ [0]_Sheet1_48-12 보건 및 사회보장" xfId="144"/>
    <cellStyle name="AeE­ [0]_Sheet1_48-12 보건 및 사회보장 2" xfId="145"/>
    <cellStyle name="ÅëÈ­ [0]_Sheet1_48-13 환경" xfId="146"/>
    <cellStyle name="AeE­ [0]_Sheet1_48-13 환경 2" xfId="147"/>
    <cellStyle name="ÅëÈ­ [0]_Sheet1_48-14 교육 및 문화" xfId="148"/>
    <cellStyle name="AeE­ [0]_Sheet1_48-14 교육 및 문화 2" xfId="149"/>
    <cellStyle name="ÅëÈ­ [0]_Sheet1_48-17 공공행정 및 사법" xfId="150"/>
    <cellStyle name="AeE­ [0]_Sheet1_48-17 공공행정 및 사법 2" xfId="151"/>
    <cellStyle name="ÅëÈ­ [0]_Sheet1_99 재가노인복지시설" xfId="152"/>
    <cellStyle name="AeE­ [0]_Sheet1_99 재가노인복지시설 2" xfId="153"/>
    <cellStyle name="ÅëÈ­ [0]_Sheet1_99 친환경농산물 인증현황" xfId="154"/>
    <cellStyle name="AeE­ [0]_Sheet1_99 친환경농산물 인증현황 2" xfId="155"/>
    <cellStyle name="ÅëÈ­ [0]_Sheet1_보건위생정책과" xfId="156"/>
    <cellStyle name="AeE­ [0]_Sheet1_보건위생정책과 2" xfId="157"/>
    <cellStyle name="ÅëÈ­ [0]_Sheet1_시군구" xfId="158"/>
    <cellStyle name="AeE­ [0]_Sheet1_시군구 2" xfId="159"/>
    <cellStyle name="ÅëÈ­ [0]_Sheet1_안산시" xfId="160"/>
    <cellStyle name="AeE­ [0]_Sheet1_안산시 2" xfId="161"/>
    <cellStyle name="ÅëÈ­ [0]_Sheet1_토지정보과(제출)," xfId="162"/>
    <cellStyle name="AeE­ [0]_Sheet1_토지정보과(제출), 2" xfId="163"/>
    <cellStyle name="ÅëÈ­ [0]_Sheet1_평택시" xfId="164"/>
    <cellStyle name="AeE­ [0]_Sheet1_평택시 2" xfId="165"/>
    <cellStyle name="ÅëÈ­_¼ÕÀÍ¿¹»ê" xfId="166"/>
    <cellStyle name="AeE­_¼OAI¿¹≫e" xfId="167"/>
    <cellStyle name="ÅëÈ­_ÀÎ°Çºñ,¿ÜÁÖºñ" xfId="168"/>
    <cellStyle name="AeE­_AI°Cºn,μμ±Þºn" xfId="169"/>
    <cellStyle name="ÅëÈ­_laroux" xfId="170"/>
    <cellStyle name="AeE­_laroux_1" xfId="171"/>
    <cellStyle name="ÅëÈ­_laroux_1" xfId="172"/>
    <cellStyle name="AeE­_laroux_1 2" xfId="173"/>
    <cellStyle name="ÅëÈ­_laroux_1_45-09 유통 금융 보험 및 기타서비스(97-109)" xfId="174"/>
    <cellStyle name="AeE­_laroux_1_45-09 유통 금융 보험 및 기타서비스(97-109) 2" xfId="175"/>
    <cellStyle name="ÅëÈ­_laroux_1_46-06 농림수산업" xfId="176"/>
    <cellStyle name="AeE­_laroux_1_46-06 농림수산업 2" xfId="177"/>
    <cellStyle name="ÅëÈ­_laroux_1_46-11 교통 관광 및 정보통신" xfId="178"/>
    <cellStyle name="AeE­_laroux_1_46-11 교통 관광 및 정보통신 2" xfId="179"/>
    <cellStyle name="ÅëÈ­_laroux_1_48-12 보건 및 사회보장" xfId="180"/>
    <cellStyle name="AeE­_laroux_1_48-12 보건 및 사회보장 2" xfId="181"/>
    <cellStyle name="ÅëÈ­_laroux_1_48-13 환경" xfId="182"/>
    <cellStyle name="AeE­_laroux_1_48-13 환경 2" xfId="183"/>
    <cellStyle name="ÅëÈ­_laroux_1_48-14 교육 및 문화" xfId="184"/>
    <cellStyle name="AeE­_laroux_1_48-14 교육 및 문화 2" xfId="185"/>
    <cellStyle name="ÅëÈ­_laroux_1_48-17 공공행정 및 사법" xfId="186"/>
    <cellStyle name="AeE­_laroux_1_48-17 공공행정 및 사법 2" xfId="187"/>
    <cellStyle name="ÅëÈ­_laroux_1_99 재가노인복지시설" xfId="188"/>
    <cellStyle name="AeE­_laroux_1_99 재가노인복지시설 2" xfId="189"/>
    <cellStyle name="ÅëÈ­_laroux_1_99 친환경농산물 인증현황" xfId="190"/>
    <cellStyle name="AeE­_laroux_1_99 친환경농산물 인증현황 2" xfId="191"/>
    <cellStyle name="ÅëÈ­_laroux_1_보건위생정책과" xfId="192"/>
    <cellStyle name="AeE­_laroux_1_보건위생정책과 2" xfId="193"/>
    <cellStyle name="ÅëÈ­_laroux_1_시군구" xfId="194"/>
    <cellStyle name="AeE­_laroux_1_시군구 2" xfId="195"/>
    <cellStyle name="ÅëÈ­_laroux_1_안산시" xfId="196"/>
    <cellStyle name="AeE­_laroux_1_안산시 2" xfId="197"/>
    <cellStyle name="ÅëÈ­_laroux_1_토지정보과(제출)," xfId="198"/>
    <cellStyle name="AeE­_laroux_1_토지정보과(제출), 2" xfId="199"/>
    <cellStyle name="ÅëÈ­_laroux_1_평택시" xfId="200"/>
    <cellStyle name="AeE­_laroux_1_평택시 2" xfId="201"/>
    <cellStyle name="ÅëÈ­_laroux_2" xfId="202"/>
    <cellStyle name="AeE­_laroux_2_41-06농림16" xfId="203"/>
    <cellStyle name="ÅëÈ­_laroux_2_41-06농림16" xfId="204"/>
    <cellStyle name="AeE­_laroux_2_41-06농림16_45-09 유통 금융 보험 및 기타서비스(97-109)" xfId="205"/>
    <cellStyle name="ÅëÈ­_laroux_2_41-06농림16_45-09 유통 금융 보험 및 기타서비스(97-109)" xfId="206"/>
    <cellStyle name="AeE­_laroux_2_41-06농림16_46-06 농림수산업" xfId="207"/>
    <cellStyle name="ÅëÈ­_laroux_2_41-06농림16_46-06 농림수산업" xfId="208"/>
    <cellStyle name="AeE­_laroux_2_41-06농림16_46-11 교통 관광 및 정보통신" xfId="209"/>
    <cellStyle name="ÅëÈ­_laroux_2_41-06농림16_46-11 교통 관광 및 정보통신" xfId="210"/>
    <cellStyle name="AeE­_laroux_2_41-06농림16_48-12 보건 및 사회보장" xfId="211"/>
    <cellStyle name="ÅëÈ­_laroux_2_41-06농림16_48-12 보건 및 사회보장" xfId="212"/>
    <cellStyle name="AeE­_laroux_2_41-06농림16_48-13 환경" xfId="213"/>
    <cellStyle name="ÅëÈ­_laroux_2_41-06농림16_48-13 환경" xfId="214"/>
    <cellStyle name="AeE­_laroux_2_41-06농림16_48-14 교육 및 문화" xfId="215"/>
    <cellStyle name="ÅëÈ­_laroux_2_41-06농림16_48-14 교육 및 문화" xfId="216"/>
    <cellStyle name="AeE­_laroux_2_41-06농림16_48-17 공공행정 및 사법" xfId="217"/>
    <cellStyle name="ÅëÈ­_laroux_2_41-06농림16_48-17 공공행정 및 사법" xfId="218"/>
    <cellStyle name="AeE­_laroux_2_41-06농림16_99 재가노인복지시설" xfId="219"/>
    <cellStyle name="ÅëÈ­_laroux_2_41-06농림16_99 재가노인복지시설" xfId="220"/>
    <cellStyle name="AeE­_laroux_2_41-06농림16_99 친환경농산물 인증현황" xfId="221"/>
    <cellStyle name="ÅëÈ­_laroux_2_41-06농림16_99 친환경농산물 인증현황" xfId="222"/>
    <cellStyle name="AeE­_laroux_2_41-06농림16_보건위생정책과" xfId="223"/>
    <cellStyle name="ÅëÈ­_laroux_2_41-06농림16_보건위생정책과" xfId="224"/>
    <cellStyle name="AeE­_laroux_2_41-06농림16_시군구" xfId="225"/>
    <cellStyle name="ÅëÈ­_laroux_2_41-06농림16_시군구" xfId="226"/>
    <cellStyle name="AeE­_laroux_2_41-06농림16_안산시" xfId="227"/>
    <cellStyle name="ÅëÈ­_laroux_2_41-06농림16_안산시" xfId="228"/>
    <cellStyle name="AeE­_laroux_2_41-06농림16_토지정보과(제출)," xfId="229"/>
    <cellStyle name="ÅëÈ­_laroux_2_41-06농림16_토지정보과(제출)," xfId="230"/>
    <cellStyle name="AeE­_laroux_2_41-06농림16_평택시" xfId="231"/>
    <cellStyle name="ÅëÈ­_laroux_2_41-06농림16_평택시" xfId="232"/>
    <cellStyle name="AeE­_laroux_2_41-06농림41" xfId="233"/>
    <cellStyle name="ÅëÈ­_laroux_2_41-06농림41" xfId="234"/>
    <cellStyle name="AeE­_laroux_2_45-09 유통 금융 보험 및 기타서비스(97-109)" xfId="235"/>
    <cellStyle name="ÅëÈ­_laroux_2_45-09 유통 금융 보험 및 기타서비스(97-109)" xfId="236"/>
    <cellStyle name="AeE­_laroux_2_46-06 농림수산업" xfId="237"/>
    <cellStyle name="ÅëÈ­_laroux_2_46-06 농림수산업" xfId="238"/>
    <cellStyle name="AeE­_laroux_2_46-11 교통 관광 및 정보통신" xfId="239"/>
    <cellStyle name="ÅëÈ­_laroux_2_46-11 교통 관광 및 정보통신" xfId="240"/>
    <cellStyle name="AeE­_laroux_2_48-12 보건 및 사회보장" xfId="241"/>
    <cellStyle name="ÅëÈ­_laroux_2_48-12 보건 및 사회보장" xfId="242"/>
    <cellStyle name="AeE­_laroux_2_48-13 환경" xfId="243"/>
    <cellStyle name="ÅëÈ­_laroux_2_48-13 환경" xfId="244"/>
    <cellStyle name="AeE­_laroux_2_48-14 교육 및 문화" xfId="245"/>
    <cellStyle name="ÅëÈ­_laroux_2_48-14 교육 및 문화" xfId="246"/>
    <cellStyle name="AeE­_laroux_2_48-17 공공행정 및 사법" xfId="247"/>
    <cellStyle name="ÅëÈ­_laroux_2_48-17 공공행정 및 사법" xfId="248"/>
    <cellStyle name="AeE­_laroux_2_99 재가노인복지시설" xfId="249"/>
    <cellStyle name="ÅëÈ­_laroux_2_99 재가노인복지시설" xfId="250"/>
    <cellStyle name="AeE­_laroux_2_99 친환경농산물 인증현황" xfId="251"/>
    <cellStyle name="ÅëÈ­_laroux_2_99 친환경농산물 인증현황" xfId="252"/>
    <cellStyle name="AeE­_laroux_2_보건위생정책과" xfId="253"/>
    <cellStyle name="ÅëÈ­_laroux_2_보건위생정책과" xfId="254"/>
    <cellStyle name="AeE­_laroux_2_시군구" xfId="255"/>
    <cellStyle name="ÅëÈ­_laroux_2_시군구" xfId="256"/>
    <cellStyle name="AeE­_laroux_2_안산시" xfId="257"/>
    <cellStyle name="ÅëÈ­_laroux_2_안산시" xfId="258"/>
    <cellStyle name="AeE­_laroux_2_토지정보과(제출)," xfId="259"/>
    <cellStyle name="ÅëÈ­_laroux_2_토지정보과(제출)," xfId="260"/>
    <cellStyle name="AeE­_laroux_2_평택시" xfId="261"/>
    <cellStyle name="ÅëÈ­_laroux_2_평택시" xfId="262"/>
    <cellStyle name="AeE­_Sheet1" xfId="263"/>
    <cellStyle name="ÅëÈ­_Sheet1" xfId="264"/>
    <cellStyle name="AeE­_Sheet1 2" xfId="265"/>
    <cellStyle name="ÅëÈ­_Sheet1_41-06농림16" xfId="266"/>
    <cellStyle name="AeE­_Sheet1_41-06농림16 2" xfId="267"/>
    <cellStyle name="ÅëÈ­_Sheet1_41-06농림16_45-09 유통 금융 보험 및 기타서비스(97-109)" xfId="268"/>
    <cellStyle name="AeE­_Sheet1_41-06농림16_45-09 유통 금융 보험 및 기타서비스(97-109) 2" xfId="269"/>
    <cellStyle name="ÅëÈ­_Sheet1_41-06농림16_46-06 농림수산업" xfId="270"/>
    <cellStyle name="AeE­_Sheet1_41-06농림16_46-06 농림수산업 2" xfId="271"/>
    <cellStyle name="ÅëÈ­_Sheet1_41-06농림16_46-11 교통 관광 및 정보통신" xfId="272"/>
    <cellStyle name="AeE­_Sheet1_41-06농림16_46-11 교통 관광 및 정보통신 2" xfId="273"/>
    <cellStyle name="ÅëÈ­_Sheet1_41-06농림16_48-12 보건 및 사회보장" xfId="274"/>
    <cellStyle name="AeE­_Sheet1_41-06농림16_48-12 보건 및 사회보장 2" xfId="275"/>
    <cellStyle name="ÅëÈ­_Sheet1_41-06농림16_48-13 환경" xfId="276"/>
    <cellStyle name="AeE­_Sheet1_41-06농림16_48-13 환경 2" xfId="277"/>
    <cellStyle name="ÅëÈ­_Sheet1_41-06농림16_48-14 교육 및 문화" xfId="278"/>
    <cellStyle name="AeE­_Sheet1_41-06농림16_48-14 교육 및 문화 2" xfId="279"/>
    <cellStyle name="ÅëÈ­_Sheet1_41-06농림16_48-17 공공행정 및 사법" xfId="280"/>
    <cellStyle name="AeE­_Sheet1_41-06농림16_48-17 공공행정 및 사법 2" xfId="281"/>
    <cellStyle name="ÅëÈ­_Sheet1_41-06농림16_99 재가노인복지시설" xfId="282"/>
    <cellStyle name="AeE­_Sheet1_41-06농림16_99 재가노인복지시설 2" xfId="283"/>
    <cellStyle name="ÅëÈ­_Sheet1_41-06농림16_99 친환경농산물 인증현황" xfId="284"/>
    <cellStyle name="AeE­_Sheet1_41-06농림16_99 친환경농산물 인증현황 2" xfId="285"/>
    <cellStyle name="ÅëÈ­_Sheet1_41-06농림16_보건위생정책과" xfId="286"/>
    <cellStyle name="AeE­_Sheet1_41-06농림16_보건위생정책과 2" xfId="287"/>
    <cellStyle name="ÅëÈ­_Sheet1_41-06농림16_시군구" xfId="288"/>
    <cellStyle name="AeE­_Sheet1_41-06농림16_시군구 2" xfId="289"/>
    <cellStyle name="ÅëÈ­_Sheet1_41-06농림16_안산시" xfId="290"/>
    <cellStyle name="AeE­_Sheet1_41-06농림16_안산시 2" xfId="291"/>
    <cellStyle name="ÅëÈ­_Sheet1_41-06농림16_토지정보과(제출)," xfId="292"/>
    <cellStyle name="AeE­_Sheet1_41-06농림16_토지정보과(제출), 2" xfId="293"/>
    <cellStyle name="ÅëÈ­_Sheet1_41-06농림16_평택시" xfId="294"/>
    <cellStyle name="AeE­_Sheet1_41-06농림16_평택시 2" xfId="295"/>
    <cellStyle name="ÅëÈ­_Sheet1_41-06농림41" xfId="296"/>
    <cellStyle name="AeE­_Sheet1_41-06농림41 2" xfId="297"/>
    <cellStyle name="ÅëÈ­_Sheet1_45-09 유통 금융 보험 및 기타서비스(97-109)" xfId="298"/>
    <cellStyle name="AeE­_Sheet1_45-09 유통 금융 보험 및 기타서비스(97-109) 2" xfId="299"/>
    <cellStyle name="ÅëÈ­_Sheet1_46-06 농림수산업" xfId="300"/>
    <cellStyle name="AeE­_Sheet1_46-06 농림수산업 2" xfId="301"/>
    <cellStyle name="ÅëÈ­_Sheet1_46-11 교통 관광 및 정보통신" xfId="302"/>
    <cellStyle name="AeE­_Sheet1_46-11 교통 관광 및 정보통신 2" xfId="303"/>
    <cellStyle name="ÅëÈ­_Sheet1_48-12 보건 및 사회보장" xfId="304"/>
    <cellStyle name="AeE­_Sheet1_48-12 보건 및 사회보장 2" xfId="305"/>
    <cellStyle name="ÅëÈ­_Sheet1_48-13 환경" xfId="306"/>
    <cellStyle name="AeE­_Sheet1_48-13 환경 2" xfId="307"/>
    <cellStyle name="ÅëÈ­_Sheet1_48-14 교육 및 문화" xfId="308"/>
    <cellStyle name="AeE­_Sheet1_48-14 교육 및 문화 2" xfId="309"/>
    <cellStyle name="ÅëÈ­_Sheet1_48-17 공공행정 및 사법" xfId="310"/>
    <cellStyle name="AeE­_Sheet1_48-17 공공행정 및 사법 2" xfId="311"/>
    <cellStyle name="ÅëÈ­_Sheet1_99 재가노인복지시설" xfId="312"/>
    <cellStyle name="AeE­_Sheet1_99 재가노인복지시설 2" xfId="313"/>
    <cellStyle name="ÅëÈ­_Sheet1_99 친환경농산물 인증현황" xfId="314"/>
    <cellStyle name="AeE­_Sheet1_99 친환경농산물 인증현황 2" xfId="315"/>
    <cellStyle name="ÅëÈ­_Sheet1_보건위생정책과" xfId="316"/>
    <cellStyle name="AeE­_Sheet1_보건위생정책과 2" xfId="317"/>
    <cellStyle name="ÅëÈ­_Sheet1_시군구" xfId="318"/>
    <cellStyle name="AeE­_Sheet1_시군구 2" xfId="319"/>
    <cellStyle name="ÅëÈ­_Sheet1_안산시" xfId="320"/>
    <cellStyle name="AeE­_Sheet1_안산시 2" xfId="321"/>
    <cellStyle name="ÅëÈ­_Sheet1_토지정보과(제출)," xfId="322"/>
    <cellStyle name="AeE­_Sheet1_토지정보과(제출), 2" xfId="323"/>
    <cellStyle name="ÅëÈ­_Sheet1_평택시" xfId="324"/>
    <cellStyle name="AeE­_Sheet1_평택시 2" xfId="325"/>
    <cellStyle name="ÄÞ¸¶ [0]_¼ÕÀÍ¿¹»ê" xfId="326"/>
    <cellStyle name="AÞ¸¶ [0]_¼OAI¿¹≫e" xfId="327"/>
    <cellStyle name="ÄÞ¸¶ [0]_ÀÎ°Çºñ,¿ÜÁÖºñ" xfId="328"/>
    <cellStyle name="AÞ¸¶ [0]_AI°Cºn,μμ±Þºn" xfId="329"/>
    <cellStyle name="ÄÞ¸¶ [0]_laroux" xfId="330"/>
    <cellStyle name="AÞ¸¶ [0]_laroux_1" xfId="331"/>
    <cellStyle name="ÄÞ¸¶ [0]_laroux_1" xfId="332"/>
    <cellStyle name="AÞ¸¶ [0]_laroux_1 2" xfId="333"/>
    <cellStyle name="ÄÞ¸¶ [0]_Sheet1" xfId="334"/>
    <cellStyle name="AÞ¸¶ [0]_Sheet1 2" xfId="335"/>
    <cellStyle name="ÄÞ¸¶ [0]_Sheet1_45-09 유통 금융 보험 및 기타서비스(97-109)" xfId="336"/>
    <cellStyle name="AÞ¸¶ [0]_Sheet1_45-09 유통 금융 보험 및 기타서비스(97-109) 2" xfId="337"/>
    <cellStyle name="ÄÞ¸¶ [0]_Sheet1_46-06 농림수산업" xfId="338"/>
    <cellStyle name="AÞ¸¶ [0]_Sheet1_46-06 농림수산업 2" xfId="339"/>
    <cellStyle name="ÄÞ¸¶ [0]_Sheet1_46-11 교통 관광 및 정보통신" xfId="340"/>
    <cellStyle name="AÞ¸¶ [0]_Sheet1_46-11 교통 관광 및 정보통신 2" xfId="341"/>
    <cellStyle name="ÄÞ¸¶ [0]_Sheet1_48-12 보건 및 사회보장" xfId="342"/>
    <cellStyle name="AÞ¸¶ [0]_Sheet1_48-12 보건 및 사회보장 2" xfId="343"/>
    <cellStyle name="ÄÞ¸¶ [0]_Sheet1_48-13 환경" xfId="344"/>
    <cellStyle name="AÞ¸¶ [0]_Sheet1_48-13 환경 2" xfId="345"/>
    <cellStyle name="ÄÞ¸¶ [0]_Sheet1_48-14 교육 및 문화" xfId="346"/>
    <cellStyle name="AÞ¸¶ [0]_Sheet1_48-14 교육 및 문화 2" xfId="347"/>
    <cellStyle name="ÄÞ¸¶ [0]_Sheet1_48-17 공공행정 및 사법" xfId="348"/>
    <cellStyle name="AÞ¸¶ [0]_Sheet1_48-17 공공행정 및 사법 2" xfId="349"/>
    <cellStyle name="ÄÞ¸¶ [0]_Sheet1_99 재가노인복지시설" xfId="350"/>
    <cellStyle name="AÞ¸¶ [0]_Sheet1_99 재가노인복지시설 2" xfId="351"/>
    <cellStyle name="ÄÞ¸¶ [0]_Sheet1_99 친환경농산물 인증현황" xfId="352"/>
    <cellStyle name="AÞ¸¶ [0]_Sheet1_99 친환경농산물 인증현황 2" xfId="353"/>
    <cellStyle name="ÄÞ¸¶ [0]_Sheet1_보건위생정책과" xfId="354"/>
    <cellStyle name="AÞ¸¶ [0]_Sheet1_보건위생정책과 2" xfId="355"/>
    <cellStyle name="ÄÞ¸¶ [0]_Sheet1_시군구" xfId="356"/>
    <cellStyle name="AÞ¸¶ [0]_Sheet1_시군구 2" xfId="357"/>
    <cellStyle name="ÄÞ¸¶ [0]_Sheet1_안산시" xfId="358"/>
    <cellStyle name="AÞ¸¶ [0]_Sheet1_안산시 2" xfId="359"/>
    <cellStyle name="ÄÞ¸¶ [0]_Sheet1_토지정보과(제출)," xfId="360"/>
    <cellStyle name="AÞ¸¶ [0]_Sheet1_토지정보과(제출), 2" xfId="361"/>
    <cellStyle name="ÄÞ¸¶ [0]_Sheet1_평택시" xfId="362"/>
    <cellStyle name="AÞ¸¶ [0]_Sheet1_평택시 2" xfId="363"/>
    <cellStyle name="ÄÞ¸¶_¼ÕÀÍ¿¹»ê" xfId="364"/>
    <cellStyle name="AÞ¸¶_¼OAI¿¹≫e" xfId="365"/>
    <cellStyle name="ÄÞ¸¶_ÀÎ°Çºñ,¿ÜÁÖºñ" xfId="366"/>
    <cellStyle name="AÞ¸¶_AI°Cºn,μμ±Þºn" xfId="367"/>
    <cellStyle name="ÄÞ¸¶_laroux" xfId="368"/>
    <cellStyle name="AÞ¸¶_laroux_1" xfId="369"/>
    <cellStyle name="ÄÞ¸¶_laroux_1" xfId="370"/>
    <cellStyle name="AÞ¸¶_laroux_1 2" xfId="371"/>
    <cellStyle name="ÄÞ¸¶_Sheet1" xfId="372"/>
    <cellStyle name="AÞ¸¶_Sheet1 2" xfId="373"/>
    <cellStyle name="ÄÞ¸¶_Sheet1_41-06농림16" xfId="374"/>
    <cellStyle name="AÞ¸¶_Sheet1_41-06농림16 2" xfId="375"/>
    <cellStyle name="ÄÞ¸¶_Sheet1_41-06농림16_45-09 유통 금융 보험 및 기타서비스(97-109)" xfId="376"/>
    <cellStyle name="AÞ¸¶_Sheet1_41-06농림16_45-09 유통 금융 보험 및 기타서비스(97-109) 2" xfId="377"/>
    <cellStyle name="ÄÞ¸¶_Sheet1_41-06농림16_46-06 농림수산업" xfId="378"/>
    <cellStyle name="AÞ¸¶_Sheet1_41-06농림16_46-06 농림수산업 2" xfId="379"/>
    <cellStyle name="ÄÞ¸¶_Sheet1_41-06농림16_46-11 교통 관광 및 정보통신" xfId="380"/>
    <cellStyle name="AÞ¸¶_Sheet1_41-06농림16_46-11 교통 관광 및 정보통신 2" xfId="381"/>
    <cellStyle name="ÄÞ¸¶_Sheet1_41-06농림16_48-12 보건 및 사회보장" xfId="382"/>
    <cellStyle name="AÞ¸¶_Sheet1_41-06농림16_48-12 보건 및 사회보장 2" xfId="383"/>
    <cellStyle name="ÄÞ¸¶_Sheet1_41-06농림16_48-13 환경" xfId="384"/>
    <cellStyle name="AÞ¸¶_Sheet1_41-06농림16_48-13 환경 2" xfId="385"/>
    <cellStyle name="ÄÞ¸¶_Sheet1_41-06농림16_48-14 교육 및 문화" xfId="386"/>
    <cellStyle name="AÞ¸¶_Sheet1_41-06농림16_48-14 교육 및 문화 2" xfId="387"/>
    <cellStyle name="ÄÞ¸¶_Sheet1_41-06농림16_48-17 공공행정 및 사법" xfId="388"/>
    <cellStyle name="AÞ¸¶_Sheet1_41-06농림16_48-17 공공행정 및 사법 2" xfId="389"/>
    <cellStyle name="ÄÞ¸¶_Sheet1_41-06농림16_99 재가노인복지시설" xfId="390"/>
    <cellStyle name="AÞ¸¶_Sheet1_41-06농림16_99 재가노인복지시설 2" xfId="391"/>
    <cellStyle name="ÄÞ¸¶_Sheet1_41-06농림16_99 친환경농산물 인증현황" xfId="392"/>
    <cellStyle name="AÞ¸¶_Sheet1_41-06농림16_99 친환경농산물 인증현황 2" xfId="393"/>
    <cellStyle name="ÄÞ¸¶_Sheet1_41-06농림16_보건위생정책과" xfId="394"/>
    <cellStyle name="AÞ¸¶_Sheet1_41-06농림16_보건위생정책과 2" xfId="395"/>
    <cellStyle name="ÄÞ¸¶_Sheet1_41-06농림16_시군구" xfId="396"/>
    <cellStyle name="AÞ¸¶_Sheet1_41-06농림16_시군구 2" xfId="397"/>
    <cellStyle name="ÄÞ¸¶_Sheet1_41-06농림16_안산시" xfId="398"/>
    <cellStyle name="AÞ¸¶_Sheet1_41-06농림16_안산시 2" xfId="399"/>
    <cellStyle name="ÄÞ¸¶_Sheet1_41-06농림16_토지정보과(제출)," xfId="400"/>
    <cellStyle name="AÞ¸¶_Sheet1_41-06농림16_토지정보과(제출), 2" xfId="401"/>
    <cellStyle name="ÄÞ¸¶_Sheet1_41-06농림16_평택시" xfId="402"/>
    <cellStyle name="AÞ¸¶_Sheet1_41-06농림16_평택시 2" xfId="403"/>
    <cellStyle name="ÄÞ¸¶_Sheet1_41-06농림41" xfId="404"/>
    <cellStyle name="AÞ¸¶_Sheet1_41-06농림41 2" xfId="405"/>
    <cellStyle name="ÄÞ¸¶_Sheet1_45-09 유통 금융 보험 및 기타서비스(97-109)" xfId="406"/>
    <cellStyle name="AÞ¸¶_Sheet1_45-09 유통 금융 보험 및 기타서비스(97-109) 2" xfId="407"/>
    <cellStyle name="ÄÞ¸¶_Sheet1_46-06 농림수산업" xfId="408"/>
    <cellStyle name="AÞ¸¶_Sheet1_46-06 농림수산업 2" xfId="409"/>
    <cellStyle name="ÄÞ¸¶_Sheet1_46-11 교통 관광 및 정보통신" xfId="410"/>
    <cellStyle name="AÞ¸¶_Sheet1_46-11 교통 관광 및 정보통신 2" xfId="411"/>
    <cellStyle name="ÄÞ¸¶_Sheet1_48-12 보건 및 사회보장" xfId="412"/>
    <cellStyle name="AÞ¸¶_Sheet1_48-12 보건 및 사회보장 2" xfId="413"/>
    <cellStyle name="ÄÞ¸¶_Sheet1_48-13 환경" xfId="414"/>
    <cellStyle name="AÞ¸¶_Sheet1_48-13 환경 2" xfId="415"/>
    <cellStyle name="ÄÞ¸¶_Sheet1_48-14 교육 및 문화" xfId="416"/>
    <cellStyle name="AÞ¸¶_Sheet1_48-14 교육 및 문화 2" xfId="417"/>
    <cellStyle name="ÄÞ¸¶_Sheet1_48-17 공공행정 및 사법" xfId="418"/>
    <cellStyle name="AÞ¸¶_Sheet1_48-17 공공행정 및 사법 2" xfId="419"/>
    <cellStyle name="ÄÞ¸¶_Sheet1_99 재가노인복지시설" xfId="420"/>
    <cellStyle name="AÞ¸¶_Sheet1_99 재가노인복지시설 2" xfId="421"/>
    <cellStyle name="ÄÞ¸¶_Sheet1_99 친환경농산물 인증현황" xfId="422"/>
    <cellStyle name="AÞ¸¶_Sheet1_99 친환경농산물 인증현황 2" xfId="423"/>
    <cellStyle name="ÄÞ¸¶_Sheet1_보건위생정책과" xfId="424"/>
    <cellStyle name="AÞ¸¶_Sheet1_보건위생정책과 2" xfId="425"/>
    <cellStyle name="ÄÞ¸¶_Sheet1_시군구" xfId="426"/>
    <cellStyle name="AÞ¸¶_Sheet1_시군구 2" xfId="427"/>
    <cellStyle name="ÄÞ¸¶_Sheet1_안산시" xfId="428"/>
    <cellStyle name="AÞ¸¶_Sheet1_안산시 2" xfId="429"/>
    <cellStyle name="ÄÞ¸¶_Sheet1_토지정보과(제출)," xfId="430"/>
    <cellStyle name="AÞ¸¶_Sheet1_토지정보과(제출), 2" xfId="431"/>
    <cellStyle name="ÄÞ¸¶_Sheet1_평택시" xfId="432"/>
    <cellStyle name="AÞ¸¶_Sheet1_평택시 2" xfId="433"/>
    <cellStyle name="C￥AØ_¿μ¾÷CoE² " xfId="434"/>
    <cellStyle name="Ç¥ÁØ_¼ÕÀÍ¿¹»ê" xfId="435"/>
    <cellStyle name="C￥AØ_¼OAI¿¹≫e" xfId="436"/>
    <cellStyle name="Ç¥ÁØ_ÀÎ°Çºñ,¿ÜÁÖºñ" xfId="437"/>
    <cellStyle name="C￥AØ_AI°Cºn,μμ±Þºn" xfId="438"/>
    <cellStyle name="Ç¥ÁØ_laroux" xfId="439"/>
    <cellStyle name="C￥AØ_laroux_1" xfId="440"/>
    <cellStyle name="Ç¥ÁØ_laroux_1" xfId="441"/>
    <cellStyle name="C￥AØ_laroux_1_Sheet1" xfId="442"/>
    <cellStyle name="Ç¥ÁØ_laroux_1_Sheet1" xfId="443"/>
    <cellStyle name="C￥AØ_laroux_1_Sheet1 2" xfId="444"/>
    <cellStyle name="Ç¥ÁØ_laroux_2" xfId="445"/>
    <cellStyle name="C￥AØ_laroux_2 2" xfId="446"/>
    <cellStyle name="Ç¥ÁØ_laroux_2_Sheet1" xfId="447"/>
    <cellStyle name="C￥AØ_laroux_3" xfId="448"/>
    <cellStyle name="Ç¥ÁØ_laroux_3" xfId="449"/>
    <cellStyle name="C￥AØ_laroux_4" xfId="450"/>
    <cellStyle name="Ç¥ÁØ_laroux_4" xfId="451"/>
    <cellStyle name="C￥AØ_laroux_Sheet1" xfId="452"/>
    <cellStyle name="Ç¥ÁØ_laroux_Sheet1" xfId="453"/>
    <cellStyle name="C￥AØ_Sheet1" xfId="454"/>
    <cellStyle name="Ç¥ÁØ_Sheet1" xfId="455"/>
    <cellStyle name="C￥AØ_Sheet1 2" xfId="456"/>
    <cellStyle name="Comma [0]_ SG&amp;A Bridge " xfId="457"/>
    <cellStyle name="Comma_ SG&amp;A Bridge " xfId="458"/>
    <cellStyle name="Currency [0]_ SG&amp;A Bridge " xfId="459"/>
    <cellStyle name="Currency_ SG&amp;A Bridge " xfId="460"/>
    <cellStyle name="Date" xfId="461"/>
    <cellStyle name="Fixed" xfId="462"/>
    <cellStyle name="Header1" xfId="463"/>
    <cellStyle name="Header2" xfId="464"/>
    <cellStyle name="HEADING1" xfId="465"/>
    <cellStyle name="HEADING2" xfId="466"/>
    <cellStyle name="Normal_ SG&amp;A Bridge " xfId="467"/>
    <cellStyle name="Total" xfId="468"/>
    <cellStyle name="강조색1 2" xfId="469"/>
    <cellStyle name="강조색2 2" xfId="470"/>
    <cellStyle name="강조색3 2" xfId="471"/>
    <cellStyle name="강조색4 2" xfId="472"/>
    <cellStyle name="강조색5 2" xfId="473"/>
    <cellStyle name="강조색6 2" xfId="474"/>
    <cellStyle name="경고문 2" xfId="475"/>
    <cellStyle name="계산 2" xfId="476"/>
    <cellStyle name="나쁨 2" xfId="477"/>
    <cellStyle name="메모 2" xfId="478"/>
    <cellStyle name="백분율 17" xfId="479"/>
    <cellStyle name="백분율 2" xfId="480"/>
    <cellStyle name="백분율 2 10" xfId="481"/>
    <cellStyle name="백분율 2 11" xfId="482"/>
    <cellStyle name="백분율 2 12" xfId="483"/>
    <cellStyle name="백분율 2 13" xfId="484"/>
    <cellStyle name="백분율 2 14" xfId="485"/>
    <cellStyle name="백분율 2 15" xfId="486"/>
    <cellStyle name="백분율 2 16" xfId="487"/>
    <cellStyle name="백분율 2 17" xfId="488"/>
    <cellStyle name="백분율 2 18" xfId="489"/>
    <cellStyle name="백분율 2 19" xfId="490"/>
    <cellStyle name="백분율 2 2" xfId="491"/>
    <cellStyle name="백분율 2 20" xfId="492"/>
    <cellStyle name="백분율 2 21" xfId="493"/>
    <cellStyle name="백분율 2 22" xfId="494"/>
    <cellStyle name="백분율 2 23" xfId="495"/>
    <cellStyle name="백분율 2 24" xfId="496"/>
    <cellStyle name="백분율 2 25" xfId="497"/>
    <cellStyle name="백분율 2 26" xfId="498"/>
    <cellStyle name="백분율 2 27" xfId="499"/>
    <cellStyle name="백분율 2 28" xfId="500"/>
    <cellStyle name="백분율 2 29" xfId="501"/>
    <cellStyle name="백분율 2 3" xfId="502"/>
    <cellStyle name="백분율 2 30" xfId="503"/>
    <cellStyle name="백분율 2 31" xfId="504"/>
    <cellStyle name="백분율 2 32" xfId="505"/>
    <cellStyle name="백분율 2 33" xfId="506"/>
    <cellStyle name="백분율 2 34" xfId="507"/>
    <cellStyle name="백분율 2 35" xfId="508"/>
    <cellStyle name="백분율 2 36" xfId="509"/>
    <cellStyle name="백분율 2 37" xfId="510"/>
    <cellStyle name="백분율 2 38" xfId="511"/>
    <cellStyle name="백분율 2 4" xfId="512"/>
    <cellStyle name="백분율 2 5" xfId="513"/>
    <cellStyle name="백분율 2 6" xfId="514"/>
    <cellStyle name="백분율 2 7" xfId="515"/>
    <cellStyle name="백분율 2 8" xfId="516"/>
    <cellStyle name="백분율 2 9" xfId="517"/>
    <cellStyle name="백분율 4" xfId="518"/>
    <cellStyle name="백분율 7" xfId="519"/>
    <cellStyle name="보통 2" xfId="520"/>
    <cellStyle name="뷭?_BOOKSHIP" xfId="521"/>
    <cellStyle name="설명 텍스트 2" xfId="522"/>
    <cellStyle name="셀 확인 2" xfId="523"/>
    <cellStyle name="쉼표 [0]" xfId="524" builtinId="6"/>
    <cellStyle name="쉼표 [0] 11" xfId="525"/>
    <cellStyle name="쉼표 [0] 15" xfId="526"/>
    <cellStyle name="쉼표 [0] 2" xfId="527"/>
    <cellStyle name="쉼표 [0] 2 10" xfId="528"/>
    <cellStyle name="쉼표 [0] 2 11" xfId="529"/>
    <cellStyle name="쉼표 [0] 2 12" xfId="530"/>
    <cellStyle name="쉼표 [0] 2 13" xfId="531"/>
    <cellStyle name="쉼표 [0] 2 14" xfId="532"/>
    <cellStyle name="쉼표 [0] 2 15" xfId="533"/>
    <cellStyle name="쉼표 [0] 2 16" xfId="534"/>
    <cellStyle name="쉼표 [0] 2 17" xfId="535"/>
    <cellStyle name="쉼표 [0] 2 18" xfId="536"/>
    <cellStyle name="쉼표 [0] 2 19" xfId="537"/>
    <cellStyle name="쉼표 [0] 2 2" xfId="538"/>
    <cellStyle name="쉼표 [0] 2 20" xfId="539"/>
    <cellStyle name="쉼표 [0] 2 21" xfId="540"/>
    <cellStyle name="쉼표 [0] 2 22" xfId="541"/>
    <cellStyle name="쉼표 [0] 2 23" xfId="542"/>
    <cellStyle name="쉼표 [0] 2 24" xfId="543"/>
    <cellStyle name="쉼표 [0] 2 25" xfId="544"/>
    <cellStyle name="쉼표 [0] 2 26" xfId="545"/>
    <cellStyle name="쉼표 [0] 2 27" xfId="546"/>
    <cellStyle name="쉼표 [0] 2 28" xfId="547"/>
    <cellStyle name="쉼표 [0] 2 29" xfId="548"/>
    <cellStyle name="쉼표 [0] 2 3" xfId="549"/>
    <cellStyle name="쉼표 [0] 2 30" xfId="550"/>
    <cellStyle name="쉼표 [0] 2 31" xfId="551"/>
    <cellStyle name="쉼표 [0] 2 32" xfId="552"/>
    <cellStyle name="쉼표 [0] 2 33" xfId="553"/>
    <cellStyle name="쉼표 [0] 2 34" xfId="554"/>
    <cellStyle name="쉼표 [0] 2 35" xfId="555"/>
    <cellStyle name="쉼표 [0] 2 36" xfId="556"/>
    <cellStyle name="쉼표 [0] 2 37" xfId="557"/>
    <cellStyle name="쉼표 [0] 2 38" xfId="558"/>
    <cellStyle name="쉼표 [0] 2 39" xfId="559"/>
    <cellStyle name="쉼표 [0] 2 4" xfId="560"/>
    <cellStyle name="쉼표 [0] 2 5" xfId="561"/>
    <cellStyle name="쉼표 [0] 2 6" xfId="562"/>
    <cellStyle name="쉼표 [0] 2 7" xfId="563"/>
    <cellStyle name="쉼표 [0] 2 8" xfId="564"/>
    <cellStyle name="쉼표 [0] 2 9" xfId="565"/>
    <cellStyle name="쉼표 [0] 29" xfId="566"/>
    <cellStyle name="쉼표 [0] 3" xfId="567"/>
    <cellStyle name="쉼표 [0] 3 2" xfId="568"/>
    <cellStyle name="쉼표 [0] 4" xfId="569"/>
    <cellStyle name="쉼표 [0] 4 10" xfId="570"/>
    <cellStyle name="쉼표 [0] 4 11" xfId="571"/>
    <cellStyle name="쉼표 [0] 4 12" xfId="572"/>
    <cellStyle name="쉼표 [0] 4 13" xfId="573"/>
    <cellStyle name="쉼표 [0] 4 14" xfId="574"/>
    <cellStyle name="쉼표 [0] 4 15" xfId="575"/>
    <cellStyle name="쉼표 [0] 4 16" xfId="576"/>
    <cellStyle name="쉼표 [0] 4 17" xfId="577"/>
    <cellStyle name="쉼표 [0] 4 18" xfId="578"/>
    <cellStyle name="쉼표 [0] 4 19" xfId="579"/>
    <cellStyle name="쉼표 [0] 4 2" xfId="580"/>
    <cellStyle name="쉼표 [0] 4 2 2" xfId="581"/>
    <cellStyle name="쉼표 [0] 4 2 3" xfId="582"/>
    <cellStyle name="쉼표 [0] 4 2 4" xfId="583"/>
    <cellStyle name="쉼표 [0] 4 20" xfId="584"/>
    <cellStyle name="쉼표 [0] 4 21" xfId="585"/>
    <cellStyle name="쉼표 [0] 4 22" xfId="586"/>
    <cellStyle name="쉼표 [0] 4 23" xfId="587"/>
    <cellStyle name="쉼표 [0] 4 24" xfId="588"/>
    <cellStyle name="쉼표 [0] 4 25" xfId="589"/>
    <cellStyle name="쉼표 [0] 4 26" xfId="590"/>
    <cellStyle name="쉼표 [0] 4 27" xfId="591"/>
    <cellStyle name="쉼표 [0] 4 28" xfId="592"/>
    <cellStyle name="쉼표 [0] 4 29" xfId="593"/>
    <cellStyle name="쉼표 [0] 4 3" xfId="594"/>
    <cellStyle name="쉼표 [0] 4 30" xfId="595"/>
    <cellStyle name="쉼표 [0] 4 31" xfId="596"/>
    <cellStyle name="쉼표 [0] 4 32" xfId="597"/>
    <cellStyle name="쉼표 [0] 4 33" xfId="598"/>
    <cellStyle name="쉼표 [0] 4 34" xfId="599"/>
    <cellStyle name="쉼표 [0] 4 35" xfId="600"/>
    <cellStyle name="쉼표 [0] 4 36" xfId="601"/>
    <cellStyle name="쉼표 [0] 4 37" xfId="602"/>
    <cellStyle name="쉼표 [0] 4 38" xfId="603"/>
    <cellStyle name="쉼표 [0] 4 39" xfId="604"/>
    <cellStyle name="쉼표 [0] 4 4" xfId="605"/>
    <cellStyle name="쉼표 [0] 4 40" xfId="606"/>
    <cellStyle name="쉼표 [0] 4 41" xfId="607"/>
    <cellStyle name="쉼표 [0] 4 42" xfId="608"/>
    <cellStyle name="쉼표 [0] 4 43" xfId="609"/>
    <cellStyle name="쉼표 [0] 4 44" xfId="610"/>
    <cellStyle name="쉼표 [0] 4 45" xfId="611"/>
    <cellStyle name="쉼표 [0] 4 46" xfId="612"/>
    <cellStyle name="쉼표 [0] 4 47" xfId="613"/>
    <cellStyle name="쉼표 [0] 4 48" xfId="614"/>
    <cellStyle name="쉼표 [0] 4 49" xfId="615"/>
    <cellStyle name="쉼표 [0] 4 5" xfId="616"/>
    <cellStyle name="쉼표 [0] 4 50" xfId="617"/>
    <cellStyle name="쉼표 [0] 4 51" xfId="618"/>
    <cellStyle name="쉼표 [0] 4 6" xfId="619"/>
    <cellStyle name="쉼표 [0] 4 7" xfId="620"/>
    <cellStyle name="쉼표 [0] 4 8" xfId="621"/>
    <cellStyle name="쉼표 [0] 4 9" xfId="622"/>
    <cellStyle name="쉼표 [0] 5" xfId="623"/>
    <cellStyle name="쉼표 [0] 6" xfId="624"/>
    <cellStyle name="쉼표 [0] 7" xfId="625"/>
    <cellStyle name="쉼표 [0] 75" xfId="626"/>
    <cellStyle name="쉼표 [0] 76" xfId="627"/>
    <cellStyle name="쉼표 [0] 77" xfId="628"/>
    <cellStyle name="쉼표 [0] 78" xfId="629"/>
    <cellStyle name="쉼표 [0] 8" xfId="630"/>
    <cellStyle name="쉼표 [0] 9" xfId="631"/>
    <cellStyle name="쉼표 [0]_도정통계(상하수도과)" xfId="632"/>
    <cellStyle name="스타일 1" xfId="633"/>
    <cellStyle name="연결된 셀 2" xfId="634"/>
    <cellStyle name="요약 2" xfId="635"/>
    <cellStyle name="입력 2" xfId="636"/>
    <cellStyle name="제목 1 2" xfId="637"/>
    <cellStyle name="제목 2 2" xfId="638"/>
    <cellStyle name="제목 3 2" xfId="639"/>
    <cellStyle name="제목 4 2" xfId="640"/>
    <cellStyle name="제목 5" xfId="641"/>
    <cellStyle name="좋음 2" xfId="642"/>
    <cellStyle name="출력 2" xfId="643"/>
    <cellStyle name="콤마 [0]_★41-18전국" xfId="644"/>
    <cellStyle name="콤마_★41-18전국" xfId="645"/>
    <cellStyle name="통화 [0] 2" xfId="646"/>
    <cellStyle name="통화 [0] 2 10" xfId="647"/>
    <cellStyle name="통화 [0] 2 11" xfId="648"/>
    <cellStyle name="통화 [0] 2 12" xfId="649"/>
    <cellStyle name="통화 [0] 2 13" xfId="650"/>
    <cellStyle name="통화 [0] 2 14" xfId="651"/>
    <cellStyle name="통화 [0] 2 15" xfId="652"/>
    <cellStyle name="통화 [0] 2 16" xfId="653"/>
    <cellStyle name="통화 [0] 2 17" xfId="654"/>
    <cellStyle name="통화 [0] 2 18" xfId="655"/>
    <cellStyle name="통화 [0] 2 19" xfId="656"/>
    <cellStyle name="통화 [0] 2 2" xfId="657"/>
    <cellStyle name="통화 [0] 2 20" xfId="658"/>
    <cellStyle name="통화 [0] 2 21" xfId="659"/>
    <cellStyle name="통화 [0] 2 22" xfId="660"/>
    <cellStyle name="통화 [0] 2 23" xfId="661"/>
    <cellStyle name="통화 [0] 2 24" xfId="662"/>
    <cellStyle name="통화 [0] 2 25" xfId="663"/>
    <cellStyle name="통화 [0] 2 26" xfId="664"/>
    <cellStyle name="통화 [0] 2 27" xfId="665"/>
    <cellStyle name="통화 [0] 2 28" xfId="666"/>
    <cellStyle name="통화 [0] 2 29" xfId="667"/>
    <cellStyle name="통화 [0] 2 3" xfId="668"/>
    <cellStyle name="통화 [0] 2 30" xfId="669"/>
    <cellStyle name="통화 [0] 2 31" xfId="670"/>
    <cellStyle name="통화 [0] 2 32" xfId="671"/>
    <cellStyle name="통화 [0] 2 33" xfId="672"/>
    <cellStyle name="통화 [0] 2 34" xfId="673"/>
    <cellStyle name="통화 [0] 2 4" xfId="674"/>
    <cellStyle name="통화 [0] 2 5" xfId="675"/>
    <cellStyle name="통화 [0] 2 6" xfId="676"/>
    <cellStyle name="통화 [0] 2 7" xfId="677"/>
    <cellStyle name="통화 [0] 2 8" xfId="678"/>
    <cellStyle name="통화 [0] 2 9" xfId="679"/>
    <cellStyle name="표준" xfId="0" builtinId="0"/>
    <cellStyle name="표준 10" xfId="680"/>
    <cellStyle name="표준 10 2" xfId="681"/>
    <cellStyle name="표준 11" xfId="682"/>
    <cellStyle name="표준 11 2" xfId="683"/>
    <cellStyle name="표준 12 10" xfId="684"/>
    <cellStyle name="표준 12 11" xfId="685"/>
    <cellStyle name="표준 12 12" xfId="686"/>
    <cellStyle name="표준 12 13" xfId="687"/>
    <cellStyle name="표준 12 14" xfId="688"/>
    <cellStyle name="표준 12 15" xfId="689"/>
    <cellStyle name="표준 12 16" xfId="690"/>
    <cellStyle name="표준 12 17" xfId="691"/>
    <cellStyle name="표준 12 18" xfId="692"/>
    <cellStyle name="표준 12 19" xfId="693"/>
    <cellStyle name="표준 12 2" xfId="694"/>
    <cellStyle name="표준 12 20" xfId="695"/>
    <cellStyle name="표준 12 21" xfId="696"/>
    <cellStyle name="표준 12 22" xfId="697"/>
    <cellStyle name="표준 12 23" xfId="698"/>
    <cellStyle name="표준 12 24" xfId="699"/>
    <cellStyle name="표준 12 25" xfId="700"/>
    <cellStyle name="표준 12 26" xfId="701"/>
    <cellStyle name="표준 12 27" xfId="702"/>
    <cellStyle name="표준 12 28" xfId="703"/>
    <cellStyle name="표준 12 29" xfId="704"/>
    <cellStyle name="표준 12 3" xfId="705"/>
    <cellStyle name="표준 12 30" xfId="706"/>
    <cellStyle name="표준 12 31" xfId="707"/>
    <cellStyle name="표준 12 32" xfId="708"/>
    <cellStyle name="표준 12 33" xfId="709"/>
    <cellStyle name="표준 12 34" xfId="710"/>
    <cellStyle name="표준 12 35" xfId="711"/>
    <cellStyle name="표준 12 36" xfId="712"/>
    <cellStyle name="표준 12 37" xfId="713"/>
    <cellStyle name="표준 12 38" xfId="714"/>
    <cellStyle name="표준 12 39" xfId="715"/>
    <cellStyle name="표준 12 4" xfId="716"/>
    <cellStyle name="표준 12 40" xfId="717"/>
    <cellStyle name="표준 12 41" xfId="718"/>
    <cellStyle name="표준 12 42" xfId="719"/>
    <cellStyle name="표준 12 43" xfId="720"/>
    <cellStyle name="표준 12 44" xfId="721"/>
    <cellStyle name="표준 12 45" xfId="722"/>
    <cellStyle name="표준 12 46" xfId="723"/>
    <cellStyle name="표준 12 47" xfId="724"/>
    <cellStyle name="표준 12 48" xfId="725"/>
    <cellStyle name="표준 12 5" xfId="726"/>
    <cellStyle name="표준 12 6" xfId="727"/>
    <cellStyle name="표준 12 7" xfId="728"/>
    <cellStyle name="표준 12 8" xfId="729"/>
    <cellStyle name="표준 12 9" xfId="730"/>
    <cellStyle name="표준 13" xfId="731"/>
    <cellStyle name="표준 13 10" xfId="732"/>
    <cellStyle name="표준 13 11" xfId="733"/>
    <cellStyle name="표준 13 12" xfId="734"/>
    <cellStyle name="표준 13 13" xfId="735"/>
    <cellStyle name="표준 13 14" xfId="736"/>
    <cellStyle name="표준 13 15" xfId="737"/>
    <cellStyle name="표준 13 16" xfId="738"/>
    <cellStyle name="표준 13 17" xfId="739"/>
    <cellStyle name="표준 13 18" xfId="740"/>
    <cellStyle name="표준 13 19" xfId="741"/>
    <cellStyle name="표준 13 2" xfId="742"/>
    <cellStyle name="표준 13 20" xfId="743"/>
    <cellStyle name="표준 13 21" xfId="744"/>
    <cellStyle name="표준 13 22" xfId="745"/>
    <cellStyle name="표준 13 23" xfId="746"/>
    <cellStyle name="표준 13 24" xfId="747"/>
    <cellStyle name="표준 13 25" xfId="748"/>
    <cellStyle name="표준 13 26" xfId="749"/>
    <cellStyle name="표준 13 27" xfId="750"/>
    <cellStyle name="표준 13 28" xfId="751"/>
    <cellStyle name="표준 13 29" xfId="752"/>
    <cellStyle name="표준 13 3" xfId="753"/>
    <cellStyle name="표준 13 30" xfId="754"/>
    <cellStyle name="표준 13 31" xfId="755"/>
    <cellStyle name="표준 13 32" xfId="756"/>
    <cellStyle name="표준 13 33" xfId="757"/>
    <cellStyle name="표준 13 34" xfId="758"/>
    <cellStyle name="표준 13 35" xfId="759"/>
    <cellStyle name="표준 13 36" xfId="760"/>
    <cellStyle name="표준 13 4" xfId="761"/>
    <cellStyle name="표준 13 5" xfId="762"/>
    <cellStyle name="표준 13 6" xfId="763"/>
    <cellStyle name="표준 13 7" xfId="764"/>
    <cellStyle name="표준 13 8" xfId="765"/>
    <cellStyle name="표준 13 9" xfId="766"/>
    <cellStyle name="표준 14 10" xfId="767"/>
    <cellStyle name="표준 14 11" xfId="768"/>
    <cellStyle name="표준 14 12" xfId="769"/>
    <cellStyle name="표준 14 13" xfId="770"/>
    <cellStyle name="표준 14 14" xfId="771"/>
    <cellStyle name="표준 14 15" xfId="772"/>
    <cellStyle name="표준 14 16" xfId="773"/>
    <cellStyle name="표준 14 17" xfId="774"/>
    <cellStyle name="표준 14 18" xfId="775"/>
    <cellStyle name="표준 14 19" xfId="776"/>
    <cellStyle name="표준 14 2" xfId="777"/>
    <cellStyle name="표준 14 20" xfId="778"/>
    <cellStyle name="표준 14 21" xfId="779"/>
    <cellStyle name="표준 14 22" xfId="780"/>
    <cellStyle name="표준 14 23" xfId="781"/>
    <cellStyle name="표준 14 24" xfId="782"/>
    <cellStyle name="표준 14 25" xfId="783"/>
    <cellStyle name="표준 14 26" xfId="784"/>
    <cellStyle name="표준 14 27" xfId="785"/>
    <cellStyle name="표준 14 28" xfId="786"/>
    <cellStyle name="표준 14 29" xfId="787"/>
    <cellStyle name="표준 14 3" xfId="788"/>
    <cellStyle name="표준 14 30" xfId="789"/>
    <cellStyle name="표준 14 4" xfId="790"/>
    <cellStyle name="표준 14 5" xfId="791"/>
    <cellStyle name="표준 14 6" xfId="792"/>
    <cellStyle name="표준 14 7" xfId="793"/>
    <cellStyle name="표준 14 8" xfId="794"/>
    <cellStyle name="표준 14 9" xfId="795"/>
    <cellStyle name="표준 16" xfId="796"/>
    <cellStyle name="표준 2" xfId="797"/>
    <cellStyle name="표준 2 10" xfId="798"/>
    <cellStyle name="표준 2 11" xfId="799"/>
    <cellStyle name="표준 2 12" xfId="800"/>
    <cellStyle name="표준 2 13" xfId="801"/>
    <cellStyle name="표준 2 14" xfId="802"/>
    <cellStyle name="표준 2 15" xfId="803"/>
    <cellStyle name="표준 2 16" xfId="804"/>
    <cellStyle name="표준 2 17" xfId="805"/>
    <cellStyle name="표준 2 18" xfId="806"/>
    <cellStyle name="표준 2 19" xfId="807"/>
    <cellStyle name="표준 2 2" xfId="808"/>
    <cellStyle name="표준 2 20" xfId="809"/>
    <cellStyle name="표준 2 21" xfId="810"/>
    <cellStyle name="표준 2 22" xfId="811"/>
    <cellStyle name="표준 2 23" xfId="812"/>
    <cellStyle name="표준 2 24" xfId="813"/>
    <cellStyle name="표준 2 25" xfId="814"/>
    <cellStyle name="표준 2 26" xfId="815"/>
    <cellStyle name="표준 2 27" xfId="816"/>
    <cellStyle name="표준 2 28" xfId="817"/>
    <cellStyle name="표준 2 29" xfId="818"/>
    <cellStyle name="표준 2 3" xfId="819"/>
    <cellStyle name="표준 2 30" xfId="820"/>
    <cellStyle name="표준 2 31" xfId="821"/>
    <cellStyle name="표준 2 32" xfId="822"/>
    <cellStyle name="표준 2 33" xfId="823"/>
    <cellStyle name="표준 2 34" xfId="824"/>
    <cellStyle name="표준 2 35" xfId="825"/>
    <cellStyle name="표준 2 36" xfId="826"/>
    <cellStyle name="표준 2 37" xfId="827"/>
    <cellStyle name="표준 2 38" xfId="828"/>
    <cellStyle name="표준 2 39" xfId="829"/>
    <cellStyle name="표준 2 4" xfId="830"/>
    <cellStyle name="표준 2 40" xfId="831"/>
    <cellStyle name="표준 2 41" xfId="832"/>
    <cellStyle name="표준 2 42" xfId="833"/>
    <cellStyle name="표준 2 43" xfId="834"/>
    <cellStyle name="표준 2 5" xfId="835"/>
    <cellStyle name="표준 2 6" xfId="836"/>
    <cellStyle name="표준 2 7" xfId="837"/>
    <cellStyle name="표준 2 8" xfId="838"/>
    <cellStyle name="표준 2 9" xfId="839"/>
    <cellStyle name="표준 20" xfId="840"/>
    <cellStyle name="표준 22" xfId="841"/>
    <cellStyle name="표준 24" xfId="842"/>
    <cellStyle name="표준 26" xfId="843"/>
    <cellStyle name="표준 28" xfId="844"/>
    <cellStyle name="표준 29" xfId="845"/>
    <cellStyle name="표준 3" xfId="846"/>
    <cellStyle name="표준 3 10" xfId="847"/>
    <cellStyle name="표준 3 100" xfId="848"/>
    <cellStyle name="표준 3 101" xfId="849"/>
    <cellStyle name="표준 3 102" xfId="850"/>
    <cellStyle name="표준 3 103" xfId="851"/>
    <cellStyle name="표준 3 11" xfId="852"/>
    <cellStyle name="표준 3 12" xfId="853"/>
    <cellStyle name="표준 3 13" xfId="854"/>
    <cellStyle name="표준 3 14" xfId="855"/>
    <cellStyle name="표준 3 15" xfId="856"/>
    <cellStyle name="표준 3 16" xfId="857"/>
    <cellStyle name="표준 3 17" xfId="858"/>
    <cellStyle name="표준 3 18" xfId="859"/>
    <cellStyle name="표준 3 19" xfId="860"/>
    <cellStyle name="표준 3 2" xfId="861"/>
    <cellStyle name="표준 3 2 10" xfId="862"/>
    <cellStyle name="표준 3 2 100" xfId="863"/>
    <cellStyle name="표준 3 2 101" xfId="864"/>
    <cellStyle name="표준 3 2 102" xfId="865"/>
    <cellStyle name="표준 3 2 11" xfId="866"/>
    <cellStyle name="표준 3 2 12" xfId="867"/>
    <cellStyle name="표준 3 2 13" xfId="868"/>
    <cellStyle name="표준 3 2 14" xfId="869"/>
    <cellStyle name="표준 3 2 15" xfId="870"/>
    <cellStyle name="표준 3 2 16" xfId="871"/>
    <cellStyle name="표준 3 2 17" xfId="872"/>
    <cellStyle name="표준 3 2 18" xfId="873"/>
    <cellStyle name="표준 3 2 19" xfId="874"/>
    <cellStyle name="표준 3 2 2" xfId="875"/>
    <cellStyle name="표준 3 2 20" xfId="876"/>
    <cellStyle name="표준 3 2 21" xfId="877"/>
    <cellStyle name="표준 3 2 22" xfId="878"/>
    <cellStyle name="표준 3 2 23" xfId="879"/>
    <cellStyle name="표준 3 2 24" xfId="880"/>
    <cellStyle name="표준 3 2 25" xfId="881"/>
    <cellStyle name="표준 3 2 26" xfId="882"/>
    <cellStyle name="표준 3 2 27" xfId="883"/>
    <cellStyle name="표준 3 2 28" xfId="884"/>
    <cellStyle name="표준 3 2 29" xfId="885"/>
    <cellStyle name="표준 3 2 3" xfId="886"/>
    <cellStyle name="표준 3 2 30" xfId="887"/>
    <cellStyle name="표준 3 2 31" xfId="888"/>
    <cellStyle name="표준 3 2 32" xfId="889"/>
    <cellStyle name="표준 3 2 33" xfId="890"/>
    <cellStyle name="표준 3 2 34" xfId="891"/>
    <cellStyle name="표준 3 2 35" xfId="892"/>
    <cellStyle name="표준 3 2 36" xfId="893"/>
    <cellStyle name="표준 3 2 37" xfId="894"/>
    <cellStyle name="표준 3 2 38" xfId="895"/>
    <cellStyle name="표준 3 2 39" xfId="896"/>
    <cellStyle name="표준 3 2 4" xfId="897"/>
    <cellStyle name="표준 3 2 40" xfId="898"/>
    <cellStyle name="표준 3 2 41" xfId="899"/>
    <cellStyle name="표준 3 2 42" xfId="900"/>
    <cellStyle name="표준 3 2 43" xfId="901"/>
    <cellStyle name="표준 3 2 44" xfId="902"/>
    <cellStyle name="표준 3 2 45" xfId="903"/>
    <cellStyle name="표준 3 2 46" xfId="904"/>
    <cellStyle name="표준 3 2 47" xfId="905"/>
    <cellStyle name="표준 3 2 48" xfId="906"/>
    <cellStyle name="표준 3 2 49" xfId="907"/>
    <cellStyle name="표준 3 2 5" xfId="908"/>
    <cellStyle name="표준 3 2 50" xfId="909"/>
    <cellStyle name="표준 3 2 51" xfId="910"/>
    <cellStyle name="표준 3 2 52" xfId="911"/>
    <cellStyle name="표준 3 2 53" xfId="912"/>
    <cellStyle name="표준 3 2 54" xfId="913"/>
    <cellStyle name="표준 3 2 55" xfId="914"/>
    <cellStyle name="표준 3 2 56" xfId="915"/>
    <cellStyle name="표준 3 2 57" xfId="916"/>
    <cellStyle name="표준 3 2 58" xfId="917"/>
    <cellStyle name="표준 3 2 59" xfId="918"/>
    <cellStyle name="표준 3 2 6" xfId="919"/>
    <cellStyle name="표준 3 2 60" xfId="920"/>
    <cellStyle name="표준 3 2 61" xfId="921"/>
    <cellStyle name="표준 3 2 62" xfId="922"/>
    <cellStyle name="표준 3 2 63" xfId="923"/>
    <cellStyle name="표준 3 2 64" xfId="924"/>
    <cellStyle name="표준 3 2 65" xfId="925"/>
    <cellStyle name="표준 3 2 66" xfId="926"/>
    <cellStyle name="표준 3 2 67" xfId="927"/>
    <cellStyle name="표준 3 2 68" xfId="928"/>
    <cellStyle name="표준 3 2 69" xfId="929"/>
    <cellStyle name="표준 3 2 7" xfId="930"/>
    <cellStyle name="표준 3 2 70" xfId="931"/>
    <cellStyle name="표준 3 2 71" xfId="932"/>
    <cellStyle name="표준 3 2 72" xfId="933"/>
    <cellStyle name="표준 3 2 73" xfId="934"/>
    <cellStyle name="표준 3 2 74" xfId="935"/>
    <cellStyle name="표준 3 2 75" xfId="936"/>
    <cellStyle name="표준 3 2 76" xfId="937"/>
    <cellStyle name="표준 3 2 77" xfId="938"/>
    <cellStyle name="표준 3 2 78" xfId="939"/>
    <cellStyle name="표준 3 2 79" xfId="940"/>
    <cellStyle name="표준 3 2 8" xfId="941"/>
    <cellStyle name="표준 3 2 80" xfId="942"/>
    <cellStyle name="표준 3 2 81" xfId="943"/>
    <cellStyle name="표준 3 2 82" xfId="944"/>
    <cellStyle name="표준 3 2 83" xfId="945"/>
    <cellStyle name="표준 3 2 84" xfId="946"/>
    <cellStyle name="표준 3 2 85" xfId="947"/>
    <cellStyle name="표준 3 2 86" xfId="948"/>
    <cellStyle name="표준 3 2 87" xfId="949"/>
    <cellStyle name="표준 3 2 88" xfId="950"/>
    <cellStyle name="표준 3 2 89" xfId="951"/>
    <cellStyle name="표준 3 2 9" xfId="952"/>
    <cellStyle name="표준 3 2 90" xfId="953"/>
    <cellStyle name="표준 3 2 91" xfId="954"/>
    <cellStyle name="표준 3 2 92" xfId="955"/>
    <cellStyle name="표준 3 2 93" xfId="956"/>
    <cellStyle name="표준 3 2 94" xfId="957"/>
    <cellStyle name="표준 3 2 95" xfId="958"/>
    <cellStyle name="표준 3 2 96" xfId="959"/>
    <cellStyle name="표준 3 2 97" xfId="960"/>
    <cellStyle name="표준 3 2 98" xfId="961"/>
    <cellStyle name="표준 3 2 99" xfId="962"/>
    <cellStyle name="표준 3 20" xfId="963"/>
    <cellStyle name="표준 3 21" xfId="964"/>
    <cellStyle name="표준 3 22" xfId="965"/>
    <cellStyle name="표준 3 23" xfId="966"/>
    <cellStyle name="표준 3 24" xfId="967"/>
    <cellStyle name="표준 3 25" xfId="968"/>
    <cellStyle name="표준 3 26" xfId="969"/>
    <cellStyle name="표준 3 27" xfId="970"/>
    <cellStyle name="표준 3 28" xfId="971"/>
    <cellStyle name="표준 3 29" xfId="972"/>
    <cellStyle name="표준 3 3" xfId="973"/>
    <cellStyle name="표준 3 30" xfId="974"/>
    <cellStyle name="표준 3 31" xfId="975"/>
    <cellStyle name="표준 3 32" xfId="976"/>
    <cellStyle name="표준 3 33" xfId="977"/>
    <cellStyle name="표준 3 34" xfId="978"/>
    <cellStyle name="표준 3 35" xfId="979"/>
    <cellStyle name="표준 3 36" xfId="980"/>
    <cellStyle name="표준 3 37" xfId="981"/>
    <cellStyle name="표준 3 38" xfId="982"/>
    <cellStyle name="표준 3 39" xfId="983"/>
    <cellStyle name="표준 3 4" xfId="984"/>
    <cellStyle name="표준 3 40" xfId="985"/>
    <cellStyle name="표준 3 41" xfId="986"/>
    <cellStyle name="표준 3 42" xfId="987"/>
    <cellStyle name="표준 3 43" xfId="988"/>
    <cellStyle name="표준 3 44" xfId="989"/>
    <cellStyle name="표준 3 45" xfId="990"/>
    <cellStyle name="표준 3 46" xfId="991"/>
    <cellStyle name="표준 3 47" xfId="992"/>
    <cellStyle name="표준 3 48" xfId="993"/>
    <cellStyle name="표준 3 49" xfId="994"/>
    <cellStyle name="표준 3 5" xfId="995"/>
    <cellStyle name="표준 3 50" xfId="996"/>
    <cellStyle name="표준 3 51" xfId="997"/>
    <cellStyle name="표준 3 52" xfId="998"/>
    <cellStyle name="표준 3 53" xfId="999"/>
    <cellStyle name="표준 3 54" xfId="1000"/>
    <cellStyle name="표준 3 55" xfId="1001"/>
    <cellStyle name="표준 3 56" xfId="1002"/>
    <cellStyle name="표준 3 57" xfId="1003"/>
    <cellStyle name="표준 3 58" xfId="1004"/>
    <cellStyle name="표준 3 59" xfId="1005"/>
    <cellStyle name="표준 3 6" xfId="1006"/>
    <cellStyle name="표준 3 60" xfId="1007"/>
    <cellStyle name="표준 3 61" xfId="1008"/>
    <cellStyle name="표준 3 62" xfId="1009"/>
    <cellStyle name="표준 3 63" xfId="1010"/>
    <cellStyle name="표준 3 64" xfId="1011"/>
    <cellStyle name="표준 3 65" xfId="1012"/>
    <cellStyle name="표준 3 66" xfId="1013"/>
    <cellStyle name="표준 3 67" xfId="1014"/>
    <cellStyle name="표준 3 68" xfId="1015"/>
    <cellStyle name="표준 3 69" xfId="1016"/>
    <cellStyle name="표준 3 7" xfId="1017"/>
    <cellStyle name="표준 3 70" xfId="1018"/>
    <cellStyle name="표준 3 71" xfId="1019"/>
    <cellStyle name="표준 3 72" xfId="1020"/>
    <cellStyle name="표준 3 73" xfId="1021"/>
    <cellStyle name="표준 3 74" xfId="1022"/>
    <cellStyle name="표준 3 75" xfId="1023"/>
    <cellStyle name="표준 3 76" xfId="1024"/>
    <cellStyle name="표준 3 77" xfId="1025"/>
    <cellStyle name="표준 3 78" xfId="1026"/>
    <cellStyle name="표준 3 79" xfId="1027"/>
    <cellStyle name="표준 3 8" xfId="1028"/>
    <cellStyle name="표준 3 80" xfId="1029"/>
    <cellStyle name="표준 3 81" xfId="1030"/>
    <cellStyle name="표준 3 82" xfId="1031"/>
    <cellStyle name="표준 3 83" xfId="1032"/>
    <cellStyle name="표준 3 84" xfId="1033"/>
    <cellStyle name="표준 3 85" xfId="1034"/>
    <cellStyle name="표준 3 86" xfId="1035"/>
    <cellStyle name="표준 3 87" xfId="1036"/>
    <cellStyle name="표준 3 88" xfId="1037"/>
    <cellStyle name="표준 3 89" xfId="1038"/>
    <cellStyle name="표준 3 9" xfId="1039"/>
    <cellStyle name="표준 3 90" xfId="1040"/>
    <cellStyle name="표준 3 91" xfId="1041"/>
    <cellStyle name="표준 3 92" xfId="1042"/>
    <cellStyle name="표준 3 93" xfId="1043"/>
    <cellStyle name="표준 3 94" xfId="1044"/>
    <cellStyle name="표준 3 95" xfId="1045"/>
    <cellStyle name="표준 3 96" xfId="1046"/>
    <cellStyle name="표준 3 97" xfId="1047"/>
    <cellStyle name="표준 3 98" xfId="1048"/>
    <cellStyle name="표준 3 99" xfId="1049"/>
    <cellStyle name="표준 30" xfId="1050"/>
    <cellStyle name="표준 31" xfId="1051"/>
    <cellStyle name="표준 4" xfId="1052"/>
    <cellStyle name="표준 4 10" xfId="1053"/>
    <cellStyle name="표준 4 100" xfId="1054"/>
    <cellStyle name="표준 4 101" xfId="1055"/>
    <cellStyle name="표준 4 102" xfId="1056"/>
    <cellStyle name="표준 4 103" xfId="1057"/>
    <cellStyle name="표준 4 11" xfId="1058"/>
    <cellStyle name="표준 4 12" xfId="1059"/>
    <cellStyle name="표준 4 13" xfId="1060"/>
    <cellStyle name="표준 4 14" xfId="1061"/>
    <cellStyle name="표준 4 15" xfId="1062"/>
    <cellStyle name="표준 4 16" xfId="1063"/>
    <cellStyle name="표준 4 17" xfId="1064"/>
    <cellStyle name="표준 4 18" xfId="1065"/>
    <cellStyle name="표준 4 19" xfId="1066"/>
    <cellStyle name="표준 4 2" xfId="1067"/>
    <cellStyle name="표준 4 20" xfId="1068"/>
    <cellStyle name="표준 4 21" xfId="1069"/>
    <cellStyle name="표준 4 22" xfId="1070"/>
    <cellStyle name="표준 4 23" xfId="1071"/>
    <cellStyle name="표준 4 24" xfId="1072"/>
    <cellStyle name="표준 4 25" xfId="1073"/>
    <cellStyle name="표준 4 26" xfId="1074"/>
    <cellStyle name="표준 4 27" xfId="1075"/>
    <cellStyle name="표준 4 28" xfId="1076"/>
    <cellStyle name="표준 4 29" xfId="1077"/>
    <cellStyle name="표준 4 3" xfId="1078"/>
    <cellStyle name="표준 4 30" xfId="1079"/>
    <cellStyle name="표준 4 31" xfId="1080"/>
    <cellStyle name="표준 4 32" xfId="1081"/>
    <cellStyle name="표준 4 33" xfId="1082"/>
    <cellStyle name="표준 4 34" xfId="1083"/>
    <cellStyle name="표준 4 35" xfId="1084"/>
    <cellStyle name="표준 4 36" xfId="1085"/>
    <cellStyle name="표준 4 37" xfId="1086"/>
    <cellStyle name="표준 4 38" xfId="1087"/>
    <cellStyle name="표준 4 39" xfId="1088"/>
    <cellStyle name="표준 4 4" xfId="1089"/>
    <cellStyle name="표준 4 40" xfId="1090"/>
    <cellStyle name="표준 4 41" xfId="1091"/>
    <cellStyle name="표준 4 42" xfId="1092"/>
    <cellStyle name="표준 4 43" xfId="1093"/>
    <cellStyle name="표준 4 44" xfId="1094"/>
    <cellStyle name="표준 4 45" xfId="1095"/>
    <cellStyle name="표준 4 46" xfId="1096"/>
    <cellStyle name="표준 4 47" xfId="1097"/>
    <cellStyle name="표준 4 48" xfId="1098"/>
    <cellStyle name="표준 4 49" xfId="1099"/>
    <cellStyle name="표준 4 5" xfId="1100"/>
    <cellStyle name="표준 4 50" xfId="1101"/>
    <cellStyle name="표준 4 51" xfId="1102"/>
    <cellStyle name="표준 4 52" xfId="1103"/>
    <cellStyle name="표준 4 53" xfId="1104"/>
    <cellStyle name="표준 4 54" xfId="1105"/>
    <cellStyle name="표준 4 55" xfId="1106"/>
    <cellStyle name="표준 4 56" xfId="1107"/>
    <cellStyle name="표준 4 57" xfId="1108"/>
    <cellStyle name="표준 4 58" xfId="1109"/>
    <cellStyle name="표준 4 59" xfId="1110"/>
    <cellStyle name="표준 4 6" xfId="1111"/>
    <cellStyle name="표준 4 60" xfId="1112"/>
    <cellStyle name="표준 4 61" xfId="1113"/>
    <cellStyle name="표준 4 62" xfId="1114"/>
    <cellStyle name="표준 4 63" xfId="1115"/>
    <cellStyle name="표준 4 64" xfId="1116"/>
    <cellStyle name="표준 4 65" xfId="1117"/>
    <cellStyle name="표준 4 66" xfId="1118"/>
    <cellStyle name="표준 4 67" xfId="1119"/>
    <cellStyle name="표준 4 68" xfId="1120"/>
    <cellStyle name="표준 4 69" xfId="1121"/>
    <cellStyle name="표준 4 7" xfId="1122"/>
    <cellStyle name="표준 4 70" xfId="1123"/>
    <cellStyle name="표준 4 71" xfId="1124"/>
    <cellStyle name="표준 4 72" xfId="1125"/>
    <cellStyle name="표준 4 73" xfId="1126"/>
    <cellStyle name="표준 4 74" xfId="1127"/>
    <cellStyle name="표준 4 75" xfId="1128"/>
    <cellStyle name="표준 4 76" xfId="1129"/>
    <cellStyle name="표준 4 77" xfId="1130"/>
    <cellStyle name="표준 4 78" xfId="1131"/>
    <cellStyle name="표준 4 79" xfId="1132"/>
    <cellStyle name="표준 4 8" xfId="1133"/>
    <cellStyle name="표준 4 80" xfId="1134"/>
    <cellStyle name="표준 4 81" xfId="1135"/>
    <cellStyle name="표준 4 82" xfId="1136"/>
    <cellStyle name="표준 4 83" xfId="1137"/>
    <cellStyle name="표준 4 84" xfId="1138"/>
    <cellStyle name="표준 4 85" xfId="1139"/>
    <cellStyle name="표준 4 86" xfId="1140"/>
    <cellStyle name="표준 4 87" xfId="1141"/>
    <cellStyle name="표준 4 88" xfId="1142"/>
    <cellStyle name="표준 4 89" xfId="1143"/>
    <cellStyle name="표준 4 9" xfId="1144"/>
    <cellStyle name="표준 4 90" xfId="1145"/>
    <cellStyle name="표준 4 91" xfId="1146"/>
    <cellStyle name="표준 4 92" xfId="1147"/>
    <cellStyle name="표준 4 93" xfId="1148"/>
    <cellStyle name="표준 4 94" xfId="1149"/>
    <cellStyle name="표준 4 95" xfId="1150"/>
    <cellStyle name="표준 4 96" xfId="1151"/>
    <cellStyle name="표준 4 97" xfId="1152"/>
    <cellStyle name="표준 4 98" xfId="1153"/>
    <cellStyle name="표준 4 99" xfId="1154"/>
    <cellStyle name="표준 5" xfId="1155"/>
    <cellStyle name="표준 5 10" xfId="1156"/>
    <cellStyle name="표준 5 100" xfId="1157"/>
    <cellStyle name="표준 5 101" xfId="1158"/>
    <cellStyle name="표준 5 102" xfId="1159"/>
    <cellStyle name="표준 5 103" xfId="1160"/>
    <cellStyle name="표준 5 11" xfId="1161"/>
    <cellStyle name="표준 5 12" xfId="1162"/>
    <cellStyle name="표준 5 13" xfId="1163"/>
    <cellStyle name="표준 5 14" xfId="1164"/>
    <cellStyle name="표준 5 15" xfId="1165"/>
    <cellStyle name="표준 5 16" xfId="1166"/>
    <cellStyle name="표준 5 17" xfId="1167"/>
    <cellStyle name="표준 5 18" xfId="1168"/>
    <cellStyle name="표준 5 19" xfId="1169"/>
    <cellStyle name="표준 5 2" xfId="1170"/>
    <cellStyle name="표준 5 20" xfId="1171"/>
    <cellStyle name="표준 5 21" xfId="1172"/>
    <cellStyle name="표준 5 22" xfId="1173"/>
    <cellStyle name="표준 5 23" xfId="1174"/>
    <cellStyle name="표준 5 24" xfId="1175"/>
    <cellStyle name="표준 5 25" xfId="1176"/>
    <cellStyle name="표준 5 26" xfId="1177"/>
    <cellStyle name="표준 5 27" xfId="1178"/>
    <cellStyle name="표준 5 28" xfId="1179"/>
    <cellStyle name="표준 5 29" xfId="1180"/>
    <cellStyle name="표준 5 3" xfId="1181"/>
    <cellStyle name="표준 5 30" xfId="1182"/>
    <cellStyle name="표준 5 31" xfId="1183"/>
    <cellStyle name="표준 5 32" xfId="1184"/>
    <cellStyle name="표준 5 33" xfId="1185"/>
    <cellStyle name="표준 5 34" xfId="1186"/>
    <cellStyle name="표준 5 35" xfId="1187"/>
    <cellStyle name="표준 5 36" xfId="1188"/>
    <cellStyle name="표준 5 37" xfId="1189"/>
    <cellStyle name="표준 5 38" xfId="1190"/>
    <cellStyle name="표준 5 39" xfId="1191"/>
    <cellStyle name="표준 5 4" xfId="1192"/>
    <cellStyle name="표준 5 40" xfId="1193"/>
    <cellStyle name="표준 5 41" xfId="1194"/>
    <cellStyle name="표준 5 42" xfId="1195"/>
    <cellStyle name="표준 5 43" xfId="1196"/>
    <cellStyle name="표준 5 44" xfId="1197"/>
    <cellStyle name="표준 5 45" xfId="1198"/>
    <cellStyle name="표준 5 46" xfId="1199"/>
    <cellStyle name="표준 5 47" xfId="1200"/>
    <cellStyle name="표준 5 48" xfId="1201"/>
    <cellStyle name="표준 5 49" xfId="1202"/>
    <cellStyle name="표준 5 5" xfId="1203"/>
    <cellStyle name="표준 5 50" xfId="1204"/>
    <cellStyle name="표준 5 51" xfId="1205"/>
    <cellStyle name="표준 5 52" xfId="1206"/>
    <cellStyle name="표준 5 53" xfId="1207"/>
    <cellStyle name="표준 5 54" xfId="1208"/>
    <cellStyle name="표준 5 55" xfId="1209"/>
    <cellStyle name="표준 5 56" xfId="1210"/>
    <cellStyle name="표준 5 57" xfId="1211"/>
    <cellStyle name="표준 5 58" xfId="1212"/>
    <cellStyle name="표준 5 59" xfId="1213"/>
    <cellStyle name="표준 5 6" xfId="1214"/>
    <cellStyle name="표준 5 60" xfId="1215"/>
    <cellStyle name="표준 5 61" xfId="1216"/>
    <cellStyle name="표준 5 62" xfId="1217"/>
    <cellStyle name="표준 5 63" xfId="1218"/>
    <cellStyle name="표준 5 64" xfId="1219"/>
    <cellStyle name="표준 5 65" xfId="1220"/>
    <cellStyle name="표준 5 66" xfId="1221"/>
    <cellStyle name="표준 5 67" xfId="1222"/>
    <cellStyle name="표준 5 68" xfId="1223"/>
    <cellStyle name="표준 5 69" xfId="1224"/>
    <cellStyle name="표준 5 7" xfId="1225"/>
    <cellStyle name="표준 5 70" xfId="1226"/>
    <cellStyle name="표준 5 71" xfId="1227"/>
    <cellStyle name="표준 5 72" xfId="1228"/>
    <cellStyle name="표준 5 73" xfId="1229"/>
    <cellStyle name="표준 5 74" xfId="1230"/>
    <cellStyle name="표준 5 75" xfId="1231"/>
    <cellStyle name="표준 5 76" xfId="1232"/>
    <cellStyle name="표준 5 77" xfId="1233"/>
    <cellStyle name="표준 5 78" xfId="1234"/>
    <cellStyle name="표준 5 79" xfId="1235"/>
    <cellStyle name="표준 5 8" xfId="1236"/>
    <cellStyle name="표준 5 80" xfId="1237"/>
    <cellStyle name="표준 5 81" xfId="1238"/>
    <cellStyle name="표준 5 82" xfId="1239"/>
    <cellStyle name="표준 5 83" xfId="1240"/>
    <cellStyle name="표준 5 84" xfId="1241"/>
    <cellStyle name="표준 5 85" xfId="1242"/>
    <cellStyle name="표준 5 86" xfId="1243"/>
    <cellStyle name="표준 5 87" xfId="1244"/>
    <cellStyle name="표준 5 88" xfId="1245"/>
    <cellStyle name="표준 5 89" xfId="1246"/>
    <cellStyle name="표준 5 9" xfId="1247"/>
    <cellStyle name="표준 5 90" xfId="1248"/>
    <cellStyle name="표준 5 91" xfId="1249"/>
    <cellStyle name="표준 5 92" xfId="1250"/>
    <cellStyle name="표준 5 93" xfId="1251"/>
    <cellStyle name="표준 5 94" xfId="1252"/>
    <cellStyle name="표준 5 95" xfId="1253"/>
    <cellStyle name="표준 5 96" xfId="1254"/>
    <cellStyle name="표준 5 97" xfId="1255"/>
    <cellStyle name="표준 5 98" xfId="1256"/>
    <cellStyle name="표준 5 99" xfId="1257"/>
    <cellStyle name="표준 6" xfId="1258"/>
    <cellStyle name="표준 6 10" xfId="1259"/>
    <cellStyle name="표준 6 100" xfId="1260"/>
    <cellStyle name="표준 6 101" xfId="1261"/>
    <cellStyle name="표준 6 102" xfId="1262"/>
    <cellStyle name="표준 6 103" xfId="1263"/>
    <cellStyle name="표준 6 11" xfId="1264"/>
    <cellStyle name="표준 6 12" xfId="1265"/>
    <cellStyle name="표준 6 13" xfId="1266"/>
    <cellStyle name="표준 6 14" xfId="1267"/>
    <cellStyle name="표준 6 15" xfId="1268"/>
    <cellStyle name="표준 6 16" xfId="1269"/>
    <cellStyle name="표준 6 17" xfId="1270"/>
    <cellStyle name="표준 6 18" xfId="1271"/>
    <cellStyle name="표준 6 19" xfId="1272"/>
    <cellStyle name="표준 6 2" xfId="1273"/>
    <cellStyle name="표준 6 20" xfId="1274"/>
    <cellStyle name="표준 6 21" xfId="1275"/>
    <cellStyle name="표준 6 22" xfId="1276"/>
    <cellStyle name="표준 6 23" xfId="1277"/>
    <cellStyle name="표준 6 24" xfId="1278"/>
    <cellStyle name="표준 6 25" xfId="1279"/>
    <cellStyle name="표준 6 26" xfId="1280"/>
    <cellStyle name="표준 6 27" xfId="1281"/>
    <cellStyle name="표준 6 28" xfId="1282"/>
    <cellStyle name="표준 6 29" xfId="1283"/>
    <cellStyle name="표준 6 3" xfId="1284"/>
    <cellStyle name="표준 6 30" xfId="1285"/>
    <cellStyle name="표준 6 31" xfId="1286"/>
    <cellStyle name="표준 6 32" xfId="1287"/>
    <cellStyle name="표준 6 33" xfId="1288"/>
    <cellStyle name="표준 6 34" xfId="1289"/>
    <cellStyle name="표준 6 35" xfId="1290"/>
    <cellStyle name="표준 6 36" xfId="1291"/>
    <cellStyle name="표준 6 37" xfId="1292"/>
    <cellStyle name="표준 6 38" xfId="1293"/>
    <cellStyle name="표준 6 39" xfId="1294"/>
    <cellStyle name="표준 6 4" xfId="1295"/>
    <cellStyle name="표준 6 40" xfId="1296"/>
    <cellStyle name="표준 6 41" xfId="1297"/>
    <cellStyle name="표준 6 42" xfId="1298"/>
    <cellStyle name="표준 6 43" xfId="1299"/>
    <cellStyle name="표준 6 44" xfId="1300"/>
    <cellStyle name="표준 6 45" xfId="1301"/>
    <cellStyle name="표준 6 46" xfId="1302"/>
    <cellStyle name="표준 6 47" xfId="1303"/>
    <cellStyle name="표준 6 48" xfId="1304"/>
    <cellStyle name="표준 6 49" xfId="1305"/>
    <cellStyle name="표준 6 5" xfId="1306"/>
    <cellStyle name="표준 6 50" xfId="1307"/>
    <cellStyle name="표준 6 51" xfId="1308"/>
    <cellStyle name="표준 6 52" xfId="1309"/>
    <cellStyle name="표준 6 53" xfId="1310"/>
    <cellStyle name="표준 6 54" xfId="1311"/>
    <cellStyle name="표준 6 55" xfId="1312"/>
    <cellStyle name="표준 6 56" xfId="1313"/>
    <cellStyle name="표준 6 57" xfId="1314"/>
    <cellStyle name="표준 6 58" xfId="1315"/>
    <cellStyle name="표준 6 59" xfId="1316"/>
    <cellStyle name="표준 6 6" xfId="1317"/>
    <cellStyle name="표준 6 60" xfId="1318"/>
    <cellStyle name="표준 6 61" xfId="1319"/>
    <cellStyle name="표준 6 62" xfId="1320"/>
    <cellStyle name="표준 6 63" xfId="1321"/>
    <cellStyle name="표준 6 64" xfId="1322"/>
    <cellStyle name="표준 6 65" xfId="1323"/>
    <cellStyle name="표준 6 66" xfId="1324"/>
    <cellStyle name="표준 6 67" xfId="1325"/>
    <cellStyle name="표준 6 68" xfId="1326"/>
    <cellStyle name="표준 6 69" xfId="1327"/>
    <cellStyle name="표준 6 7" xfId="1328"/>
    <cellStyle name="표준 6 70" xfId="1329"/>
    <cellStyle name="표준 6 71" xfId="1330"/>
    <cellStyle name="표준 6 72" xfId="1331"/>
    <cellStyle name="표준 6 73" xfId="1332"/>
    <cellStyle name="표준 6 74" xfId="1333"/>
    <cellStyle name="표준 6 75" xfId="1334"/>
    <cellStyle name="표준 6 76" xfId="1335"/>
    <cellStyle name="표준 6 77" xfId="1336"/>
    <cellStyle name="표준 6 78" xfId="1337"/>
    <cellStyle name="표준 6 79" xfId="1338"/>
    <cellStyle name="표준 6 8" xfId="1339"/>
    <cellStyle name="표준 6 80" xfId="1340"/>
    <cellStyle name="표준 6 81" xfId="1341"/>
    <cellStyle name="표준 6 82" xfId="1342"/>
    <cellStyle name="표준 6 83" xfId="1343"/>
    <cellStyle name="표준 6 84" xfId="1344"/>
    <cellStyle name="표준 6 85" xfId="1345"/>
    <cellStyle name="표준 6 86" xfId="1346"/>
    <cellStyle name="표준 6 87" xfId="1347"/>
    <cellStyle name="표준 6 88" xfId="1348"/>
    <cellStyle name="표준 6 89" xfId="1349"/>
    <cellStyle name="표준 6 9" xfId="1350"/>
    <cellStyle name="표준 6 90" xfId="1351"/>
    <cellStyle name="표준 6 91" xfId="1352"/>
    <cellStyle name="표준 6 92" xfId="1353"/>
    <cellStyle name="표준 6 93" xfId="1354"/>
    <cellStyle name="표준 6 94" xfId="1355"/>
    <cellStyle name="표준 6 95" xfId="1356"/>
    <cellStyle name="표준 6 96" xfId="1357"/>
    <cellStyle name="표준 6 97" xfId="1358"/>
    <cellStyle name="표준 6 98" xfId="1359"/>
    <cellStyle name="표준 6 99" xfId="1360"/>
    <cellStyle name="표준 62" xfId="1361"/>
    <cellStyle name="표준 7" xfId="1362"/>
    <cellStyle name="표준 7 10" xfId="1363"/>
    <cellStyle name="표준 7 100" xfId="1364"/>
    <cellStyle name="표준 7 101" xfId="1365"/>
    <cellStyle name="표준 7 102" xfId="1366"/>
    <cellStyle name="표준 7 11" xfId="1367"/>
    <cellStyle name="표준 7 12" xfId="1368"/>
    <cellStyle name="표준 7 13" xfId="1369"/>
    <cellStyle name="표준 7 14" xfId="1370"/>
    <cellStyle name="표준 7 15" xfId="1371"/>
    <cellStyle name="표준 7 16" xfId="1372"/>
    <cellStyle name="표준 7 17" xfId="1373"/>
    <cellStyle name="표준 7 18" xfId="1374"/>
    <cellStyle name="표준 7 19" xfId="1375"/>
    <cellStyle name="표준 7 2" xfId="1376"/>
    <cellStyle name="표준 7 20" xfId="1377"/>
    <cellStyle name="표준 7 21" xfId="1378"/>
    <cellStyle name="표준 7 22" xfId="1379"/>
    <cellStyle name="표준 7 23" xfId="1380"/>
    <cellStyle name="표준 7 24" xfId="1381"/>
    <cellStyle name="표준 7 25" xfId="1382"/>
    <cellStyle name="표준 7 26" xfId="1383"/>
    <cellStyle name="표준 7 27" xfId="1384"/>
    <cellStyle name="표준 7 28" xfId="1385"/>
    <cellStyle name="표준 7 29" xfId="1386"/>
    <cellStyle name="표준 7 3" xfId="1387"/>
    <cellStyle name="표준 7 30" xfId="1388"/>
    <cellStyle name="표준 7 31" xfId="1389"/>
    <cellStyle name="표준 7 32" xfId="1390"/>
    <cellStyle name="표준 7 33" xfId="1391"/>
    <cellStyle name="표준 7 34" xfId="1392"/>
    <cellStyle name="표준 7 35" xfId="1393"/>
    <cellStyle name="표준 7 36" xfId="1394"/>
    <cellStyle name="표준 7 37" xfId="1395"/>
    <cellStyle name="표준 7 38" xfId="1396"/>
    <cellStyle name="표준 7 39" xfId="1397"/>
    <cellStyle name="표준 7 4" xfId="1398"/>
    <cellStyle name="표준 7 40" xfId="1399"/>
    <cellStyle name="표준 7 41" xfId="1400"/>
    <cellStyle name="표준 7 42" xfId="1401"/>
    <cellStyle name="표준 7 43" xfId="1402"/>
    <cellStyle name="표준 7 44" xfId="1403"/>
    <cellStyle name="표준 7 45" xfId="1404"/>
    <cellStyle name="표준 7 46" xfId="1405"/>
    <cellStyle name="표준 7 47" xfId="1406"/>
    <cellStyle name="표준 7 48" xfId="1407"/>
    <cellStyle name="표준 7 49" xfId="1408"/>
    <cellStyle name="표준 7 5" xfId="1409"/>
    <cellStyle name="표준 7 50" xfId="1410"/>
    <cellStyle name="표준 7 51" xfId="1411"/>
    <cellStyle name="표준 7 52" xfId="1412"/>
    <cellStyle name="표준 7 53" xfId="1413"/>
    <cellStyle name="표준 7 54" xfId="1414"/>
    <cellStyle name="표준 7 55" xfId="1415"/>
    <cellStyle name="표준 7 56" xfId="1416"/>
    <cellStyle name="표준 7 57" xfId="1417"/>
    <cellStyle name="표준 7 58" xfId="1418"/>
    <cellStyle name="표준 7 59" xfId="1419"/>
    <cellStyle name="표준 7 6" xfId="1420"/>
    <cellStyle name="표준 7 60" xfId="1421"/>
    <cellStyle name="표준 7 61" xfId="1422"/>
    <cellStyle name="표준 7 62" xfId="1423"/>
    <cellStyle name="표준 7 63" xfId="1424"/>
    <cellStyle name="표준 7 64" xfId="1425"/>
    <cellStyle name="표준 7 65" xfId="1426"/>
    <cellStyle name="표준 7 66" xfId="1427"/>
    <cellStyle name="표준 7 67" xfId="1428"/>
    <cellStyle name="표준 7 68" xfId="1429"/>
    <cellStyle name="표준 7 69" xfId="1430"/>
    <cellStyle name="표준 7 7" xfId="1431"/>
    <cellStyle name="표준 7 70" xfId="1432"/>
    <cellStyle name="표준 7 71" xfId="1433"/>
    <cellStyle name="표준 7 72" xfId="1434"/>
    <cellStyle name="표준 7 73" xfId="1435"/>
    <cellStyle name="표준 7 74" xfId="1436"/>
    <cellStyle name="표준 7 75" xfId="1437"/>
    <cellStyle name="표준 7 76" xfId="1438"/>
    <cellStyle name="표준 7 77" xfId="1439"/>
    <cellStyle name="표준 7 78" xfId="1440"/>
    <cellStyle name="표준 7 79" xfId="1441"/>
    <cellStyle name="표준 7 8" xfId="1442"/>
    <cellStyle name="표준 7 80" xfId="1443"/>
    <cellStyle name="표준 7 81" xfId="1444"/>
    <cellStyle name="표준 7 82" xfId="1445"/>
    <cellStyle name="표준 7 83" xfId="1446"/>
    <cellStyle name="표준 7 84" xfId="1447"/>
    <cellStyle name="표준 7 85" xfId="1448"/>
    <cellStyle name="표준 7 86" xfId="1449"/>
    <cellStyle name="표준 7 87" xfId="1450"/>
    <cellStyle name="표준 7 88" xfId="1451"/>
    <cellStyle name="표준 7 89" xfId="1452"/>
    <cellStyle name="표준 7 9" xfId="1453"/>
    <cellStyle name="표준 7 90" xfId="1454"/>
    <cellStyle name="표준 7 91" xfId="1455"/>
    <cellStyle name="표준 7 92" xfId="1456"/>
    <cellStyle name="표준 7 93" xfId="1457"/>
    <cellStyle name="표준 7 94" xfId="1458"/>
    <cellStyle name="표준 7 95" xfId="1459"/>
    <cellStyle name="표준 7 96" xfId="1460"/>
    <cellStyle name="표준 7 97" xfId="1461"/>
    <cellStyle name="표준 7 98" xfId="1462"/>
    <cellStyle name="표준 7 99" xfId="1463"/>
    <cellStyle name="표준 8" xfId="1464"/>
    <cellStyle name="표준 9" xfId="1465"/>
    <cellStyle name="표준_48-13 환경" xfId="1466"/>
    <cellStyle name="표준_시흥통계연보(청소)" xfId="1467"/>
    <cellStyle name="표준_자치행정과(행정구역만)" xfId="1468"/>
  </cellStyles>
  <dxfs count="72"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27"/>
        </patternFill>
      </fill>
    </dxf>
    <dxf>
      <font>
        <b/>
        <i val="0"/>
      </font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2.bin"/><Relationship Id="rId13" Type="http://schemas.openxmlformats.org/officeDocument/2006/relationships/printerSettings" Target="../printerSettings/printerSettings67.bin"/><Relationship Id="rId3" Type="http://schemas.openxmlformats.org/officeDocument/2006/relationships/printerSettings" Target="../printerSettings/printerSettings57.bin"/><Relationship Id="rId7" Type="http://schemas.openxmlformats.org/officeDocument/2006/relationships/printerSettings" Target="../printerSettings/printerSettings61.bin"/><Relationship Id="rId12" Type="http://schemas.openxmlformats.org/officeDocument/2006/relationships/printerSettings" Target="../printerSettings/printerSettings66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6" Type="http://schemas.openxmlformats.org/officeDocument/2006/relationships/printerSettings" Target="../printerSettings/printerSettings60.bin"/><Relationship Id="rId11" Type="http://schemas.openxmlformats.org/officeDocument/2006/relationships/printerSettings" Target="../printerSettings/printerSettings65.bin"/><Relationship Id="rId5" Type="http://schemas.openxmlformats.org/officeDocument/2006/relationships/printerSettings" Target="../printerSettings/printerSettings59.bin"/><Relationship Id="rId10" Type="http://schemas.openxmlformats.org/officeDocument/2006/relationships/printerSettings" Target="../printerSettings/printerSettings64.bin"/><Relationship Id="rId4" Type="http://schemas.openxmlformats.org/officeDocument/2006/relationships/printerSettings" Target="../printerSettings/printerSettings58.bin"/><Relationship Id="rId9" Type="http://schemas.openxmlformats.org/officeDocument/2006/relationships/printerSettings" Target="../printerSettings/printerSettings6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13" Type="http://schemas.openxmlformats.org/officeDocument/2006/relationships/printerSettings" Target="../printerSettings/printerSettings22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12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11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4.bin"/><Relationship Id="rId10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3.bin"/><Relationship Id="rId13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28.bin"/><Relationship Id="rId7" Type="http://schemas.openxmlformats.org/officeDocument/2006/relationships/printerSettings" Target="../printerSettings/printerSettings32.bin"/><Relationship Id="rId12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1.bin"/><Relationship Id="rId11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30.bin"/><Relationship Id="rId10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29.bin"/><Relationship Id="rId9" Type="http://schemas.openxmlformats.org/officeDocument/2006/relationships/printerSettings" Target="../printerSettings/printerSettings3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6.bin"/><Relationship Id="rId13" Type="http://schemas.openxmlformats.org/officeDocument/2006/relationships/printerSettings" Target="../printerSettings/printerSettings51.bin"/><Relationship Id="rId3" Type="http://schemas.openxmlformats.org/officeDocument/2006/relationships/printerSettings" Target="../printerSettings/printerSettings41.bin"/><Relationship Id="rId7" Type="http://schemas.openxmlformats.org/officeDocument/2006/relationships/printerSettings" Target="../printerSettings/printerSettings45.bin"/><Relationship Id="rId12" Type="http://schemas.openxmlformats.org/officeDocument/2006/relationships/printerSettings" Target="../printerSettings/printerSettings50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Relationship Id="rId6" Type="http://schemas.openxmlformats.org/officeDocument/2006/relationships/printerSettings" Target="../printerSettings/printerSettings44.bin"/><Relationship Id="rId11" Type="http://schemas.openxmlformats.org/officeDocument/2006/relationships/printerSettings" Target="../printerSettings/printerSettings49.bin"/><Relationship Id="rId5" Type="http://schemas.openxmlformats.org/officeDocument/2006/relationships/printerSettings" Target="../printerSettings/printerSettings43.bin"/><Relationship Id="rId10" Type="http://schemas.openxmlformats.org/officeDocument/2006/relationships/printerSettings" Target="../printerSettings/printerSettings48.bin"/><Relationship Id="rId4" Type="http://schemas.openxmlformats.org/officeDocument/2006/relationships/printerSettings" Target="../printerSettings/printerSettings42.bin"/><Relationship Id="rId9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customSheetViews>
    <customSheetView guid="{56CEBC4E-E45D-41C5-B4BC-0D6D9EC28C8A}" showPageBreaks="1" state="veryHidden" showRuler="0">
      <pageMargins left="0.75" right="0.75" top="1" bottom="1" header="0.5" footer="0.5"/>
      <pageSetup paperSize="9" orientation="portrait" horizontalDpi="300" verticalDpi="300" r:id="rId1"/>
      <headerFooter alignWithMargins="0"/>
    </customSheetView>
    <customSheetView guid="{A552935C-24BB-422C-B691-5152FC3E22C7}" showPageBreaks="1" state="veryHidden" showRuler="0">
      <pageMargins left="0.75" right="0.75" top="1" bottom="1" header="0.5" footer="0.5"/>
      <pageSetup paperSize="9" orientation="portrait" horizontalDpi="300" verticalDpi="300" r:id="rId2"/>
      <headerFooter alignWithMargins="0"/>
    </customSheetView>
    <customSheetView guid="{3B37D324-DC8E-11D7-8546-0004E20C8064}" showPageBreaks="1" state="veryHidden" showRuler="0">
      <pageMargins left="0.75" right="0.75" top="1" bottom="1" header="0.5" footer="0.5"/>
      <pageSetup paperSize="9" orientation="portrait" horizontalDpi="300" verticalDpi="300" r:id="rId3"/>
      <headerFooter alignWithMargins="0"/>
    </customSheetView>
    <customSheetView guid="{A0CA3742-B526-11D6-8546-0004E20C8064}" showPageBreaks="1" state="veryHidden" showRuler="0">
      <pageMargins left="0.75" right="0.75" top="1" bottom="1" header="0.5" footer="0.5"/>
      <pageSetup paperSize="9" orientation="portrait" horizontalDpi="300" verticalDpi="300" r:id="rId4"/>
      <headerFooter alignWithMargins="0"/>
    </customSheetView>
    <customSheetView guid="{4F7A0F21-D44C-11D5-8154-00C0CA17F6C9}" showPageBreaks="1" state="veryHidden" showRuler="0">
      <pageMargins left="0.75" right="0.75" top="1" bottom="1" header="0.5" footer="0.5"/>
      <pageSetup paperSize="9" orientation="portrait" horizontalDpi="300" verticalDpi="300" r:id="rId5"/>
      <headerFooter alignWithMargins="0"/>
    </customSheetView>
    <customSheetView guid="{D979B601-BF32-11D5-B42A-006008331754}" state="veryHidden" showRuler="0">
      <pageMargins left="0.75" right="0.75" top="1" bottom="1" header="0.5" footer="0.5"/>
      <headerFooter alignWithMargins="0"/>
    </customSheetView>
    <customSheetView guid="{0C62E121-A451-11D4-896F-0040954064AE}" state="veryHidden" showRuler="0">
      <pageMargins left="0.75" right="0.75" top="1" bottom="1" header="0.5" footer="0.5"/>
      <headerFooter alignWithMargins="0"/>
    </customSheetView>
    <customSheetView guid="{9ABEBCE2-BE57-11D3-BD74-444553540000}" state="veryHidden" showRuler="0">
      <pageMargins left="0.75" right="0.75" top="1" bottom="1" header="0.5" footer="0.5"/>
      <headerFooter alignWithMargins="0"/>
    </customSheetView>
    <customSheetView guid="{3964AA41-AB32-11D4-88B0-00C0CA17F547}" state="veryHidden" showRuler="0">
      <pageMargins left="0.75" right="0.75" top="1" bottom="1" header="0.5" footer="0.5"/>
      <headerFooter alignWithMargins="0"/>
    </customSheetView>
    <customSheetView guid="{1D080144-BE85-11D6-9669-00A0B000827D}" state="veryHidden" showRuler="0">
      <pageMargins left="0.75" right="0.75" top="1" bottom="1" header="0.5" footer="0.5"/>
      <pageSetup paperSize="9" orientation="portrait" horizontalDpi="300" verticalDpi="300" r:id="rId6"/>
      <headerFooter alignWithMargins="0"/>
    </customSheetView>
    <customSheetView guid="{18760BEE-1BE1-11D7-BEA1-444553540000}" showPageBreaks="1" state="veryHidden" showRuler="0">
      <pageMargins left="0.75" right="0.75" top="1" bottom="1" header="0.5" footer="0.5"/>
      <pageSetup paperSize="9" orientation="portrait" horizontalDpi="300" verticalDpi="300" r:id="rId7"/>
      <headerFooter alignWithMargins="0"/>
    </customSheetView>
    <customSheetView guid="{F5BEFB91-8980-4CA2-ACD8-7DC840CB3026}" showPageBreaks="1" state="veryHidden" showRuler="0">
      <pageMargins left="0.75" right="0.75" top="1" bottom="1" header="0.5" footer="0.5"/>
      <pageSetup paperSize="9" orientation="portrait" horizontalDpi="300" verticalDpi="300" r:id="rId8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300" verticalDpi="300" r:id="rId9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view="pageBreakPreview" zoomScaleNormal="100" zoomScaleSheetLayoutView="100" workbookViewId="0">
      <selection activeCell="K8" sqref="K8"/>
    </sheetView>
  </sheetViews>
  <sheetFormatPr defaultRowHeight="17.25"/>
  <cols>
    <col min="1" max="1" width="9.75" style="30" customWidth="1"/>
    <col min="2" max="8" width="9.625" style="30" customWidth="1"/>
    <col min="9" max="11" width="9.375" style="30" customWidth="1"/>
    <col min="12" max="13" width="14.875" style="30" customWidth="1"/>
    <col min="14" max="14" width="9.375" style="30" customWidth="1"/>
    <col min="15" max="15" width="9.75" style="30" customWidth="1"/>
    <col min="16" max="16384" width="9" style="30"/>
  </cols>
  <sheetData>
    <row r="1" spans="1:15" ht="24.95" customHeight="1">
      <c r="A1" s="575" t="s">
        <v>335</v>
      </c>
      <c r="B1" s="575"/>
      <c r="C1" s="575"/>
      <c r="D1" s="575"/>
      <c r="E1" s="575"/>
      <c r="F1" s="575"/>
      <c r="G1" s="575"/>
      <c r="H1" s="575"/>
      <c r="I1" s="575" t="s">
        <v>79</v>
      </c>
      <c r="J1" s="575"/>
      <c r="K1" s="575"/>
      <c r="L1" s="575"/>
      <c r="M1" s="575"/>
      <c r="N1" s="575"/>
      <c r="O1" s="575"/>
    </row>
    <row r="2" spans="1:15" ht="24.95" customHeight="1" thickBot="1">
      <c r="A2" s="357" t="s">
        <v>60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358" t="s">
        <v>391</v>
      </c>
    </row>
    <row r="3" spans="1:15" s="64" customFormat="1" ht="44.25" customHeight="1" thickTop="1">
      <c r="A3" s="491" t="s">
        <v>183</v>
      </c>
      <c r="B3" s="576" t="s">
        <v>393</v>
      </c>
      <c r="C3" s="490" t="s">
        <v>61</v>
      </c>
      <c r="D3" s="491"/>
      <c r="E3" s="490" t="s">
        <v>62</v>
      </c>
      <c r="F3" s="491"/>
      <c r="G3" s="490" t="s">
        <v>244</v>
      </c>
      <c r="H3" s="491"/>
      <c r="I3" s="490" t="s">
        <v>63</v>
      </c>
      <c r="J3" s="491"/>
      <c r="K3" s="490" t="s">
        <v>64</v>
      </c>
      <c r="L3" s="486"/>
      <c r="M3" s="486"/>
      <c r="N3" s="486"/>
      <c r="O3" s="579" t="s">
        <v>184</v>
      </c>
    </row>
    <row r="4" spans="1:15" s="64" customFormat="1" ht="24" customHeight="1">
      <c r="A4" s="485"/>
      <c r="B4" s="577"/>
      <c r="C4" s="573" t="s">
        <v>65</v>
      </c>
      <c r="D4" s="573" t="s">
        <v>66</v>
      </c>
      <c r="E4" s="573" t="s">
        <v>313</v>
      </c>
      <c r="F4" s="573" t="s">
        <v>314</v>
      </c>
      <c r="G4" s="573" t="s">
        <v>313</v>
      </c>
      <c r="H4" s="573" t="s">
        <v>314</v>
      </c>
      <c r="I4" s="573" t="s">
        <v>313</v>
      </c>
      <c r="J4" s="573" t="s">
        <v>314</v>
      </c>
      <c r="K4" s="582" t="s">
        <v>315</v>
      </c>
      <c r="L4" s="583"/>
      <c r="M4" s="584"/>
      <c r="N4" s="573" t="s">
        <v>394</v>
      </c>
      <c r="O4" s="580"/>
    </row>
    <row r="5" spans="1:15" s="405" customFormat="1" ht="52.5" customHeight="1">
      <c r="A5" s="485"/>
      <c r="B5" s="578"/>
      <c r="C5" s="574"/>
      <c r="D5" s="574"/>
      <c r="E5" s="574"/>
      <c r="F5" s="574"/>
      <c r="G5" s="574"/>
      <c r="H5" s="574"/>
      <c r="I5" s="574"/>
      <c r="J5" s="574"/>
      <c r="K5" s="65" t="s">
        <v>67</v>
      </c>
      <c r="L5" s="65" t="s">
        <v>68</v>
      </c>
      <c r="M5" s="139" t="s">
        <v>69</v>
      </c>
      <c r="N5" s="574"/>
      <c r="O5" s="581"/>
    </row>
    <row r="6" spans="1:15" s="193" customFormat="1" ht="24" customHeight="1">
      <c r="A6" s="182">
        <v>2014</v>
      </c>
      <c r="B6" s="183">
        <v>75.400000000000006</v>
      </c>
      <c r="C6" s="184">
        <v>3395.7</v>
      </c>
      <c r="D6" s="184">
        <v>2561.4</v>
      </c>
      <c r="E6" s="165">
        <v>349.2</v>
      </c>
      <c r="F6" s="184">
        <v>169.1</v>
      </c>
      <c r="G6" s="165">
        <v>798</v>
      </c>
      <c r="H6" s="184">
        <v>360.5</v>
      </c>
      <c r="I6" s="184">
        <v>1908.2</v>
      </c>
      <c r="J6" s="184">
        <v>1859</v>
      </c>
      <c r="K6" s="184">
        <v>340.3</v>
      </c>
      <c r="L6" s="184">
        <v>2.8</v>
      </c>
      <c r="M6" s="184">
        <v>337.4</v>
      </c>
      <c r="N6" s="196">
        <v>172.8</v>
      </c>
      <c r="O6" s="177">
        <v>2014</v>
      </c>
    </row>
    <row r="7" spans="1:15" s="193" customFormat="1" ht="24" customHeight="1">
      <c r="A7" s="182">
        <v>2015</v>
      </c>
      <c r="B7" s="183">
        <v>73.780247138476483</v>
      </c>
      <c r="C7" s="184">
        <v>3293.7</v>
      </c>
      <c r="D7" s="184">
        <v>2430.1</v>
      </c>
      <c r="E7" s="165">
        <v>371.20000000000005</v>
      </c>
      <c r="F7" s="184">
        <v>187.40000000000003</v>
      </c>
      <c r="G7" s="165">
        <v>827.9</v>
      </c>
      <c r="H7" s="184">
        <v>360.80000000000007</v>
      </c>
      <c r="I7" s="185">
        <v>1758.3</v>
      </c>
      <c r="J7" s="185">
        <v>1722</v>
      </c>
      <c r="K7" s="185">
        <v>336.29999999999995</v>
      </c>
      <c r="L7" s="185">
        <v>3.9</v>
      </c>
      <c r="M7" s="185">
        <v>332.4</v>
      </c>
      <c r="N7" s="197">
        <v>159.9</v>
      </c>
      <c r="O7" s="177">
        <v>2015</v>
      </c>
    </row>
    <row r="8" spans="1:15" s="193" customFormat="1" ht="24" customHeight="1">
      <c r="A8" s="182">
        <v>2016</v>
      </c>
      <c r="B8" s="183">
        <v>73.780247138476483</v>
      </c>
      <c r="C8" s="184">
        <v>3293.7</v>
      </c>
      <c r="D8" s="184">
        <v>2430.1</v>
      </c>
      <c r="E8" s="165">
        <v>371.20000000000005</v>
      </c>
      <c r="F8" s="184">
        <v>187.40000000000003</v>
      </c>
      <c r="G8" s="165">
        <v>827.9</v>
      </c>
      <c r="H8" s="184">
        <v>360.80000000000007</v>
      </c>
      <c r="I8" s="185">
        <v>1758.3</v>
      </c>
      <c r="J8" s="185">
        <v>1722</v>
      </c>
      <c r="K8" s="185">
        <v>336.29999999999995</v>
      </c>
      <c r="L8" s="185">
        <v>3.9</v>
      </c>
      <c r="M8" s="185">
        <v>332.4</v>
      </c>
      <c r="N8" s="197">
        <v>159.9</v>
      </c>
      <c r="O8" s="177">
        <v>2016</v>
      </c>
    </row>
    <row r="9" spans="1:15" s="193" customFormat="1" ht="24" customHeight="1">
      <c r="A9" s="182">
        <v>2017</v>
      </c>
      <c r="B9" s="183">
        <v>79.488495423830301</v>
      </c>
      <c r="C9" s="184">
        <v>3507.3</v>
      </c>
      <c r="D9" s="184">
        <v>2787.9</v>
      </c>
      <c r="E9" s="165">
        <v>465.70000000000005</v>
      </c>
      <c r="F9" s="184">
        <v>327.5</v>
      </c>
      <c r="G9" s="165">
        <v>827.7</v>
      </c>
      <c r="H9" s="184">
        <v>461.6</v>
      </c>
      <c r="I9" s="185">
        <v>1920.7</v>
      </c>
      <c r="J9" s="185">
        <v>1854.5</v>
      </c>
      <c r="K9" s="185">
        <v>293.2</v>
      </c>
      <c r="L9" s="185">
        <v>2.9</v>
      </c>
      <c r="M9" s="185">
        <v>290.3</v>
      </c>
      <c r="N9" s="197">
        <v>144.30000000000001</v>
      </c>
      <c r="O9" s="177">
        <v>2017</v>
      </c>
    </row>
    <row r="10" spans="1:15" s="193" customFormat="1" ht="24" customHeight="1">
      <c r="A10" s="182">
        <v>2018</v>
      </c>
      <c r="B10" s="183">
        <v>84.044036353246696</v>
      </c>
      <c r="C10" s="184">
        <v>3868.4625393424658</v>
      </c>
      <c r="D10" s="184">
        <v>3251.2120628767125</v>
      </c>
      <c r="E10" s="165">
        <v>432.1</v>
      </c>
      <c r="F10" s="184">
        <v>294.10000000000002</v>
      </c>
      <c r="G10" s="165">
        <v>769.2</v>
      </c>
      <c r="H10" s="184">
        <v>492.3</v>
      </c>
      <c r="I10" s="185">
        <v>2381.6999999999998</v>
      </c>
      <c r="J10" s="185">
        <v>2319</v>
      </c>
      <c r="K10" s="185">
        <v>285.46253934246573</v>
      </c>
      <c r="L10" s="185">
        <v>2.6169413232876715</v>
      </c>
      <c r="M10" s="185">
        <v>282.84559801917806</v>
      </c>
      <c r="N10" s="197">
        <v>145.81206287671233</v>
      </c>
      <c r="O10" s="177">
        <v>2018</v>
      </c>
    </row>
    <row r="11" spans="1:15" s="406" customFormat="1" ht="24" customHeight="1">
      <c r="A11" s="195">
        <v>2019</v>
      </c>
      <c r="B11" s="435">
        <v>80.8</v>
      </c>
      <c r="C11" s="429">
        <v>3562.4</v>
      </c>
      <c r="D11" s="429">
        <v>2879.1</v>
      </c>
      <c r="E11" s="430">
        <v>479.4</v>
      </c>
      <c r="F11" s="429">
        <v>244.9</v>
      </c>
      <c r="G11" s="430">
        <v>1029.2</v>
      </c>
      <c r="H11" s="429">
        <v>726</v>
      </c>
      <c r="I11" s="431">
        <v>1793.5</v>
      </c>
      <c r="J11" s="431">
        <v>1764.7</v>
      </c>
      <c r="K11" s="432">
        <v>260.3</v>
      </c>
      <c r="L11" s="432">
        <v>0</v>
      </c>
      <c r="M11" s="432">
        <v>260.3</v>
      </c>
      <c r="N11" s="433">
        <v>143.5</v>
      </c>
      <c r="O11" s="434">
        <v>2019</v>
      </c>
    </row>
    <row r="12" spans="1:15" s="34" customFormat="1">
      <c r="A12" s="572" t="s">
        <v>392</v>
      </c>
      <c r="B12" s="572"/>
      <c r="C12" s="572"/>
      <c r="D12" s="572"/>
      <c r="E12" s="572"/>
      <c r="F12" s="572"/>
      <c r="G12" s="572"/>
      <c r="H12" s="572"/>
      <c r="I12" s="572"/>
    </row>
    <row r="13" spans="1:15">
      <c r="A13" s="326" t="s">
        <v>277</v>
      </c>
      <c r="B13" s="326"/>
      <c r="C13" s="326"/>
      <c r="D13" s="326"/>
      <c r="E13" s="326"/>
      <c r="F13" s="326"/>
      <c r="G13" s="326"/>
      <c r="H13" s="326"/>
      <c r="I13" s="326"/>
    </row>
    <row r="14" spans="1:15">
      <c r="A14" s="357" t="s">
        <v>319</v>
      </c>
      <c r="O14" s="359"/>
    </row>
    <row r="16" spans="1:15">
      <c r="B16" s="360"/>
      <c r="C16" s="361"/>
      <c r="D16" s="361"/>
      <c r="E16" s="362"/>
      <c r="F16" s="361"/>
      <c r="G16" s="362"/>
      <c r="H16" s="361"/>
      <c r="I16" s="363"/>
      <c r="J16" s="363"/>
      <c r="K16" s="363"/>
      <c r="L16" s="363"/>
      <c r="M16" s="363"/>
      <c r="N16" s="363"/>
    </row>
  </sheetData>
  <mergeCells count="21">
    <mergeCell ref="K3:N3"/>
    <mergeCell ref="I3:J3"/>
    <mergeCell ref="A1:H1"/>
    <mergeCell ref="I1:O1"/>
    <mergeCell ref="B3:B5"/>
    <mergeCell ref="C3:D3"/>
    <mergeCell ref="E3:F3"/>
    <mergeCell ref="O3:O5"/>
    <mergeCell ref="J4:J5"/>
    <mergeCell ref="N4:N5"/>
    <mergeCell ref="K4:M4"/>
    <mergeCell ref="I4:I5"/>
    <mergeCell ref="A12:I12"/>
    <mergeCell ref="C4:C5"/>
    <mergeCell ref="D4:D5"/>
    <mergeCell ref="E4:E5"/>
    <mergeCell ref="F4:F5"/>
    <mergeCell ref="A3:A5"/>
    <mergeCell ref="H4:H5"/>
    <mergeCell ref="G3:H3"/>
    <mergeCell ref="G4:G5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48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view="pageBreakPreview" zoomScaleNormal="100" zoomScaleSheetLayoutView="100" workbookViewId="0">
      <selection activeCell="G16" sqref="G16:G17"/>
    </sheetView>
  </sheetViews>
  <sheetFormatPr defaultRowHeight="17.25"/>
  <cols>
    <col min="1" max="1" width="11" style="30" customWidth="1"/>
    <col min="2" max="2" width="14" style="30" customWidth="1"/>
    <col min="3" max="3" width="15.625" style="30" customWidth="1"/>
    <col min="4" max="7" width="10.25" style="30" customWidth="1"/>
    <col min="8" max="11" width="16.375" style="30" customWidth="1"/>
    <col min="12" max="13" width="11" style="30" customWidth="1"/>
    <col min="14" max="14" width="12.875" style="151" customWidth="1"/>
    <col min="15" max="19" width="10.625" style="151" customWidth="1"/>
    <col min="20" max="20" width="12.875" style="151" customWidth="1"/>
    <col min="21" max="21" width="8.125" style="151" customWidth="1"/>
    <col min="22" max="22" width="14.625" style="151" customWidth="1"/>
    <col min="23" max="28" width="10.125" style="151" customWidth="1"/>
    <col min="29" max="29" width="11" style="30" customWidth="1"/>
    <col min="30" max="16384" width="9" style="30"/>
  </cols>
  <sheetData>
    <row r="1" spans="1:29" s="78" customFormat="1" ht="24.95" customHeight="1">
      <c r="A1" s="528" t="s">
        <v>316</v>
      </c>
      <c r="B1" s="528"/>
      <c r="C1" s="528"/>
      <c r="D1" s="528"/>
      <c r="E1" s="528"/>
      <c r="F1" s="528"/>
      <c r="G1" s="528"/>
      <c r="H1" s="528" t="s">
        <v>50</v>
      </c>
      <c r="I1" s="528"/>
      <c r="J1" s="528"/>
      <c r="K1" s="528"/>
      <c r="L1" s="528"/>
      <c r="M1" s="528" t="s">
        <v>317</v>
      </c>
      <c r="N1" s="528"/>
      <c r="O1" s="528"/>
      <c r="P1" s="528"/>
      <c r="Q1" s="528"/>
      <c r="R1" s="528"/>
      <c r="S1" s="528"/>
      <c r="T1" s="528" t="s">
        <v>395</v>
      </c>
      <c r="U1" s="528"/>
      <c r="V1" s="528"/>
      <c r="W1" s="528"/>
      <c r="X1" s="528"/>
      <c r="Y1" s="528"/>
      <c r="Z1" s="528"/>
      <c r="AA1" s="528"/>
      <c r="AB1" s="528"/>
      <c r="AC1" s="528"/>
    </row>
    <row r="2" spans="1:29" ht="24.95" customHeight="1" thickBot="1"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</row>
    <row r="3" spans="1:29" s="64" customFormat="1" ht="20.100000000000001" customHeight="1" thickTop="1">
      <c r="A3" s="507" t="s">
        <v>151</v>
      </c>
      <c r="B3" s="594" t="s">
        <v>246</v>
      </c>
      <c r="C3" s="594" t="s">
        <v>247</v>
      </c>
      <c r="D3" s="594" t="s">
        <v>248</v>
      </c>
      <c r="E3" s="594"/>
      <c r="F3" s="594"/>
      <c r="G3" s="594"/>
      <c r="H3" s="594" t="s">
        <v>249</v>
      </c>
      <c r="I3" s="594"/>
      <c r="J3" s="594"/>
      <c r="K3" s="594"/>
      <c r="L3" s="509" t="s">
        <v>112</v>
      </c>
      <c r="M3" s="507" t="s">
        <v>151</v>
      </c>
      <c r="N3" s="161" t="s">
        <v>152</v>
      </c>
      <c r="O3" s="593" t="s">
        <v>250</v>
      </c>
      <c r="P3" s="593"/>
      <c r="Q3" s="593"/>
      <c r="R3" s="593"/>
      <c r="S3" s="161" t="s">
        <v>153</v>
      </c>
      <c r="T3" s="161" t="s">
        <v>154</v>
      </c>
      <c r="U3" s="161" t="s">
        <v>150</v>
      </c>
      <c r="V3" s="594" t="s">
        <v>155</v>
      </c>
      <c r="W3" s="589" t="s">
        <v>251</v>
      </c>
      <c r="X3" s="590"/>
      <c r="Y3" s="590"/>
      <c r="Z3" s="590"/>
      <c r="AA3" s="590"/>
      <c r="AB3" s="591"/>
      <c r="AC3" s="509" t="s">
        <v>112</v>
      </c>
    </row>
    <row r="4" spans="1:29" s="64" customFormat="1" ht="20.100000000000001" customHeight="1">
      <c r="A4" s="585"/>
      <c r="B4" s="595"/>
      <c r="C4" s="595"/>
      <c r="D4" s="144"/>
      <c r="E4" s="17" t="s">
        <v>156</v>
      </c>
      <c r="F4" s="52" t="s">
        <v>157</v>
      </c>
      <c r="G4" s="52" t="s">
        <v>158</v>
      </c>
      <c r="H4" s="144"/>
      <c r="I4" s="17" t="s">
        <v>156</v>
      </c>
      <c r="J4" s="52" t="s">
        <v>157</v>
      </c>
      <c r="K4" s="17" t="s">
        <v>158</v>
      </c>
      <c r="L4" s="587"/>
      <c r="M4" s="585"/>
      <c r="N4" s="144" t="s">
        <v>159</v>
      </c>
      <c r="O4" s="588" t="s">
        <v>160</v>
      </c>
      <c r="P4" s="592"/>
      <c r="Q4" s="592"/>
      <c r="R4" s="592"/>
      <c r="S4" s="144" t="s">
        <v>161</v>
      </c>
      <c r="T4" s="172" t="s">
        <v>273</v>
      </c>
      <c r="U4" s="144" t="s">
        <v>162</v>
      </c>
      <c r="V4" s="595"/>
      <c r="W4" s="316" t="s">
        <v>325</v>
      </c>
      <c r="X4" s="317" t="s">
        <v>326</v>
      </c>
      <c r="Y4" s="316" t="s">
        <v>327</v>
      </c>
      <c r="Z4" s="316" t="s">
        <v>328</v>
      </c>
      <c r="AA4" s="321" t="s">
        <v>329</v>
      </c>
      <c r="AB4" s="322"/>
      <c r="AC4" s="587"/>
    </row>
    <row r="5" spans="1:29" s="194" customFormat="1" ht="22.5" customHeight="1">
      <c r="A5" s="586"/>
      <c r="B5" s="596"/>
      <c r="C5" s="596"/>
      <c r="D5" s="190"/>
      <c r="E5" s="19" t="s">
        <v>163</v>
      </c>
      <c r="F5" s="187" t="s">
        <v>164</v>
      </c>
      <c r="G5" s="187" t="s">
        <v>165</v>
      </c>
      <c r="H5" s="190"/>
      <c r="I5" s="19" t="s">
        <v>163</v>
      </c>
      <c r="J5" s="187" t="s">
        <v>164</v>
      </c>
      <c r="K5" s="19" t="s">
        <v>165</v>
      </c>
      <c r="L5" s="588"/>
      <c r="M5" s="586"/>
      <c r="N5" s="190" t="s">
        <v>166</v>
      </c>
      <c r="O5" s="188" t="s">
        <v>149</v>
      </c>
      <c r="P5" s="146" t="s">
        <v>167</v>
      </c>
      <c r="Q5" s="146" t="s">
        <v>168</v>
      </c>
      <c r="R5" s="188" t="s">
        <v>136</v>
      </c>
      <c r="S5" s="190" t="s">
        <v>169</v>
      </c>
      <c r="T5" s="190" t="s">
        <v>170</v>
      </c>
      <c r="U5" s="190" t="s">
        <v>166</v>
      </c>
      <c r="V5" s="596"/>
      <c r="W5" s="318" t="s">
        <v>321</v>
      </c>
      <c r="X5" s="319" t="s">
        <v>322</v>
      </c>
      <c r="Y5" s="319"/>
      <c r="Z5" s="319"/>
      <c r="AA5" s="318" t="s">
        <v>323</v>
      </c>
      <c r="AB5" s="320" t="s">
        <v>324</v>
      </c>
      <c r="AC5" s="588"/>
    </row>
    <row r="6" spans="1:29" s="219" customFormat="1" ht="24" customHeight="1">
      <c r="A6" s="140">
        <v>2013</v>
      </c>
      <c r="B6" s="145" t="s">
        <v>252</v>
      </c>
      <c r="C6" s="147" t="s">
        <v>253</v>
      </c>
      <c r="D6" s="20">
        <v>279000</v>
      </c>
      <c r="E6" s="20">
        <v>0</v>
      </c>
      <c r="F6" s="20">
        <v>0</v>
      </c>
      <c r="G6" s="20">
        <v>279000</v>
      </c>
      <c r="H6" s="20">
        <v>253058</v>
      </c>
      <c r="I6" s="20">
        <v>0</v>
      </c>
      <c r="J6" s="20">
        <v>0</v>
      </c>
      <c r="K6" s="230">
        <v>253058</v>
      </c>
      <c r="L6" s="22">
        <v>2013</v>
      </c>
      <c r="M6" s="140">
        <v>2013</v>
      </c>
      <c r="N6" s="148" t="s">
        <v>254</v>
      </c>
      <c r="O6" s="149">
        <v>202</v>
      </c>
      <c r="P6" s="149">
        <v>2</v>
      </c>
      <c r="Q6" s="149">
        <v>0</v>
      </c>
      <c r="R6" s="149">
        <v>192</v>
      </c>
      <c r="S6" s="242">
        <v>0</v>
      </c>
      <c r="T6" s="149">
        <v>136077</v>
      </c>
      <c r="U6" s="150" t="s">
        <v>245</v>
      </c>
      <c r="V6" s="145" t="s">
        <v>255</v>
      </c>
      <c r="W6" s="323" t="s">
        <v>256</v>
      </c>
      <c r="X6" s="242">
        <v>0</v>
      </c>
      <c r="Y6" s="242">
        <v>0</v>
      </c>
      <c r="Z6" s="242">
        <v>0</v>
      </c>
      <c r="AA6" s="242">
        <v>0</v>
      </c>
      <c r="AB6" s="455">
        <v>0</v>
      </c>
      <c r="AC6" s="456">
        <v>2013</v>
      </c>
    </row>
    <row r="7" spans="1:29" s="219" customFormat="1" ht="24" customHeight="1">
      <c r="A7" s="140">
        <v>2014</v>
      </c>
      <c r="B7" s="220" t="s">
        <v>252</v>
      </c>
      <c r="C7" s="221" t="s">
        <v>253</v>
      </c>
      <c r="D7" s="24">
        <v>286000</v>
      </c>
      <c r="E7" s="24"/>
      <c r="F7" s="24"/>
      <c r="G7" s="24">
        <v>286000</v>
      </c>
      <c r="H7" s="24">
        <v>256519</v>
      </c>
      <c r="I7" s="179">
        <v>0</v>
      </c>
      <c r="J7" s="179">
        <v>0</v>
      </c>
      <c r="K7" s="180">
        <v>256519</v>
      </c>
      <c r="L7" s="22">
        <v>2014</v>
      </c>
      <c r="M7" s="140">
        <v>2014</v>
      </c>
      <c r="N7" s="222" t="s">
        <v>254</v>
      </c>
      <c r="O7" s="178">
        <v>202</v>
      </c>
      <c r="P7" s="178">
        <v>2</v>
      </c>
      <c r="Q7" s="178">
        <v>0</v>
      </c>
      <c r="R7" s="178">
        <v>192</v>
      </c>
      <c r="S7" s="243">
        <v>0</v>
      </c>
      <c r="T7" s="149">
        <v>1108419</v>
      </c>
      <c r="U7" s="181" t="s">
        <v>245</v>
      </c>
      <c r="V7" s="177" t="s">
        <v>255</v>
      </c>
      <c r="W7" s="324" t="s">
        <v>256</v>
      </c>
      <c r="X7" s="223">
        <v>0</v>
      </c>
      <c r="Y7" s="223">
        <v>0</v>
      </c>
      <c r="Z7" s="223">
        <v>0</v>
      </c>
      <c r="AA7" s="223">
        <v>0</v>
      </c>
      <c r="AB7" s="457">
        <v>0</v>
      </c>
      <c r="AC7" s="21">
        <v>2014</v>
      </c>
    </row>
    <row r="8" spans="1:29" s="224" customFormat="1" ht="24" customHeight="1">
      <c r="A8" s="140">
        <v>2015</v>
      </c>
      <c r="B8" s="24" t="s">
        <v>279</v>
      </c>
      <c r="C8" s="221" t="s">
        <v>253</v>
      </c>
      <c r="D8" s="24">
        <v>286000</v>
      </c>
      <c r="E8" s="24">
        <v>0</v>
      </c>
      <c r="F8" s="24">
        <v>0</v>
      </c>
      <c r="G8" s="24">
        <v>286000</v>
      </c>
      <c r="H8" s="24">
        <v>218580</v>
      </c>
      <c r="I8" s="179">
        <v>0</v>
      </c>
      <c r="J8" s="179">
        <v>0</v>
      </c>
      <c r="K8" s="180">
        <v>218580</v>
      </c>
      <c r="L8" s="22">
        <v>2015</v>
      </c>
      <c r="M8" s="140">
        <v>2015</v>
      </c>
      <c r="N8" s="222" t="s">
        <v>254</v>
      </c>
      <c r="O8" s="178">
        <v>257</v>
      </c>
      <c r="P8" s="178">
        <v>7</v>
      </c>
      <c r="Q8" s="178" t="s">
        <v>280</v>
      </c>
      <c r="R8" s="178">
        <v>188</v>
      </c>
      <c r="S8" s="243">
        <v>0</v>
      </c>
      <c r="T8" s="149">
        <v>136248</v>
      </c>
      <c r="U8" s="181" t="s">
        <v>281</v>
      </c>
      <c r="V8" s="177" t="s">
        <v>282</v>
      </c>
      <c r="W8" s="324" t="s">
        <v>256</v>
      </c>
      <c r="X8" s="223">
        <v>0</v>
      </c>
      <c r="Y8" s="223">
        <v>0</v>
      </c>
      <c r="Z8" s="223">
        <v>0</v>
      </c>
      <c r="AA8" s="223">
        <v>0</v>
      </c>
      <c r="AB8" s="457">
        <v>0</v>
      </c>
      <c r="AC8" s="21">
        <v>2015</v>
      </c>
    </row>
    <row r="9" spans="1:29" s="245" customFormat="1" ht="24" customHeight="1">
      <c r="A9" s="141">
        <v>2016</v>
      </c>
      <c r="B9" s="24">
        <v>0</v>
      </c>
      <c r="C9" s="24" t="s">
        <v>284</v>
      </c>
      <c r="D9" s="24">
        <v>299000</v>
      </c>
      <c r="E9" s="24">
        <v>0</v>
      </c>
      <c r="F9" s="24">
        <v>0</v>
      </c>
      <c r="G9" s="24">
        <v>299000</v>
      </c>
      <c r="H9" s="24">
        <v>222230</v>
      </c>
      <c r="I9" s="244">
        <v>0</v>
      </c>
      <c r="J9" s="244">
        <v>0</v>
      </c>
      <c r="K9" s="180">
        <v>222230</v>
      </c>
      <c r="L9" s="25">
        <v>2016</v>
      </c>
      <c r="M9" s="141">
        <v>2016</v>
      </c>
      <c r="N9" s="222" t="s">
        <v>254</v>
      </c>
      <c r="O9" s="178">
        <v>257.3</v>
      </c>
      <c r="P9" s="178">
        <v>6.7</v>
      </c>
      <c r="Q9" s="178">
        <v>0</v>
      </c>
      <c r="R9" s="178">
        <v>187.9</v>
      </c>
      <c r="S9" s="243">
        <v>0</v>
      </c>
      <c r="T9" s="149">
        <v>162610</v>
      </c>
      <c r="U9" s="181" t="s">
        <v>285</v>
      </c>
      <c r="V9" s="177" t="s">
        <v>286</v>
      </c>
      <c r="W9" s="324" t="s">
        <v>256</v>
      </c>
      <c r="X9" s="223">
        <v>0</v>
      </c>
      <c r="Y9" s="223">
        <v>0</v>
      </c>
      <c r="Z9" s="223">
        <v>0</v>
      </c>
      <c r="AA9" s="223">
        <v>0</v>
      </c>
      <c r="AB9" s="457">
        <v>0</v>
      </c>
      <c r="AC9" s="458">
        <v>2016</v>
      </c>
    </row>
    <row r="10" spans="1:29" s="245" customFormat="1" ht="24" customHeight="1">
      <c r="A10" s="141">
        <v>2017</v>
      </c>
      <c r="B10" s="24">
        <v>0</v>
      </c>
      <c r="C10" s="307" t="s">
        <v>290</v>
      </c>
      <c r="D10" s="24">
        <v>367000</v>
      </c>
      <c r="E10" s="24">
        <v>0</v>
      </c>
      <c r="F10" s="24">
        <v>0</v>
      </c>
      <c r="G10" s="24">
        <v>367000</v>
      </c>
      <c r="H10" s="24">
        <v>224333</v>
      </c>
      <c r="I10" s="244">
        <v>0</v>
      </c>
      <c r="J10" s="244">
        <v>0</v>
      </c>
      <c r="K10" s="180">
        <v>224333</v>
      </c>
      <c r="L10" s="25">
        <v>2017</v>
      </c>
      <c r="M10" s="141">
        <v>2017</v>
      </c>
      <c r="N10" s="178">
        <v>0</v>
      </c>
      <c r="O10" s="178">
        <v>239</v>
      </c>
      <c r="P10" s="178">
        <v>0</v>
      </c>
      <c r="Q10" s="178">
        <v>0</v>
      </c>
      <c r="R10" s="178">
        <v>189</v>
      </c>
      <c r="S10" s="243">
        <v>0</v>
      </c>
      <c r="T10" s="149">
        <v>347329</v>
      </c>
      <c r="U10" s="243">
        <v>0</v>
      </c>
      <c r="V10" s="308">
        <v>0</v>
      </c>
      <c r="W10" s="243">
        <v>0</v>
      </c>
      <c r="X10" s="309">
        <v>0</v>
      </c>
      <c r="Y10" s="309">
        <v>0</v>
      </c>
      <c r="Z10" s="309">
        <v>0</v>
      </c>
      <c r="AA10" s="309">
        <v>0</v>
      </c>
      <c r="AB10" s="459">
        <v>0</v>
      </c>
      <c r="AC10" s="458">
        <v>2017</v>
      </c>
    </row>
    <row r="11" spans="1:29" s="245" customFormat="1" ht="24" customHeight="1">
      <c r="A11" s="140">
        <v>2018</v>
      </c>
      <c r="B11" s="24">
        <v>4</v>
      </c>
      <c r="C11" s="24">
        <v>0</v>
      </c>
      <c r="D11" s="24">
        <v>367000</v>
      </c>
      <c r="E11" s="24">
        <v>0</v>
      </c>
      <c r="F11" s="24">
        <v>0</v>
      </c>
      <c r="G11" s="24">
        <v>367000</v>
      </c>
      <c r="H11" s="24">
        <v>242583.19999999998</v>
      </c>
      <c r="I11" s="244">
        <v>0</v>
      </c>
      <c r="J11" s="244">
        <v>0</v>
      </c>
      <c r="K11" s="180">
        <v>242583.2</v>
      </c>
      <c r="L11" s="22">
        <v>2018</v>
      </c>
      <c r="M11" s="140">
        <v>2018</v>
      </c>
      <c r="N11" s="178">
        <v>0</v>
      </c>
      <c r="O11" s="178">
        <v>136.9</v>
      </c>
      <c r="P11" s="178">
        <v>21.8</v>
      </c>
      <c r="Q11" s="178">
        <v>0</v>
      </c>
      <c r="R11" s="178">
        <v>233.7</v>
      </c>
      <c r="S11" s="243" t="s">
        <v>81</v>
      </c>
      <c r="T11" s="149">
        <v>347329</v>
      </c>
      <c r="U11" s="243">
        <v>0</v>
      </c>
      <c r="V11" s="308">
        <v>0</v>
      </c>
      <c r="W11" s="243">
        <v>0</v>
      </c>
      <c r="X11" s="309">
        <v>0</v>
      </c>
      <c r="Y11" s="309">
        <v>0</v>
      </c>
      <c r="Z11" s="309">
        <v>0</v>
      </c>
      <c r="AA11" s="309">
        <v>0</v>
      </c>
      <c r="AB11" s="459">
        <v>0</v>
      </c>
      <c r="AC11" s="22">
        <v>2018</v>
      </c>
    </row>
    <row r="12" spans="1:29" s="192" customFormat="1" ht="24" customHeight="1">
      <c r="A12" s="237">
        <v>2019</v>
      </c>
      <c r="B12" s="231">
        <v>5</v>
      </c>
      <c r="C12" s="247" t="s">
        <v>401</v>
      </c>
      <c r="D12" s="231">
        <v>383000</v>
      </c>
      <c r="E12" s="231" t="s">
        <v>372</v>
      </c>
      <c r="F12" s="231" t="s">
        <v>372</v>
      </c>
      <c r="G12" s="231">
        <v>383000</v>
      </c>
      <c r="H12" s="231">
        <v>256039</v>
      </c>
      <c r="I12" s="238" t="s">
        <v>372</v>
      </c>
      <c r="J12" s="238" t="s">
        <v>372</v>
      </c>
      <c r="K12" s="232">
        <v>256039</v>
      </c>
      <c r="L12" s="235">
        <v>2019</v>
      </c>
      <c r="M12" s="237">
        <v>2019</v>
      </c>
      <c r="N12" s="460">
        <v>0</v>
      </c>
      <c r="O12" s="239">
        <v>173</v>
      </c>
      <c r="P12" s="239">
        <v>4</v>
      </c>
      <c r="Q12" s="239" t="s">
        <v>372</v>
      </c>
      <c r="R12" s="239">
        <v>239</v>
      </c>
      <c r="S12" s="241" t="s">
        <v>372</v>
      </c>
      <c r="T12" s="233">
        <v>372485</v>
      </c>
      <c r="U12" s="460">
        <v>0</v>
      </c>
      <c r="V12" s="461">
        <v>0</v>
      </c>
      <c r="W12" s="460">
        <v>0</v>
      </c>
      <c r="X12" s="462">
        <v>0</v>
      </c>
      <c r="Y12" s="462">
        <v>0</v>
      </c>
      <c r="Z12" s="462">
        <v>0</v>
      </c>
      <c r="AA12" s="462">
        <v>0</v>
      </c>
      <c r="AB12" s="463">
        <v>0</v>
      </c>
      <c r="AC12" s="235">
        <v>2019</v>
      </c>
    </row>
    <row r="13" spans="1:29" s="228" customFormat="1" ht="24" customHeight="1">
      <c r="A13" s="229" t="s">
        <v>369</v>
      </c>
      <c r="B13" s="225" t="s">
        <v>336</v>
      </c>
      <c r="C13" s="375" t="s">
        <v>373</v>
      </c>
      <c r="D13" s="199">
        <v>279000</v>
      </c>
      <c r="E13" s="199">
        <v>0</v>
      </c>
      <c r="F13" s="199">
        <v>0</v>
      </c>
      <c r="G13" s="199">
        <v>279000</v>
      </c>
      <c r="H13" s="226">
        <v>181862</v>
      </c>
      <c r="I13" s="199">
        <v>0</v>
      </c>
      <c r="J13" s="199">
        <v>0</v>
      </c>
      <c r="K13" s="370">
        <v>181862</v>
      </c>
      <c r="L13" s="229" t="s">
        <v>257</v>
      </c>
      <c r="M13" s="229" t="s">
        <v>369</v>
      </c>
      <c r="N13" s="387" t="s">
        <v>343</v>
      </c>
      <c r="O13" s="199">
        <v>173.44800000000001</v>
      </c>
      <c r="P13" s="199">
        <v>3.512</v>
      </c>
      <c r="Q13" s="199">
        <v>0</v>
      </c>
      <c r="R13" s="227">
        <v>239.178</v>
      </c>
      <c r="S13" s="369" t="s">
        <v>371</v>
      </c>
      <c r="T13" s="227">
        <v>109806</v>
      </c>
      <c r="U13" s="249" t="s">
        <v>358</v>
      </c>
      <c r="V13" s="249" t="s">
        <v>370</v>
      </c>
      <c r="W13" s="325" t="s">
        <v>356</v>
      </c>
      <c r="X13" s="250" t="s">
        <v>356</v>
      </c>
      <c r="Y13" s="250" t="s">
        <v>354</v>
      </c>
      <c r="Z13" s="250" t="s">
        <v>353</v>
      </c>
      <c r="AA13" s="250" t="s">
        <v>344</v>
      </c>
      <c r="AB13" s="248" t="s">
        <v>352</v>
      </c>
      <c r="AC13" s="229" t="s">
        <v>369</v>
      </c>
    </row>
    <row r="14" spans="1:29" s="228" customFormat="1" ht="24" customHeight="1">
      <c r="A14" s="229" t="s">
        <v>365</v>
      </c>
      <c r="B14" s="225" t="s">
        <v>337</v>
      </c>
      <c r="C14" s="375" t="s">
        <v>374</v>
      </c>
      <c r="D14" s="199">
        <v>68000</v>
      </c>
      <c r="E14" s="199">
        <v>0</v>
      </c>
      <c r="F14" s="199">
        <v>0</v>
      </c>
      <c r="G14" s="199">
        <v>68000</v>
      </c>
      <c r="H14" s="226">
        <v>60587.199999999997</v>
      </c>
      <c r="I14" s="199">
        <v>0</v>
      </c>
      <c r="J14" s="199">
        <v>0</v>
      </c>
      <c r="K14" s="370">
        <v>60587.199999999997</v>
      </c>
      <c r="L14" s="229" t="s">
        <v>287</v>
      </c>
      <c r="M14" s="229" t="s">
        <v>365</v>
      </c>
      <c r="N14" s="240" t="s">
        <v>340</v>
      </c>
      <c r="O14" s="199">
        <v>0</v>
      </c>
      <c r="P14" s="199">
        <v>0</v>
      </c>
      <c r="Q14" s="199">
        <v>0</v>
      </c>
      <c r="R14" s="227">
        <v>0</v>
      </c>
      <c r="S14" s="369" t="s">
        <v>368</v>
      </c>
      <c r="T14" s="227">
        <v>184890</v>
      </c>
      <c r="U14" s="249" t="s">
        <v>362</v>
      </c>
      <c r="V14" s="249" t="s">
        <v>367</v>
      </c>
      <c r="W14" s="325" t="s">
        <v>356</v>
      </c>
      <c r="X14" s="250" t="s">
        <v>366</v>
      </c>
      <c r="Y14" s="250" t="s">
        <v>354</v>
      </c>
      <c r="Z14" s="250" t="s">
        <v>353</v>
      </c>
      <c r="AA14" s="250" t="s">
        <v>344</v>
      </c>
      <c r="AB14" s="248" t="s">
        <v>352</v>
      </c>
      <c r="AC14" s="229" t="s">
        <v>365</v>
      </c>
    </row>
    <row r="15" spans="1:29" s="228" customFormat="1" ht="24" customHeight="1">
      <c r="A15" s="229" t="s">
        <v>364</v>
      </c>
      <c r="B15" s="225" t="s">
        <v>338</v>
      </c>
      <c r="C15" s="375" t="s">
        <v>375</v>
      </c>
      <c r="D15" s="199">
        <v>7000</v>
      </c>
      <c r="E15" s="199">
        <v>0</v>
      </c>
      <c r="F15" s="199">
        <v>0</v>
      </c>
      <c r="G15" s="199">
        <v>7000</v>
      </c>
      <c r="H15" s="226">
        <v>0</v>
      </c>
      <c r="I15" s="199">
        <v>0</v>
      </c>
      <c r="J15" s="199">
        <v>0</v>
      </c>
      <c r="K15" s="370">
        <v>0</v>
      </c>
      <c r="L15" s="229" t="s">
        <v>288</v>
      </c>
      <c r="M15" s="229" t="s">
        <v>364</v>
      </c>
      <c r="N15" s="240" t="s">
        <v>341</v>
      </c>
      <c r="O15" s="199">
        <v>0</v>
      </c>
      <c r="P15" s="199">
        <v>0</v>
      </c>
      <c r="Q15" s="199">
        <v>0</v>
      </c>
      <c r="R15" s="227">
        <v>0</v>
      </c>
      <c r="S15" s="369">
        <v>43671</v>
      </c>
      <c r="T15" s="227">
        <v>30253</v>
      </c>
      <c r="U15" s="249" t="s">
        <v>362</v>
      </c>
      <c r="V15" s="376" t="s">
        <v>280</v>
      </c>
      <c r="W15" s="325" t="s">
        <v>356</v>
      </c>
      <c r="X15" s="250" t="s">
        <v>355</v>
      </c>
      <c r="Y15" s="250" t="s">
        <v>354</v>
      </c>
      <c r="Z15" s="250" t="s">
        <v>353</v>
      </c>
      <c r="AA15" s="250" t="s">
        <v>344</v>
      </c>
      <c r="AB15" s="248" t="s">
        <v>352</v>
      </c>
      <c r="AC15" s="229" t="s">
        <v>364</v>
      </c>
    </row>
    <row r="16" spans="1:29" s="228" customFormat="1" ht="24" customHeight="1">
      <c r="A16" s="229" t="s">
        <v>360</v>
      </c>
      <c r="B16" s="225" t="s">
        <v>339</v>
      </c>
      <c r="C16" s="378" t="s">
        <v>376</v>
      </c>
      <c r="D16" s="199">
        <v>13000</v>
      </c>
      <c r="E16" s="372">
        <v>0</v>
      </c>
      <c r="F16" s="372">
        <v>0</v>
      </c>
      <c r="G16" s="199">
        <v>13000</v>
      </c>
      <c r="H16" s="226">
        <v>9455.6</v>
      </c>
      <c r="I16" s="372">
        <v>0</v>
      </c>
      <c r="J16" s="372">
        <v>0</v>
      </c>
      <c r="K16" s="370">
        <v>9455.6</v>
      </c>
      <c r="L16" s="229" t="s">
        <v>289</v>
      </c>
      <c r="M16" s="229" t="s">
        <v>360</v>
      </c>
      <c r="N16" s="373" t="s">
        <v>342</v>
      </c>
      <c r="O16" s="372">
        <v>0</v>
      </c>
      <c r="P16" s="372">
        <v>0</v>
      </c>
      <c r="Q16" s="372">
        <v>0</v>
      </c>
      <c r="R16" s="372">
        <v>0</v>
      </c>
      <c r="S16" s="369" t="s">
        <v>363</v>
      </c>
      <c r="T16" s="227">
        <v>26362</v>
      </c>
      <c r="U16" s="374" t="s">
        <v>362</v>
      </c>
      <c r="V16" s="377" t="s">
        <v>280</v>
      </c>
      <c r="W16" s="325" t="s">
        <v>356</v>
      </c>
      <c r="X16" s="250" t="s">
        <v>361</v>
      </c>
      <c r="Y16" s="250" t="s">
        <v>354</v>
      </c>
      <c r="Z16" s="250" t="s">
        <v>353</v>
      </c>
      <c r="AA16" s="250" t="s">
        <v>344</v>
      </c>
      <c r="AB16" s="248" t="s">
        <v>352</v>
      </c>
      <c r="AC16" s="229" t="s">
        <v>360</v>
      </c>
    </row>
    <row r="17" spans="1:29" s="228" customFormat="1" ht="24" customHeight="1">
      <c r="A17" s="445" t="s">
        <v>351</v>
      </c>
      <c r="B17" s="446" t="s">
        <v>348</v>
      </c>
      <c r="C17" s="436" t="s">
        <v>377</v>
      </c>
      <c r="D17" s="437">
        <v>16000</v>
      </c>
      <c r="E17" s="438">
        <v>0</v>
      </c>
      <c r="F17" s="438">
        <v>0</v>
      </c>
      <c r="G17" s="437">
        <v>16000</v>
      </c>
      <c r="H17" s="439">
        <v>4134.6000000000004</v>
      </c>
      <c r="I17" s="438">
        <v>0</v>
      </c>
      <c r="J17" s="438">
        <v>0</v>
      </c>
      <c r="K17" s="447">
        <v>4134.6000000000004</v>
      </c>
      <c r="L17" s="448" t="s">
        <v>349</v>
      </c>
      <c r="M17" s="445" t="s">
        <v>351</v>
      </c>
      <c r="N17" s="449" t="s">
        <v>350</v>
      </c>
      <c r="O17" s="438">
        <v>0</v>
      </c>
      <c r="P17" s="438">
        <v>0</v>
      </c>
      <c r="Q17" s="438">
        <v>0</v>
      </c>
      <c r="R17" s="438">
        <v>0</v>
      </c>
      <c r="S17" s="440" t="s">
        <v>359</v>
      </c>
      <c r="T17" s="441">
        <v>21174</v>
      </c>
      <c r="U17" s="442" t="s">
        <v>358</v>
      </c>
      <c r="V17" s="442" t="s">
        <v>357</v>
      </c>
      <c r="W17" s="443" t="s">
        <v>356</v>
      </c>
      <c r="X17" s="444" t="s">
        <v>355</v>
      </c>
      <c r="Y17" s="444" t="s">
        <v>354</v>
      </c>
      <c r="Z17" s="444" t="s">
        <v>353</v>
      </c>
      <c r="AA17" s="444" t="s">
        <v>344</v>
      </c>
      <c r="AB17" s="450" t="s">
        <v>352</v>
      </c>
      <c r="AC17" s="448" t="s">
        <v>351</v>
      </c>
    </row>
    <row r="18" spans="1:29" ht="12.75" customHeight="1">
      <c r="A18" s="6" t="s">
        <v>278</v>
      </c>
      <c r="B18" s="6"/>
      <c r="M18" s="6" t="s">
        <v>278</v>
      </c>
    </row>
    <row r="20" spans="1:29">
      <c r="D20" s="152"/>
      <c r="E20" s="152"/>
      <c r="F20" s="152"/>
      <c r="G20" s="152"/>
      <c r="H20" s="153"/>
      <c r="I20" s="154"/>
      <c r="J20" s="154"/>
      <c r="K20" s="153"/>
      <c r="L20" s="154"/>
      <c r="M20" s="154"/>
      <c r="N20" s="155"/>
      <c r="O20" s="153"/>
      <c r="P20" s="153"/>
      <c r="Q20" s="152"/>
      <c r="R20" s="153"/>
      <c r="S20" s="155"/>
      <c r="T20" s="153"/>
      <c r="U20" s="156"/>
      <c r="V20" s="156"/>
      <c r="W20" s="155"/>
      <c r="X20" s="155"/>
      <c r="Y20" s="155"/>
      <c r="Z20" s="155"/>
      <c r="AA20" s="155"/>
      <c r="AB20" s="155"/>
      <c r="AC20" s="154"/>
    </row>
    <row r="21" spans="1:29">
      <c r="D21" s="152"/>
      <c r="E21" s="152"/>
      <c r="F21" s="152"/>
      <c r="G21" s="157"/>
      <c r="H21" s="153"/>
      <c r="I21" s="154"/>
      <c r="J21" s="154"/>
      <c r="K21" s="153"/>
      <c r="L21" s="154"/>
      <c r="M21" s="154"/>
      <c r="N21" s="155"/>
      <c r="O21" s="158"/>
      <c r="P21" s="153"/>
      <c r="Q21" s="152"/>
      <c r="R21" s="158"/>
      <c r="S21" s="159"/>
      <c r="T21" s="160"/>
      <c r="U21" s="156"/>
      <c r="V21" s="156"/>
      <c r="W21" s="155"/>
      <c r="X21" s="155"/>
      <c r="Y21" s="155"/>
      <c r="Z21" s="155"/>
      <c r="AA21" s="155"/>
      <c r="AB21" s="155"/>
      <c r="AC21" s="154"/>
    </row>
    <row r="22" spans="1:29">
      <c r="D22" s="152"/>
      <c r="E22" s="152"/>
      <c r="F22" s="152"/>
      <c r="G22" s="157"/>
      <c r="H22" s="153"/>
      <c r="I22" s="154"/>
      <c r="J22" s="154"/>
      <c r="K22" s="153"/>
      <c r="L22" s="154"/>
      <c r="M22" s="154"/>
      <c r="N22" s="155"/>
      <c r="O22" s="153"/>
      <c r="P22" s="153"/>
      <c r="Q22" s="152"/>
      <c r="R22" s="153"/>
      <c r="S22" s="159"/>
      <c r="T22" s="160"/>
      <c r="U22" s="156"/>
      <c r="V22" s="156"/>
      <c r="W22" s="155"/>
      <c r="X22" s="155"/>
      <c r="Y22" s="155"/>
      <c r="Z22" s="155"/>
      <c r="AA22" s="155"/>
      <c r="AB22" s="155"/>
      <c r="AC22" s="154"/>
    </row>
    <row r="24" spans="1:29">
      <c r="B24" s="142"/>
    </row>
  </sheetData>
  <customSheetViews>
    <customSheetView guid="{56CEBC4E-E45D-41C5-B4BC-0D6D9EC28C8A}" showPageBreaks="1" showRuler="0" topLeftCell="I1">
      <selection activeCell="C16" sqref="C16"/>
      <pageMargins left="0.59055118110236227" right="0.59055118110236227" top="0.74803149606299213" bottom="0.39370078740157483" header="0.51181102362204722" footer="0.51181102362204722"/>
      <pageSetup paperSize="12" orientation="landscape" r:id="rId1"/>
      <headerFooter alignWithMargins="0"/>
    </customSheetView>
    <customSheetView guid="{A552935C-24BB-422C-B691-5152FC3E22C7}" scale="75" showPageBreaks="1" showRuler="0">
      <selection activeCell="E23" sqref="E23"/>
      <pageMargins left="0.74803149606299213" right="0.55000000000000004" top="0.78740157480314965" bottom="0.78740157480314965" header="0.51181102362204722" footer="0.51181102362204722"/>
      <pageSetup paperSize="12" orientation="landscape" r:id="rId2"/>
      <headerFooter alignWithMargins="0"/>
    </customSheetView>
    <customSheetView guid="{3B37D324-DC8E-11D7-8546-0004E20C8064}" scale="75" showPageBreaks="1" showRuler="0">
      <selection activeCell="G23" sqref="G23"/>
      <pageMargins left="0.74803149606299213" right="0.55000000000000004" top="0.78740157480314965" bottom="0.78740157480314965" header="0.51181102362204722" footer="0.51181102362204722"/>
      <pageSetup paperSize="9" scale="80" orientation="landscape" r:id="rId3"/>
      <headerFooter alignWithMargins="0"/>
    </customSheetView>
    <customSheetView guid="{A0CA3742-B526-11D6-8546-0004E20C8064}" scale="75" showPageBreaks="1" showRuler="0">
      <selection activeCell="D14" sqref="D14"/>
      <pageMargins left="0.74803149606299213" right="0.74803149606299213" top="0.78740157480314965" bottom="0.78740157480314965" header="0.51181102362204722" footer="0.51181102362204722"/>
      <pageSetup paperSize="9" scale="80" orientation="landscape" r:id="rId4"/>
      <headerFooter alignWithMargins="0"/>
    </customSheetView>
    <customSheetView guid="{4F7A0F21-D44C-11D5-8154-00C0CA17F6C9}" showPageBreaks="1" showRuler="0" topLeftCell="H1">
      <selection activeCell="M11" sqref="M11"/>
      <pageMargins left="0.74803149606299213" right="0.74803149606299213" top="0.78740157480314965" bottom="0.78740157480314965" header="0.51181102362204722" footer="0.51181102362204722"/>
      <pageSetup paperSize="9" scale="80" orientation="landscape" horizontalDpi="203" verticalDpi="196" r:id="rId5"/>
      <headerFooter alignWithMargins="0"/>
    </customSheetView>
    <customSheetView guid="{D979B601-BF32-11D5-B42A-006008331754}" showPageBreaks="1" showRuler="0" topLeftCell="E1">
      <selection activeCell="F7" sqref="F7"/>
      <pageMargins left="0.74803149606299213" right="0.74803149606299213" top="0.78740157480314965" bottom="0.78740157480314965" header="0.51181102362204722" footer="0.51181102362204722"/>
      <pageSetup paperSize="9" scale="80" orientation="landscape" horizontalDpi="203" verticalDpi="196" r:id="rId6"/>
      <headerFooter alignWithMargins="0"/>
    </customSheetView>
    <customSheetView guid="{0C62E121-A451-11D4-896F-0040954064AE}" showRuler="0">
      <selection activeCell="B10" sqref="B10"/>
      <pageMargins left="0.74803149606299213" right="0.74803149606299213" top="0.78740157480314965" bottom="0.78740157480314965" header="0.51181102362204722" footer="0.51181102362204722"/>
      <pageSetup paperSize="9" scale="80" orientation="landscape" horizontalDpi="203" verticalDpi="196" r:id="rId7"/>
      <headerFooter alignWithMargins="0"/>
    </customSheetView>
    <customSheetView guid="{9ABEBCE2-BE57-11D3-BD74-444553540000}" showPageBreaks="1" showRuler="0">
      <selection activeCell="B10" sqref="B10"/>
      <pageMargins left="0.74803149606299213" right="0.74803149606299213" top="0.78740157480314965" bottom="0.78740157480314965" header="0.51181102362204722" footer="0.51181102362204722"/>
      <pageSetup paperSize="9" scale="80" orientation="landscape" horizontalDpi="203" verticalDpi="196" r:id="rId8"/>
      <headerFooter alignWithMargins="0"/>
    </customSheetView>
    <customSheetView guid="{3964AA41-AB32-11D4-88B0-00C0CA17F547}" showRuler="0">
      <selection activeCell="B10" sqref="B10"/>
      <pageMargins left="0.74803149606299213" right="0.74803149606299213" top="0.78740157480314965" bottom="0.78740157480314965" header="0.51181102362204722" footer="0.51181102362204722"/>
      <pageSetup paperSize="9" scale="80" orientation="landscape" horizontalDpi="203" verticalDpi="196" r:id="rId9"/>
      <headerFooter alignWithMargins="0"/>
    </customSheetView>
    <customSheetView guid="{1D080144-BE85-11D6-9669-00A0B000827D}" scale="75" showPageBreaks="1" showRuler="0">
      <selection activeCell="B6" sqref="B6"/>
      <pageMargins left="0.74803149606299213" right="0.74803149606299213" top="2.1653543307086616" bottom="0.78740157480314965" header="0.51181102362204722" footer="0.51181102362204722"/>
      <pageSetup paperSize="9" scale="80" orientation="landscape" horizontalDpi="203" verticalDpi="196" r:id="rId10"/>
      <headerFooter alignWithMargins="0"/>
    </customSheetView>
    <customSheetView guid="{18760BEE-1BE1-11D7-BEA1-444553540000}" scale="75" showPageBreaks="1" showRuler="0">
      <selection activeCell="E21" sqref="E21"/>
      <pageMargins left="0.74803149606299213" right="0.64" top="0.78740157480314965" bottom="0.78740157480314965" header="0.51181102362204722" footer="0.51181102362204722"/>
      <pageSetup paperSize="12" orientation="landscape" r:id="rId11"/>
      <headerFooter alignWithMargins="0"/>
    </customSheetView>
    <customSheetView guid="{F5BEFB91-8980-4CA2-ACD8-7DC840CB3026}" showPageBreaks="1" showRuler="0">
      <selection activeCell="G17" sqref="G17"/>
      <pageMargins left="0.74803149606299213" right="0.55000000000000004" top="0.78740157480314965" bottom="0.78740157480314965" header="0.51181102362204722" footer="0.51181102362204722"/>
      <pageSetup paperSize="9" scale="80" orientation="landscape" r:id="rId12"/>
      <headerFooter alignWithMargins="0"/>
    </customSheetView>
  </customSheetViews>
  <mergeCells count="16">
    <mergeCell ref="A3:A5"/>
    <mergeCell ref="A1:G1"/>
    <mergeCell ref="H1:L1"/>
    <mergeCell ref="T1:AC1"/>
    <mergeCell ref="M1:S1"/>
    <mergeCell ref="AC3:AC5"/>
    <mergeCell ref="W3:AB3"/>
    <mergeCell ref="O4:R4"/>
    <mergeCell ref="O3:R3"/>
    <mergeCell ref="V3:V5"/>
    <mergeCell ref="L3:L5"/>
    <mergeCell ref="M3:M5"/>
    <mergeCell ref="B3:B5"/>
    <mergeCell ref="H3:K3"/>
    <mergeCell ref="D3:G3"/>
    <mergeCell ref="C3:C5"/>
  </mergeCells>
  <phoneticPr fontId="2" type="noConversion"/>
  <conditionalFormatting sqref="H13:H17">
    <cfRule type="expression" dxfId="71" priority="71" stopIfTrue="1">
      <formula>OR($A13="시부",$A13="군부")</formula>
    </cfRule>
    <cfRule type="expression" dxfId="70" priority="72" stopIfTrue="1">
      <formula>OR(RIGHT($A13,3)="특별시",RIGHT($A13,3)="광역시",RIGHT($A13,1)="도",$A13="전국")</formula>
    </cfRule>
  </conditionalFormatting>
  <conditionalFormatting sqref="K13:K17">
    <cfRule type="expression" dxfId="69" priority="69" stopIfTrue="1">
      <formula>OR($A13="시부",$A13="군부")</formula>
    </cfRule>
    <cfRule type="expression" dxfId="68" priority="70" stopIfTrue="1">
      <formula>OR(RIGHT($A13,3)="특별시",RIGHT($A13,3)="광역시",RIGHT($A13,1)="도",$A13="전국")</formula>
    </cfRule>
  </conditionalFormatting>
  <conditionalFormatting sqref="R13:R15">
    <cfRule type="expression" dxfId="67" priority="67" stopIfTrue="1">
      <formula>OR($A13="시부",$A13="군부")</formula>
    </cfRule>
    <cfRule type="expression" dxfId="66" priority="68" stopIfTrue="1">
      <formula>OR(RIGHT($A13,3)="특별시",RIGHT($A13,3)="광역시",RIGHT($A13,1)="도",$A13="전국")</formula>
    </cfRule>
  </conditionalFormatting>
  <conditionalFormatting sqref="R13:R15">
    <cfRule type="expression" dxfId="65" priority="65" stopIfTrue="1">
      <formula>OR($A13="시부",$A13="군부")</formula>
    </cfRule>
    <cfRule type="expression" dxfId="64" priority="66" stopIfTrue="1">
      <formula>OR(RIGHT($A13,3)="특별시",RIGHT($A13,3)="광역시",RIGHT($A13,1)="도",$A13="전국")</formula>
    </cfRule>
  </conditionalFormatting>
  <conditionalFormatting sqref="T13:T17">
    <cfRule type="expression" dxfId="63" priority="63" stopIfTrue="1">
      <formula>OR($A13="시부",$A13="군부")</formula>
    </cfRule>
    <cfRule type="expression" dxfId="62" priority="64" stopIfTrue="1">
      <formula>OR(RIGHT($A13,3)="특별시",RIGHT($A13,3)="광역시",RIGHT($A13,1)="도",$A13="전국")</formula>
    </cfRule>
  </conditionalFormatting>
  <conditionalFormatting sqref="H13:H17">
    <cfRule type="expression" dxfId="61" priority="61" stopIfTrue="1">
      <formula>OR($A13="시부",$A13="군부")</formula>
    </cfRule>
    <cfRule type="expression" dxfId="60" priority="62" stopIfTrue="1">
      <formula>OR(RIGHT($A13,3)="특별시",RIGHT($A13,3)="광역시",RIGHT($A13,1)="도",$A13="전국")</formula>
    </cfRule>
  </conditionalFormatting>
  <conditionalFormatting sqref="K13:K17">
    <cfRule type="expression" dxfId="59" priority="59" stopIfTrue="1">
      <formula>OR($A13="시부",$A13="군부")</formula>
    </cfRule>
    <cfRule type="expression" dxfId="58" priority="60" stopIfTrue="1">
      <formula>OR(RIGHT($A13,3)="특별시",RIGHT($A13,3)="광역시",RIGHT($A13,1)="도",$A13="전국")</formula>
    </cfRule>
  </conditionalFormatting>
  <conditionalFormatting sqref="R13:R15">
    <cfRule type="expression" dxfId="57" priority="57" stopIfTrue="1">
      <formula>OR($A13="시부",$A13="군부")</formula>
    </cfRule>
    <cfRule type="expression" dxfId="56" priority="58" stopIfTrue="1">
      <formula>OR(RIGHT($A13,3)="특별시",RIGHT($A13,3)="광역시",RIGHT($A13,1)="도",$A13="전국")</formula>
    </cfRule>
  </conditionalFormatting>
  <conditionalFormatting sqref="R13:R15">
    <cfRule type="expression" dxfId="55" priority="55" stopIfTrue="1">
      <formula>OR($A13="시부",$A13="군부")</formula>
    </cfRule>
    <cfRule type="expression" dxfId="54" priority="56" stopIfTrue="1">
      <formula>OR(RIGHT($A13,3)="특별시",RIGHT($A13,3)="광역시",RIGHT($A13,1)="도",$A13="전국")</formula>
    </cfRule>
  </conditionalFormatting>
  <conditionalFormatting sqref="T13:T17">
    <cfRule type="expression" dxfId="53" priority="53" stopIfTrue="1">
      <formula>OR($A13="시부",$A13="군부")</formula>
    </cfRule>
    <cfRule type="expression" dxfId="52" priority="54" stopIfTrue="1">
      <formula>OR(RIGHT($A13,3)="특별시",RIGHT($A13,3)="광역시",RIGHT($A13,1)="도",$A13="전국")</formula>
    </cfRule>
  </conditionalFormatting>
  <conditionalFormatting sqref="H13:H17">
    <cfRule type="expression" dxfId="51" priority="51" stopIfTrue="1">
      <formula>OR($A13="시부",$A13="군부")</formula>
    </cfRule>
    <cfRule type="expression" dxfId="50" priority="52" stopIfTrue="1">
      <formula>OR(RIGHT($A13,3)="특별시",RIGHT($A13,3)="광역시",RIGHT($A13,1)="도",$A13="전국")</formula>
    </cfRule>
  </conditionalFormatting>
  <conditionalFormatting sqref="K13:K17">
    <cfRule type="expression" dxfId="49" priority="49" stopIfTrue="1">
      <formula>OR($A13="시부",$A13="군부")</formula>
    </cfRule>
    <cfRule type="expression" dxfId="48" priority="50" stopIfTrue="1">
      <formula>OR(RIGHT($A13,3)="특별시",RIGHT($A13,3)="광역시",RIGHT($A13,1)="도",$A13="전국")</formula>
    </cfRule>
  </conditionalFormatting>
  <conditionalFormatting sqref="R13:R15">
    <cfRule type="expression" dxfId="47" priority="47" stopIfTrue="1">
      <formula>OR($A13="시부",$A13="군부")</formula>
    </cfRule>
    <cfRule type="expression" dxfId="46" priority="48" stopIfTrue="1">
      <formula>OR(RIGHT($A13,3)="특별시",RIGHT($A13,3)="광역시",RIGHT($A13,1)="도",$A13="전국")</formula>
    </cfRule>
  </conditionalFormatting>
  <conditionalFormatting sqref="R13:R15">
    <cfRule type="expression" dxfId="45" priority="45" stopIfTrue="1">
      <formula>OR($A13="시부",$A13="군부")</formula>
    </cfRule>
    <cfRule type="expression" dxfId="44" priority="46" stopIfTrue="1">
      <formula>OR(RIGHT($A13,3)="특별시",RIGHT($A13,3)="광역시",RIGHT($A13,1)="도",$A13="전국")</formula>
    </cfRule>
  </conditionalFormatting>
  <conditionalFormatting sqref="T13:T17">
    <cfRule type="expression" dxfId="43" priority="43" stopIfTrue="1">
      <formula>OR($A13="시부",$A13="군부")</formula>
    </cfRule>
    <cfRule type="expression" dxfId="42" priority="44" stopIfTrue="1">
      <formula>OR(RIGHT($A13,3)="특별시",RIGHT($A13,3)="광역시",RIGHT($A13,1)="도",$A13="전국")</formula>
    </cfRule>
  </conditionalFormatting>
  <conditionalFormatting sqref="H13:H17">
    <cfRule type="expression" dxfId="41" priority="41" stopIfTrue="1">
      <formula>OR($A13="시부",$A13="군부")</formula>
    </cfRule>
    <cfRule type="expression" dxfId="40" priority="42" stopIfTrue="1">
      <formula>OR(RIGHT($A13,3)="특별시",RIGHT($A13,3)="광역시",RIGHT($A13,1)="도",$A13="전국")</formula>
    </cfRule>
  </conditionalFormatting>
  <conditionalFormatting sqref="K13:K17">
    <cfRule type="expression" dxfId="39" priority="39" stopIfTrue="1">
      <formula>OR($A13="시부",$A13="군부")</formula>
    </cfRule>
    <cfRule type="expression" dxfId="38" priority="40" stopIfTrue="1">
      <formula>OR(RIGHT($A13,3)="특별시",RIGHT($A13,3)="광역시",RIGHT($A13,1)="도",$A13="전국")</formula>
    </cfRule>
  </conditionalFormatting>
  <conditionalFormatting sqref="H13:H17">
    <cfRule type="expression" dxfId="37" priority="37" stopIfTrue="1">
      <formula>OR($A13="시부",$A13="군부")</formula>
    </cfRule>
    <cfRule type="expression" dxfId="36" priority="38" stopIfTrue="1">
      <formula>OR(RIGHT($A13,3)="특별시",RIGHT($A13,3)="광역시",RIGHT($A13,1)="도",$A13="전국")</formula>
    </cfRule>
  </conditionalFormatting>
  <conditionalFormatting sqref="K13:K17">
    <cfRule type="expression" dxfId="35" priority="35" stopIfTrue="1">
      <formula>OR($A13="시부",$A13="군부")</formula>
    </cfRule>
    <cfRule type="expression" dxfId="34" priority="36" stopIfTrue="1">
      <formula>OR(RIGHT($A13,3)="특별시",RIGHT($A13,3)="광역시",RIGHT($A13,1)="도",$A13="전국")</formula>
    </cfRule>
  </conditionalFormatting>
  <conditionalFormatting sqref="H13:H17">
    <cfRule type="expression" dxfId="33" priority="33" stopIfTrue="1">
      <formula>OR($A13="시부",$A13="군부")</formula>
    </cfRule>
    <cfRule type="expression" dxfId="32" priority="34" stopIfTrue="1">
      <formula>OR(RIGHT($A13,3)="특별시",RIGHT($A13,3)="광역시",RIGHT($A13,1)="도",$A13="전국")</formula>
    </cfRule>
  </conditionalFormatting>
  <conditionalFormatting sqref="K13:K17">
    <cfRule type="expression" dxfId="31" priority="31" stopIfTrue="1">
      <formula>OR($A13="시부",$A13="군부")</formula>
    </cfRule>
    <cfRule type="expression" dxfId="30" priority="32" stopIfTrue="1">
      <formula>OR(RIGHT($A13,3)="특별시",RIGHT($A13,3)="광역시",RIGHT($A13,1)="도",$A13="전국")</formula>
    </cfRule>
  </conditionalFormatting>
  <conditionalFormatting sqref="R13:R15">
    <cfRule type="expression" dxfId="29" priority="29" stopIfTrue="1">
      <formula>OR($A13="시부",$A13="군부")</formula>
    </cfRule>
    <cfRule type="expression" dxfId="28" priority="30" stopIfTrue="1">
      <formula>OR(RIGHT($A13,3)="특별시",RIGHT($A13,3)="광역시",RIGHT($A13,1)="도",$A13="전국")</formula>
    </cfRule>
  </conditionalFormatting>
  <conditionalFormatting sqref="R13:R15">
    <cfRule type="expression" dxfId="27" priority="27" stopIfTrue="1">
      <formula>OR($A13="시부",$A13="군부")</formula>
    </cfRule>
    <cfRule type="expression" dxfId="26" priority="28" stopIfTrue="1">
      <formula>OR(RIGHT($A13,3)="특별시",RIGHT($A13,3)="광역시",RIGHT($A13,1)="도",$A13="전국")</formula>
    </cfRule>
  </conditionalFormatting>
  <conditionalFormatting sqref="T13:T17">
    <cfRule type="expression" dxfId="25" priority="25" stopIfTrue="1">
      <formula>OR($A13="시부",$A13="군부")</formula>
    </cfRule>
    <cfRule type="expression" dxfId="24" priority="26" stopIfTrue="1">
      <formula>OR(RIGHT($A13,3)="특별시",RIGHT($A13,3)="광역시",RIGHT($A13,1)="도",$A13="전국")</formula>
    </cfRule>
  </conditionalFormatting>
  <conditionalFormatting sqref="R13:R15">
    <cfRule type="expression" dxfId="23" priority="23" stopIfTrue="1">
      <formula>OR($A13="시부",$A13="군부")</formula>
    </cfRule>
    <cfRule type="expression" dxfId="22" priority="24" stopIfTrue="1">
      <formula>OR(RIGHT($A13,3)="특별시",RIGHT($A13,3)="광역시",RIGHT($A13,1)="도",$A13="전국")</formula>
    </cfRule>
  </conditionalFormatting>
  <conditionalFormatting sqref="R13:R15">
    <cfRule type="expression" dxfId="21" priority="21" stopIfTrue="1">
      <formula>OR($A13="시부",$A13="군부")</formula>
    </cfRule>
    <cfRule type="expression" dxfId="20" priority="22" stopIfTrue="1">
      <formula>OR(RIGHT($A13,3)="특별시",RIGHT($A13,3)="광역시",RIGHT($A13,1)="도",$A13="전국")</formula>
    </cfRule>
  </conditionalFormatting>
  <conditionalFormatting sqref="T13:T17">
    <cfRule type="expression" dxfId="19" priority="19" stopIfTrue="1">
      <formula>OR($A13="시부",$A13="군부")</formula>
    </cfRule>
    <cfRule type="expression" dxfId="18" priority="20" stopIfTrue="1">
      <formula>OR(RIGHT($A13,3)="특별시",RIGHT($A13,3)="광역시",RIGHT($A13,1)="도",$A13="전국")</formula>
    </cfRule>
  </conditionalFormatting>
  <conditionalFormatting sqref="R13:R15">
    <cfRule type="expression" dxfId="17" priority="17" stopIfTrue="1">
      <formula>OR($A13="시부",$A13="군부")</formula>
    </cfRule>
    <cfRule type="expression" dxfId="16" priority="18" stopIfTrue="1">
      <formula>OR(RIGHT($A13,3)="특별시",RIGHT($A13,3)="광역시",RIGHT($A13,1)="도",$A13="전국")</formula>
    </cfRule>
  </conditionalFormatting>
  <conditionalFormatting sqref="R13:R15">
    <cfRule type="expression" dxfId="15" priority="15" stopIfTrue="1">
      <formula>OR($A13="시부",$A13="군부")</formula>
    </cfRule>
    <cfRule type="expression" dxfId="14" priority="16" stopIfTrue="1">
      <formula>OR(RIGHT($A13,3)="특별시",RIGHT($A13,3)="광역시",RIGHT($A13,1)="도",$A13="전국")</formula>
    </cfRule>
  </conditionalFormatting>
  <conditionalFormatting sqref="T13:T17">
    <cfRule type="expression" dxfId="13" priority="13" stopIfTrue="1">
      <formula>OR($A13="시부",$A13="군부")</formula>
    </cfRule>
    <cfRule type="expression" dxfId="12" priority="14" stopIfTrue="1">
      <formula>OR(RIGHT($A13,3)="특별시",RIGHT($A13,3)="광역시",RIGHT($A13,1)="도",$A13="전국")</formula>
    </cfRule>
  </conditionalFormatting>
  <conditionalFormatting sqref="K13:K17">
    <cfRule type="expression" dxfId="11" priority="11" stopIfTrue="1">
      <formula>OR($A13="시부",$A13="군부")</formula>
    </cfRule>
    <cfRule type="expression" dxfId="10" priority="12" stopIfTrue="1">
      <formula>OR(RIGHT($A13,3)="특별시",RIGHT($A13,3)="광역시",RIGHT($A13,1)="도",$A13="전국")</formula>
    </cfRule>
  </conditionalFormatting>
  <conditionalFormatting sqref="K13:K17">
    <cfRule type="expression" dxfId="9" priority="9" stopIfTrue="1">
      <formula>OR($A13="시부",$A13="군부")</formula>
    </cfRule>
    <cfRule type="expression" dxfId="8" priority="10" stopIfTrue="1">
      <formula>OR(RIGHT($A13,3)="특별시",RIGHT($A13,3)="광역시",RIGHT($A13,1)="도",$A13="전국")</formula>
    </cfRule>
  </conditionalFormatting>
  <conditionalFormatting sqref="K13:K17">
    <cfRule type="expression" dxfId="7" priority="7" stopIfTrue="1">
      <formula>OR($A13="시부",$A13="군부")</formula>
    </cfRule>
    <cfRule type="expression" dxfId="6" priority="8" stopIfTrue="1">
      <formula>OR(RIGHT($A13,3)="특별시",RIGHT($A13,3)="광역시",RIGHT($A13,1)="도",$A13="전국")</formula>
    </cfRule>
  </conditionalFormatting>
  <conditionalFormatting sqref="K13:K17">
    <cfRule type="expression" dxfId="5" priority="5" stopIfTrue="1">
      <formula>OR($A13="시부",$A13="군부")</formula>
    </cfRule>
    <cfRule type="expression" dxfId="4" priority="6" stopIfTrue="1">
      <formula>OR(RIGHT($A13,3)="특별시",RIGHT($A13,3)="광역시",RIGHT($A13,1)="도",$A13="전국")</formula>
    </cfRule>
  </conditionalFormatting>
  <conditionalFormatting sqref="K13:K17">
    <cfRule type="expression" dxfId="3" priority="3" stopIfTrue="1">
      <formula>OR($A13="시부",$A13="군부")</formula>
    </cfRule>
    <cfRule type="expression" dxfId="2" priority="4" stopIfTrue="1">
      <formula>OR(RIGHT($A13,3)="특별시",RIGHT($A13,3)="광역시",RIGHT($A13,1)="도",$A13="전국")</formula>
    </cfRule>
  </conditionalFormatting>
  <conditionalFormatting sqref="K13:K17">
    <cfRule type="expression" dxfId="1" priority="1" stopIfTrue="1">
      <formula>OR($A13="시부",$A13="군부")</formula>
    </cfRule>
    <cfRule type="expression" dxfId="0" priority="2" stopIfTrue="1">
      <formula>OR(RIGHT($A13,3)="특별시",RIGHT($A13,3)="광역시",RIGHT($A13,1)="도",$A13="전국")</formula>
    </cfRule>
  </conditionalFormatting>
  <pageMargins left="0.9055118110236221" right="0.9055118110236221" top="1.2598425196850394" bottom="1.4960629921259843" header="0.82677165354330717" footer="0.51181102362204722"/>
  <pageSetup paperSize="9" scale="41" orientation="portrait" r:id="rId13"/>
  <headerFooter alignWithMargins="0">
    <oddHeader xml:space="preserve">&amp;L&amp;"돋움,보통"&amp;11   &amp;P&amp;R&amp;"돋움,보통"&amp;11&amp;P   </oddHeader>
  </headerFooter>
  <colBreaks count="1" manualBreakCount="1">
    <brk id="12" max="16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view="pageBreakPreview" zoomScaleNormal="100" zoomScaleSheetLayoutView="100" workbookViewId="0">
      <selection activeCell="D10" sqref="D10"/>
    </sheetView>
  </sheetViews>
  <sheetFormatPr defaultRowHeight="17.25"/>
  <cols>
    <col min="1" max="1" width="12.75" style="30" customWidth="1"/>
    <col min="2" max="9" width="16.125" style="30" customWidth="1"/>
    <col min="10" max="10" width="12.75" style="30" customWidth="1"/>
    <col min="11" max="16384" width="9" style="30"/>
  </cols>
  <sheetData>
    <row r="1" spans="1:10" ht="24.95" customHeight="1">
      <c r="A1" s="575" t="s">
        <v>258</v>
      </c>
      <c r="B1" s="575"/>
      <c r="C1" s="575"/>
      <c r="D1" s="575"/>
      <c r="E1" s="575"/>
      <c r="F1" s="575" t="s">
        <v>80</v>
      </c>
      <c r="G1" s="575"/>
      <c r="H1" s="575"/>
      <c r="I1" s="575"/>
      <c r="J1" s="575"/>
    </row>
    <row r="2" spans="1:10" ht="24.95" customHeight="1" thickBot="1">
      <c r="A2" s="364" t="s">
        <v>70</v>
      </c>
      <c r="B2" s="63"/>
      <c r="C2" s="63"/>
      <c r="D2" s="63"/>
      <c r="E2" s="63"/>
      <c r="F2" s="63"/>
      <c r="G2" s="63"/>
      <c r="H2" s="63"/>
      <c r="I2" s="63"/>
      <c r="J2" s="365" t="s">
        <v>71</v>
      </c>
    </row>
    <row r="3" spans="1:10" s="64" customFormat="1" ht="33.75" customHeight="1" thickTop="1">
      <c r="A3" s="576" t="s">
        <v>270</v>
      </c>
      <c r="B3" s="486" t="s">
        <v>72</v>
      </c>
      <c r="C3" s="491"/>
      <c r="D3" s="488" t="s">
        <v>73</v>
      </c>
      <c r="E3" s="488"/>
      <c r="F3" s="488" t="s">
        <v>74</v>
      </c>
      <c r="G3" s="488"/>
      <c r="H3" s="490" t="s">
        <v>75</v>
      </c>
      <c r="I3" s="486"/>
      <c r="J3" s="579" t="s">
        <v>271</v>
      </c>
    </row>
    <row r="4" spans="1:10" s="405" customFormat="1" ht="50.25" customHeight="1">
      <c r="A4" s="578"/>
      <c r="B4" s="65" t="s">
        <v>76</v>
      </c>
      <c r="C4" s="65" t="s">
        <v>77</v>
      </c>
      <c r="D4" s="163" t="s">
        <v>76</v>
      </c>
      <c r="E4" s="163" t="s">
        <v>77</v>
      </c>
      <c r="F4" s="163" t="s">
        <v>76</v>
      </c>
      <c r="G4" s="163" t="s">
        <v>77</v>
      </c>
      <c r="H4" s="65" t="s">
        <v>76</v>
      </c>
      <c r="I4" s="163" t="s">
        <v>77</v>
      </c>
      <c r="J4" s="597"/>
    </row>
    <row r="5" spans="1:10" s="205" customFormat="1" ht="24" customHeight="1">
      <c r="A5" s="67">
        <v>2013</v>
      </c>
      <c r="B5" s="164">
        <v>136</v>
      </c>
      <c r="C5" s="164">
        <v>1884117</v>
      </c>
      <c r="D5" s="164">
        <v>83</v>
      </c>
      <c r="E5" s="164">
        <v>1656096</v>
      </c>
      <c r="F5" s="164">
        <v>53</v>
      </c>
      <c r="G5" s="164">
        <v>228021</v>
      </c>
      <c r="H5" s="133" t="s">
        <v>243</v>
      </c>
      <c r="I5" s="213" t="s">
        <v>243</v>
      </c>
      <c r="J5" s="204">
        <v>2013</v>
      </c>
    </row>
    <row r="6" spans="1:10" s="205" customFormat="1" ht="24" customHeight="1">
      <c r="A6" s="67">
        <v>2014</v>
      </c>
      <c r="B6" s="133">
        <v>248</v>
      </c>
      <c r="C6" s="133">
        <v>2297203</v>
      </c>
      <c r="D6" s="133">
        <v>160</v>
      </c>
      <c r="E6" s="133">
        <v>1777572</v>
      </c>
      <c r="F6" s="133">
        <v>88</v>
      </c>
      <c r="G6" s="133">
        <v>519631</v>
      </c>
      <c r="H6" s="133" t="s">
        <v>11</v>
      </c>
      <c r="I6" s="213" t="s">
        <v>11</v>
      </c>
      <c r="J6" s="204">
        <v>2014</v>
      </c>
    </row>
    <row r="7" spans="1:10" s="205" customFormat="1" ht="24" customHeight="1">
      <c r="A7" s="67">
        <v>2015</v>
      </c>
      <c r="B7" s="133">
        <v>250</v>
      </c>
      <c r="C7" s="133">
        <v>2307159.4</v>
      </c>
      <c r="D7" s="133">
        <v>160</v>
      </c>
      <c r="E7" s="133">
        <v>1777572</v>
      </c>
      <c r="F7" s="133">
        <v>88</v>
      </c>
      <c r="G7" s="133">
        <v>519631</v>
      </c>
      <c r="H7" s="133">
        <v>2</v>
      </c>
      <c r="I7" s="213">
        <v>9956</v>
      </c>
      <c r="J7" s="204">
        <v>2015</v>
      </c>
    </row>
    <row r="8" spans="1:10" s="205" customFormat="1" ht="24" customHeight="1">
      <c r="A8" s="67">
        <v>2016</v>
      </c>
      <c r="B8" s="133">
        <v>264</v>
      </c>
      <c r="C8" s="133">
        <v>2506995.9</v>
      </c>
      <c r="D8" s="133">
        <v>170</v>
      </c>
      <c r="E8" s="133">
        <v>1928622.3</v>
      </c>
      <c r="F8" s="133">
        <v>88</v>
      </c>
      <c r="G8" s="133">
        <v>519631</v>
      </c>
      <c r="H8" s="133">
        <v>6</v>
      </c>
      <c r="I8" s="213">
        <v>58742.6</v>
      </c>
      <c r="J8" s="204">
        <v>2016</v>
      </c>
    </row>
    <row r="9" spans="1:10" s="205" customFormat="1" ht="24" customHeight="1">
      <c r="A9" s="67">
        <v>2017</v>
      </c>
      <c r="B9" s="133">
        <v>311</v>
      </c>
      <c r="C9" s="133">
        <v>2449848.4999999991</v>
      </c>
      <c r="D9" s="133">
        <v>216</v>
      </c>
      <c r="E9" s="133">
        <v>1860636.6999999993</v>
      </c>
      <c r="F9" s="133">
        <v>85</v>
      </c>
      <c r="G9" s="133">
        <v>490330.4</v>
      </c>
      <c r="H9" s="133">
        <v>10</v>
      </c>
      <c r="I9" s="213">
        <v>98881.4</v>
      </c>
      <c r="J9" s="204">
        <v>2017</v>
      </c>
    </row>
    <row r="10" spans="1:10" s="205" customFormat="1" ht="24" customHeight="1">
      <c r="A10" s="367">
        <v>2018</v>
      </c>
      <c r="B10" s="133">
        <v>336</v>
      </c>
      <c r="C10" s="133">
        <v>2740515</v>
      </c>
      <c r="D10" s="133">
        <v>236</v>
      </c>
      <c r="E10" s="133">
        <v>1837153</v>
      </c>
      <c r="F10" s="133">
        <v>88</v>
      </c>
      <c r="G10" s="133">
        <v>830495</v>
      </c>
      <c r="H10" s="133">
        <v>12</v>
      </c>
      <c r="I10" s="213">
        <v>72867</v>
      </c>
      <c r="J10" s="368">
        <v>2018</v>
      </c>
    </row>
    <row r="11" spans="1:10" s="423" customFormat="1" ht="24" customHeight="1">
      <c r="A11" s="207">
        <v>2019</v>
      </c>
      <c r="B11" s="217">
        <v>382</v>
      </c>
      <c r="C11" s="217">
        <v>3600240</v>
      </c>
      <c r="D11" s="217">
        <v>246</v>
      </c>
      <c r="E11" s="217">
        <v>2408245</v>
      </c>
      <c r="F11" s="217">
        <v>116</v>
      </c>
      <c r="G11" s="217">
        <v>1107516</v>
      </c>
      <c r="H11" s="217">
        <v>20</v>
      </c>
      <c r="I11" s="218">
        <v>84480</v>
      </c>
      <c r="J11" s="206">
        <v>2019</v>
      </c>
    </row>
    <row r="12" spans="1:10">
      <c r="A12" s="357" t="s">
        <v>259</v>
      </c>
      <c r="J12" s="359"/>
    </row>
    <row r="13" spans="1:10">
      <c r="A13" s="357" t="s">
        <v>260</v>
      </c>
      <c r="J13" s="359"/>
    </row>
    <row r="14" spans="1:10">
      <c r="A14" s="357" t="s">
        <v>261</v>
      </c>
    </row>
  </sheetData>
  <mergeCells count="8">
    <mergeCell ref="F1:J1"/>
    <mergeCell ref="A1:E1"/>
    <mergeCell ref="A3:A4"/>
    <mergeCell ref="B3:C3"/>
    <mergeCell ref="D3:E3"/>
    <mergeCell ref="F3:G3"/>
    <mergeCell ref="H3:I3"/>
    <mergeCell ref="J3:J4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4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view="pageBreakPreview" zoomScaleNormal="100" zoomScaleSheetLayoutView="100" workbookViewId="0">
      <selection activeCell="B1" sqref="B1"/>
    </sheetView>
  </sheetViews>
  <sheetFormatPr defaultRowHeight="17.25"/>
  <cols>
    <col min="1" max="1" width="9" style="30" customWidth="1"/>
    <col min="2" max="7" width="11.375" style="35" customWidth="1"/>
    <col min="8" max="11" width="9.375" style="35" customWidth="1"/>
    <col min="12" max="12" width="9.375" style="30" customWidth="1"/>
    <col min="13" max="13" width="9.375" style="36" customWidth="1"/>
    <col min="14" max="14" width="11.75" style="36" customWidth="1"/>
    <col min="15" max="15" width="9" style="30" customWidth="1"/>
    <col min="16" max="16384" width="9" style="34"/>
  </cols>
  <sheetData>
    <row r="1" spans="1:15" s="5" customFormat="1" ht="24.75" customHeight="1">
      <c r="A1" s="1" t="s">
        <v>345</v>
      </c>
      <c r="B1" s="2"/>
      <c r="C1" s="2"/>
      <c r="D1" s="2"/>
      <c r="E1" s="2"/>
      <c r="F1" s="2"/>
      <c r="G1" s="2"/>
      <c r="H1" s="2" t="s">
        <v>24</v>
      </c>
      <c r="I1" s="2"/>
      <c r="J1" s="2"/>
      <c r="K1" s="2"/>
      <c r="L1" s="3"/>
      <c r="M1" s="4"/>
      <c r="N1" s="4"/>
      <c r="O1" s="1"/>
    </row>
    <row r="2" spans="1:15" s="11" customFormat="1" ht="24" customHeight="1" thickBot="1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9"/>
      <c r="N2" s="9"/>
      <c r="O2" s="10" t="s">
        <v>51</v>
      </c>
    </row>
    <row r="3" spans="1:15" s="12" customFormat="1" ht="19.5" customHeight="1" thickTop="1">
      <c r="A3" s="471" t="s">
        <v>17</v>
      </c>
      <c r="B3" s="37" t="s">
        <v>110</v>
      </c>
      <c r="C3" s="37"/>
      <c r="D3" s="37"/>
      <c r="E3" s="37"/>
      <c r="F3" s="37"/>
      <c r="G3" s="40"/>
      <c r="H3" s="41" t="s">
        <v>111</v>
      </c>
      <c r="I3" s="37"/>
      <c r="J3" s="37"/>
      <c r="K3" s="37"/>
      <c r="L3" s="38"/>
      <c r="M3" s="39"/>
      <c r="N3" s="469" t="s">
        <v>1</v>
      </c>
      <c r="O3" s="474" t="s">
        <v>112</v>
      </c>
    </row>
    <row r="4" spans="1:15" s="12" customFormat="1" ht="19.5" customHeight="1">
      <c r="A4" s="472"/>
      <c r="B4" s="13" t="s">
        <v>378</v>
      </c>
      <c r="C4" s="14"/>
      <c r="D4" s="14"/>
      <c r="E4" s="14"/>
      <c r="F4" s="14"/>
      <c r="G4" s="42"/>
      <c r="H4" s="13" t="s">
        <v>379</v>
      </c>
      <c r="I4" s="14"/>
      <c r="J4" s="14"/>
      <c r="K4" s="14"/>
      <c r="L4" s="15"/>
      <c r="M4" s="16"/>
      <c r="N4" s="470"/>
      <c r="O4" s="475"/>
    </row>
    <row r="5" spans="1:15" s="12" customFormat="1" ht="19.5" customHeight="1">
      <c r="A5" s="472"/>
      <c r="B5" s="17" t="s">
        <v>2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</v>
      </c>
      <c r="I5" s="17" t="s">
        <v>18</v>
      </c>
      <c r="J5" s="17" t="s">
        <v>19</v>
      </c>
      <c r="K5" s="17" t="s">
        <v>20</v>
      </c>
      <c r="L5" s="411" t="s">
        <v>21</v>
      </c>
      <c r="M5" s="410" t="s">
        <v>22</v>
      </c>
      <c r="N5" s="18" t="s">
        <v>3</v>
      </c>
      <c r="O5" s="475"/>
    </row>
    <row r="6" spans="1:15" s="12" customFormat="1" ht="19.5" customHeight="1">
      <c r="A6" s="473"/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6" t="s">
        <v>10</v>
      </c>
      <c r="O6" s="476"/>
    </row>
    <row r="7" spans="1:15" s="25" customFormat="1" ht="24" customHeight="1">
      <c r="A7" s="23">
        <v>2013</v>
      </c>
      <c r="B7" s="24">
        <v>59</v>
      </c>
      <c r="C7" s="24">
        <v>0</v>
      </c>
      <c r="D7" s="24">
        <v>0</v>
      </c>
      <c r="E7" s="24">
        <v>2</v>
      </c>
      <c r="F7" s="24">
        <v>15</v>
      </c>
      <c r="G7" s="24">
        <v>42</v>
      </c>
      <c r="H7" s="24">
        <v>178</v>
      </c>
      <c r="I7" s="24">
        <v>0</v>
      </c>
      <c r="J7" s="24">
        <v>0</v>
      </c>
      <c r="K7" s="24">
        <v>2</v>
      </c>
      <c r="L7" s="24">
        <v>5</v>
      </c>
      <c r="M7" s="24">
        <v>171</v>
      </c>
      <c r="N7" s="180">
        <v>19</v>
      </c>
      <c r="O7" s="25">
        <v>2013</v>
      </c>
    </row>
    <row r="8" spans="1:15" s="25" customFormat="1" ht="24" customHeight="1">
      <c r="A8" s="23">
        <v>2014</v>
      </c>
      <c r="B8" s="24">
        <v>58</v>
      </c>
      <c r="C8" s="24">
        <v>0</v>
      </c>
      <c r="D8" s="24">
        <v>0</v>
      </c>
      <c r="E8" s="24">
        <v>2</v>
      </c>
      <c r="F8" s="24">
        <v>16</v>
      </c>
      <c r="G8" s="24">
        <v>40</v>
      </c>
      <c r="H8" s="24">
        <v>176</v>
      </c>
      <c r="I8" s="24">
        <v>0</v>
      </c>
      <c r="J8" s="24">
        <v>0</v>
      </c>
      <c r="K8" s="24">
        <v>7</v>
      </c>
      <c r="L8" s="24">
        <v>4</v>
      </c>
      <c r="M8" s="24">
        <v>165</v>
      </c>
      <c r="N8" s="180">
        <v>21</v>
      </c>
      <c r="O8" s="25">
        <v>2014</v>
      </c>
    </row>
    <row r="9" spans="1:15" s="25" customFormat="1" ht="24" customHeight="1">
      <c r="A9" s="23">
        <v>2015</v>
      </c>
      <c r="B9" s="24">
        <v>70</v>
      </c>
      <c r="C9" s="24">
        <v>0</v>
      </c>
      <c r="D9" s="24">
        <v>0</v>
      </c>
      <c r="E9" s="24">
        <v>2</v>
      </c>
      <c r="F9" s="24">
        <v>21</v>
      </c>
      <c r="G9" s="24">
        <v>47</v>
      </c>
      <c r="H9" s="24">
        <v>174</v>
      </c>
      <c r="I9" s="24">
        <v>0</v>
      </c>
      <c r="J9" s="24">
        <v>0</v>
      </c>
      <c r="K9" s="24">
        <v>6</v>
      </c>
      <c r="L9" s="24">
        <v>2</v>
      </c>
      <c r="M9" s="24">
        <v>166</v>
      </c>
      <c r="N9" s="180">
        <v>21</v>
      </c>
      <c r="O9" s="25">
        <v>2015</v>
      </c>
    </row>
    <row r="10" spans="1:15" s="25" customFormat="1" ht="24" customHeight="1">
      <c r="A10" s="23">
        <v>2016</v>
      </c>
      <c r="B10" s="24">
        <v>72</v>
      </c>
      <c r="C10" s="24">
        <v>0</v>
      </c>
      <c r="D10" s="24">
        <v>0</v>
      </c>
      <c r="E10" s="24">
        <v>1</v>
      </c>
      <c r="F10" s="24">
        <v>20</v>
      </c>
      <c r="G10" s="24">
        <v>51</v>
      </c>
      <c r="H10" s="24">
        <v>170</v>
      </c>
      <c r="I10" s="24">
        <v>0</v>
      </c>
      <c r="J10" s="24">
        <v>0</v>
      </c>
      <c r="K10" s="24">
        <v>0</v>
      </c>
      <c r="L10" s="24">
        <v>1</v>
      </c>
      <c r="M10" s="24">
        <v>169</v>
      </c>
      <c r="N10" s="180">
        <v>27</v>
      </c>
      <c r="O10" s="25">
        <v>2016</v>
      </c>
    </row>
    <row r="11" spans="1:15" s="25" customFormat="1" ht="24" customHeight="1">
      <c r="A11" s="23">
        <v>2017</v>
      </c>
      <c r="B11" s="24">
        <v>75</v>
      </c>
      <c r="C11" s="24">
        <v>0</v>
      </c>
      <c r="D11" s="24">
        <v>0</v>
      </c>
      <c r="E11" s="24">
        <v>1</v>
      </c>
      <c r="F11" s="24">
        <v>19</v>
      </c>
      <c r="G11" s="24">
        <v>55</v>
      </c>
      <c r="H11" s="24">
        <v>176</v>
      </c>
      <c r="I11" s="24">
        <v>0</v>
      </c>
      <c r="J11" s="24">
        <v>0</v>
      </c>
      <c r="K11" s="24">
        <v>0</v>
      </c>
      <c r="L11" s="24">
        <v>2</v>
      </c>
      <c r="M11" s="24">
        <v>174</v>
      </c>
      <c r="N11" s="180">
        <v>6</v>
      </c>
      <c r="O11" s="25">
        <v>2017</v>
      </c>
    </row>
    <row r="12" spans="1:15" s="25" customFormat="1" ht="24" customHeight="1">
      <c r="A12" s="23">
        <v>2018</v>
      </c>
      <c r="B12" s="24">
        <v>76</v>
      </c>
      <c r="C12" s="24">
        <v>0</v>
      </c>
      <c r="D12" s="24">
        <v>0</v>
      </c>
      <c r="E12" s="24">
        <v>0</v>
      </c>
      <c r="F12" s="24">
        <v>19</v>
      </c>
      <c r="G12" s="24">
        <v>57</v>
      </c>
      <c r="H12" s="24">
        <v>184</v>
      </c>
      <c r="I12" s="24">
        <v>0</v>
      </c>
      <c r="J12" s="24">
        <v>0</v>
      </c>
      <c r="K12" s="24">
        <v>0</v>
      </c>
      <c r="L12" s="24">
        <v>3</v>
      </c>
      <c r="M12" s="24">
        <v>181</v>
      </c>
      <c r="N12" s="180">
        <v>31</v>
      </c>
      <c r="O12" s="25">
        <v>2018</v>
      </c>
    </row>
    <row r="13" spans="1:15" s="26" customFormat="1" ht="24" customHeight="1">
      <c r="A13" s="201">
        <v>2019</v>
      </c>
      <c r="B13" s="231">
        <f>SUM(C13:G13)</f>
        <v>73</v>
      </c>
      <c r="C13" s="231">
        <v>0</v>
      </c>
      <c r="D13" s="231">
        <v>0</v>
      </c>
      <c r="E13" s="231">
        <v>0</v>
      </c>
      <c r="F13" s="231">
        <v>20</v>
      </c>
      <c r="G13" s="231">
        <v>53</v>
      </c>
      <c r="H13" s="231">
        <v>187</v>
      </c>
      <c r="I13" s="231">
        <v>0</v>
      </c>
      <c r="J13" s="231">
        <v>0</v>
      </c>
      <c r="K13" s="231">
        <v>0</v>
      </c>
      <c r="L13" s="231">
        <v>1</v>
      </c>
      <c r="M13" s="231">
        <v>186</v>
      </c>
      <c r="N13" s="232">
        <v>28</v>
      </c>
      <c r="O13" s="214">
        <v>2019</v>
      </c>
    </row>
    <row r="14" spans="1:15" s="8" customFormat="1" ht="12.75" customHeight="1">
      <c r="A14" s="6" t="s">
        <v>109</v>
      </c>
      <c r="B14" s="407"/>
      <c r="C14" s="407"/>
      <c r="D14" s="407"/>
      <c r="E14" s="407"/>
      <c r="F14" s="407"/>
      <c r="G14" s="407"/>
      <c r="H14" s="407"/>
      <c r="I14" s="407"/>
      <c r="J14" s="408"/>
      <c r="K14" s="408"/>
      <c r="L14" s="409"/>
      <c r="M14" s="28"/>
      <c r="N14" s="28"/>
    </row>
    <row r="15" spans="1:15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2"/>
      <c r="M15" s="33"/>
      <c r="N15" s="33"/>
    </row>
    <row r="16" spans="1:1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2"/>
      <c r="M16" s="33"/>
      <c r="N16" s="33"/>
    </row>
    <row r="17" spans="2:14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2"/>
      <c r="M17" s="33"/>
      <c r="N17" s="33"/>
    </row>
    <row r="18" spans="2:14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2"/>
      <c r="M18" s="33"/>
      <c r="N18" s="33"/>
    </row>
    <row r="19" spans="2:14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2"/>
      <c r="M19" s="33"/>
      <c r="N19" s="33"/>
    </row>
    <row r="20" spans="2:14">
      <c r="B20" s="31"/>
      <c r="C20" s="31"/>
      <c r="D20" s="31"/>
      <c r="E20" s="31"/>
      <c r="F20" s="31"/>
      <c r="G20" s="31"/>
      <c r="H20" s="31"/>
      <c r="I20" s="31"/>
    </row>
    <row r="31" spans="2:14" ht="39" customHeight="1"/>
  </sheetData>
  <customSheetViews>
    <customSheetView guid="{56CEBC4E-E45D-41C5-B4BC-0D6D9EC28C8A}" showPageBreaks="1" showRuler="0" topLeftCell="G1">
      <selection activeCell="J18" sqref="J18"/>
      <pageMargins left="0.59055118110236227" right="0.59055118110236227" top="0.74803149606299213" bottom="0.39370078740157483" header="0.51181102362204722" footer="0.51181102362204722"/>
      <pageSetup paperSize="12" orientation="landscape" horizontalDpi="4294967292" verticalDpi="300" r:id="rId1"/>
      <headerFooter alignWithMargins="0"/>
    </customSheetView>
    <customSheetView guid="{A552935C-24BB-422C-B691-5152FC3E22C7}" scale="75" showPageBreaks="1" showRuler="0">
      <selection activeCell="B5" sqref="B5"/>
      <pageMargins left="0.6692913385826772" right="0.6692913385826772" top="0.74803149606299213" bottom="0.35433070866141736" header="0.59055118110236227" footer="0.59055118110236227"/>
      <pageSetup paperSize="12" orientation="landscape" r:id="rId2"/>
      <headerFooter alignWithMargins="0"/>
    </customSheetView>
    <customSheetView guid="{3B37D324-DC8E-11D7-8546-0004E20C8064}" scale="75" showPageBreaks="1" showRuler="0">
      <selection activeCell="N14" sqref="N14"/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3"/>
      <headerFooter alignWithMargins="0"/>
    </customSheetView>
    <customSheetView guid="{A0CA3742-B526-11D6-8546-0004E20C8064}" showPageBreaks="1" showRuler="0" topLeftCell="F1">
      <selection activeCell="G3" sqref="G3"/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4"/>
      <headerFooter alignWithMargins="0"/>
    </customSheetView>
    <customSheetView guid="{4F7A0F21-D44C-11D5-8154-00C0CA17F6C9}" showPageBreaks="1" showRuler="0">
      <selection activeCell="H9" sqref="H9"/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5"/>
      <headerFooter alignWithMargins="0"/>
    </customSheetView>
    <customSheetView guid="{D979B601-BF32-11D5-B42A-006008331754}" showPageBreaks="1" showRuler="0" topLeftCell="F1">
      <selection activeCell="G11" sqref="G11"/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6"/>
      <headerFooter alignWithMargins="0"/>
    </customSheetView>
    <customSheetView guid="{0C62E121-A451-11D4-896F-0040954064AE}" showRuler="0"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7"/>
      <headerFooter alignWithMargins="0"/>
    </customSheetView>
    <customSheetView guid="{9ABEBCE2-BE57-11D3-BD74-444553540000}" showRuler="0">
      <selection activeCell="A2" sqref="A2"/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8"/>
      <headerFooter alignWithMargins="0"/>
    </customSheetView>
    <customSheetView guid="{3964AA41-AB32-11D4-88B0-00C0CA17F547}" showRuler="0"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9"/>
      <headerFooter alignWithMargins="0"/>
    </customSheetView>
    <customSheetView guid="{1D080144-BE85-11D6-9669-00A0B000827D}" scale="75" showPageBreaks="1" showRuler="0">
      <selection activeCell="F17" sqref="F17"/>
      <pageMargins left="0.6692913385826772" right="0.6692913385826772" top="2.1259842519685042" bottom="0.35433070866141736" header="0.59055118110236227" footer="0.59055118110236227"/>
      <pageSetup paperSize="9" scale="80" orientation="landscape" horizontalDpi="4294967292" verticalDpi="300" r:id="rId10"/>
      <headerFooter alignWithMargins="0"/>
    </customSheetView>
    <customSheetView guid="{18760BEE-1BE1-11D7-BEA1-444553540000}" scale="75" showPageBreaks="1" showRuler="0">
      <selection activeCell="I9" sqref="I9"/>
      <pageMargins left="0.6692913385826772" right="0.6692913385826772" top="0.74803149606299213" bottom="0.35433070866141736" header="0.59055118110236227" footer="0.59055118110236227"/>
      <pageSetup paperSize="12" orientation="landscape" horizontalDpi="4294967292" r:id="rId11"/>
      <headerFooter alignWithMargins="0"/>
    </customSheetView>
    <customSheetView guid="{F5BEFB91-8980-4CA2-ACD8-7DC840CB3026}" showPageBreaks="1" showRuler="0"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12"/>
      <headerFooter alignWithMargins="0"/>
    </customSheetView>
  </customSheetViews>
  <mergeCells count="3">
    <mergeCell ref="N3:N4"/>
    <mergeCell ref="A3:A6"/>
    <mergeCell ref="O3:O6"/>
  </mergeCells>
  <phoneticPr fontId="2" type="noConversion"/>
  <printOptions gridLinesSet="0"/>
  <pageMargins left="0.9055118110236221" right="0.9055118110236221" top="1.2598425196850394" bottom="1.4960629921259843" header="0.82677165354330717" footer="0.59055118110236227"/>
  <pageSetup paperSize="9" scale="50" firstPageNumber="334" orientation="portrait" useFirstPageNumber="1" horizontalDpi="4294967292" verticalDpi="300" r:id="rId13"/>
  <headerFooter alignWithMargins="0">
    <oddHeader xml:space="preserve">&amp;L&amp;"돋움,보통"&amp;11   &amp;P&amp;R&amp;"돋움,보통"&amp;11&amp;P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view="pageBreakPreview" zoomScaleNormal="100" zoomScaleSheetLayoutView="100" workbookViewId="0">
      <selection activeCell="C9" sqref="C9"/>
    </sheetView>
  </sheetViews>
  <sheetFormatPr defaultRowHeight="17.25"/>
  <cols>
    <col min="1" max="1" width="9.625" style="30" customWidth="1"/>
    <col min="2" max="4" width="13.5" style="35" customWidth="1"/>
    <col min="5" max="6" width="9.625" style="35" customWidth="1"/>
    <col min="7" max="8" width="9.625" style="57" customWidth="1"/>
    <col min="9" max="12" width="9.625" style="35" customWidth="1"/>
    <col min="13" max="13" width="12.875" style="35" customWidth="1"/>
    <col min="14" max="14" width="9.625" style="30" customWidth="1"/>
    <col min="15" max="16384" width="9" style="34"/>
  </cols>
  <sheetData>
    <row r="1" spans="1:16" s="5" customFormat="1" ht="38.25" customHeight="1">
      <c r="A1" s="44" t="s">
        <v>53</v>
      </c>
      <c r="B1" s="2"/>
      <c r="C1" s="2"/>
      <c r="D1" s="2"/>
      <c r="E1" s="2"/>
      <c r="F1" s="2"/>
      <c r="G1" s="45" t="s">
        <v>380</v>
      </c>
      <c r="H1" s="46"/>
      <c r="I1" s="46"/>
      <c r="J1" s="46"/>
      <c r="K1" s="46"/>
      <c r="L1" s="46"/>
      <c r="M1" s="47"/>
      <c r="N1" s="1"/>
    </row>
    <row r="2" spans="1:16" s="11" customFormat="1" ht="24.95" customHeight="1" thickBot="1">
      <c r="A2" s="6" t="s">
        <v>40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48"/>
      <c r="N2" s="10" t="s">
        <v>52</v>
      </c>
    </row>
    <row r="3" spans="1:16" s="12" customFormat="1" ht="19.5" customHeight="1" thickTop="1">
      <c r="A3" s="471" t="s">
        <v>17</v>
      </c>
      <c r="B3" s="41" t="s">
        <v>41</v>
      </c>
      <c r="C3" s="41" t="s">
        <v>176</v>
      </c>
      <c r="D3" s="480" t="s">
        <v>42</v>
      </c>
      <c r="E3" s="49" t="s">
        <v>177</v>
      </c>
      <c r="F3" s="50"/>
      <c r="G3" s="50" t="s">
        <v>113</v>
      </c>
      <c r="H3" s="50"/>
      <c r="I3" s="50"/>
      <c r="J3" s="50"/>
      <c r="K3" s="50"/>
      <c r="L3" s="50"/>
      <c r="M3" s="480" t="s">
        <v>178</v>
      </c>
      <c r="N3" s="474" t="s">
        <v>112</v>
      </c>
    </row>
    <row r="4" spans="1:16" s="12" customFormat="1" ht="19.5" customHeight="1">
      <c r="A4" s="472"/>
      <c r="B4" s="51" t="s">
        <v>43</v>
      </c>
      <c r="C4" s="51" t="s">
        <v>43</v>
      </c>
      <c r="D4" s="477"/>
      <c r="E4" s="52" t="s">
        <v>44</v>
      </c>
      <c r="F4" s="52" t="s">
        <v>45</v>
      </c>
      <c r="G4" s="54" t="s">
        <v>46</v>
      </c>
      <c r="H4" s="52" t="s">
        <v>179</v>
      </c>
      <c r="I4" s="53" t="s">
        <v>47</v>
      </c>
      <c r="J4" s="52" t="s">
        <v>48</v>
      </c>
      <c r="K4" s="52" t="s">
        <v>114</v>
      </c>
      <c r="L4" s="52" t="s">
        <v>115</v>
      </c>
      <c r="M4" s="477"/>
      <c r="N4" s="475"/>
    </row>
    <row r="5" spans="1:16" s="12" customFormat="1" ht="19.5" customHeight="1">
      <c r="A5" s="472"/>
      <c r="B5" s="43" t="s">
        <v>116</v>
      </c>
      <c r="C5" s="43" t="s">
        <v>117</v>
      </c>
      <c r="D5" s="54" t="s">
        <v>118</v>
      </c>
      <c r="E5" s="477" t="s">
        <v>119</v>
      </c>
      <c r="F5" s="481" t="s">
        <v>293</v>
      </c>
      <c r="G5" s="54" t="s">
        <v>120</v>
      </c>
      <c r="H5" s="481" t="s">
        <v>172</v>
      </c>
      <c r="I5" s="53" t="s">
        <v>121</v>
      </c>
      <c r="J5" s="477" t="s">
        <v>122</v>
      </c>
      <c r="K5" s="477" t="s">
        <v>123</v>
      </c>
      <c r="L5" s="477" t="s">
        <v>124</v>
      </c>
      <c r="M5" s="478" t="s">
        <v>272</v>
      </c>
      <c r="N5" s="475"/>
    </row>
    <row r="6" spans="1:16" s="12" customFormat="1" ht="19.5" customHeight="1">
      <c r="A6" s="472"/>
      <c r="B6" s="412" t="s">
        <v>125</v>
      </c>
      <c r="C6" s="413" t="s">
        <v>126</v>
      </c>
      <c r="D6" s="414" t="s">
        <v>127</v>
      </c>
      <c r="E6" s="477"/>
      <c r="F6" s="477"/>
      <c r="G6" s="413" t="s">
        <v>49</v>
      </c>
      <c r="H6" s="477"/>
      <c r="I6" s="415" t="s">
        <v>128</v>
      </c>
      <c r="J6" s="477"/>
      <c r="K6" s="477"/>
      <c r="L6" s="477"/>
      <c r="M6" s="479"/>
      <c r="N6" s="475"/>
    </row>
    <row r="7" spans="1:16" s="25" customFormat="1" ht="24" customHeight="1">
      <c r="A7" s="419">
        <v>2013</v>
      </c>
      <c r="B7" s="421">
        <v>256</v>
      </c>
      <c r="C7" s="418">
        <v>97</v>
      </c>
      <c r="D7" s="418">
        <v>21</v>
      </c>
      <c r="E7" s="418">
        <v>8</v>
      </c>
      <c r="F7" s="418">
        <v>0</v>
      </c>
      <c r="G7" s="418">
        <v>2</v>
      </c>
      <c r="H7" s="418">
        <v>1</v>
      </c>
      <c r="I7" s="418">
        <v>0</v>
      </c>
      <c r="J7" s="418">
        <v>10</v>
      </c>
      <c r="K7" s="418">
        <v>0</v>
      </c>
      <c r="L7" s="418">
        <v>0</v>
      </c>
      <c r="M7" s="422">
        <v>11</v>
      </c>
      <c r="N7" s="420">
        <v>2013</v>
      </c>
    </row>
    <row r="8" spans="1:16" s="25" customFormat="1" ht="24" customHeight="1">
      <c r="A8" s="23">
        <v>2014</v>
      </c>
      <c r="B8" s="149">
        <v>234</v>
      </c>
      <c r="C8" s="149">
        <v>234</v>
      </c>
      <c r="D8" s="24">
        <v>15</v>
      </c>
      <c r="E8" s="149">
        <v>0</v>
      </c>
      <c r="F8" s="149">
        <v>1</v>
      </c>
      <c r="G8" s="149">
        <v>1</v>
      </c>
      <c r="H8" s="149">
        <v>1</v>
      </c>
      <c r="I8" s="149">
        <v>0</v>
      </c>
      <c r="J8" s="149">
        <v>9</v>
      </c>
      <c r="K8" s="149">
        <v>3</v>
      </c>
      <c r="L8" s="149">
        <v>0</v>
      </c>
      <c r="M8" s="203">
        <v>4</v>
      </c>
      <c r="N8" s="25">
        <v>2014</v>
      </c>
    </row>
    <row r="9" spans="1:16" s="25" customFormat="1" ht="24" customHeight="1">
      <c r="A9" s="23">
        <v>2015</v>
      </c>
      <c r="B9" s="149">
        <v>265</v>
      </c>
      <c r="C9" s="149">
        <v>149</v>
      </c>
      <c r="D9" s="24">
        <v>8</v>
      </c>
      <c r="E9" s="149">
        <v>3</v>
      </c>
      <c r="F9" s="149">
        <v>2</v>
      </c>
      <c r="G9" s="149">
        <v>0</v>
      </c>
      <c r="H9" s="149">
        <v>0</v>
      </c>
      <c r="I9" s="149">
        <v>0</v>
      </c>
      <c r="J9" s="149">
        <v>3</v>
      </c>
      <c r="K9" s="149">
        <v>0</v>
      </c>
      <c r="L9" s="149">
        <v>0</v>
      </c>
      <c r="M9" s="203">
        <v>3</v>
      </c>
      <c r="N9" s="25">
        <v>2015</v>
      </c>
    </row>
    <row r="10" spans="1:16" s="25" customFormat="1" ht="24" customHeight="1">
      <c r="A10" s="23">
        <v>2016</v>
      </c>
      <c r="B10" s="149">
        <v>269</v>
      </c>
      <c r="C10" s="149">
        <v>279</v>
      </c>
      <c r="D10" s="24">
        <v>13</v>
      </c>
      <c r="E10" s="149">
        <v>1</v>
      </c>
      <c r="F10" s="149">
        <v>1</v>
      </c>
      <c r="G10" s="149">
        <v>1</v>
      </c>
      <c r="H10" s="149">
        <v>0</v>
      </c>
      <c r="I10" s="149">
        <v>0</v>
      </c>
      <c r="J10" s="149">
        <v>10</v>
      </c>
      <c r="K10" s="149">
        <v>0</v>
      </c>
      <c r="L10" s="149">
        <v>0</v>
      </c>
      <c r="M10" s="203">
        <v>11</v>
      </c>
      <c r="N10" s="25">
        <v>2016</v>
      </c>
    </row>
    <row r="11" spans="1:16" s="25" customFormat="1" ht="24" customHeight="1">
      <c r="A11" s="23">
        <v>2017</v>
      </c>
      <c r="B11" s="149">
        <v>257</v>
      </c>
      <c r="C11" s="149">
        <v>135</v>
      </c>
      <c r="D11" s="24">
        <v>15</v>
      </c>
      <c r="E11" s="149">
        <v>5</v>
      </c>
      <c r="F11" s="149">
        <v>0</v>
      </c>
      <c r="G11" s="149">
        <v>0</v>
      </c>
      <c r="H11" s="149">
        <v>1</v>
      </c>
      <c r="I11" s="149">
        <v>0</v>
      </c>
      <c r="J11" s="149">
        <v>9</v>
      </c>
      <c r="K11" s="149">
        <v>0</v>
      </c>
      <c r="L11" s="149">
        <v>0</v>
      </c>
      <c r="M11" s="203">
        <v>10</v>
      </c>
      <c r="N11" s="25">
        <v>2017</v>
      </c>
    </row>
    <row r="12" spans="1:16" s="25" customFormat="1" ht="24" customHeight="1">
      <c r="A12" s="366">
        <v>2018</v>
      </c>
      <c r="B12" s="149">
        <v>291</v>
      </c>
      <c r="C12" s="149">
        <v>210</v>
      </c>
      <c r="D12" s="24">
        <v>32</v>
      </c>
      <c r="E12" s="149">
        <v>5</v>
      </c>
      <c r="F12" s="149">
        <v>4</v>
      </c>
      <c r="G12" s="149">
        <v>1</v>
      </c>
      <c r="H12" s="149">
        <v>0</v>
      </c>
      <c r="I12" s="149">
        <v>0</v>
      </c>
      <c r="J12" s="149">
        <v>21</v>
      </c>
      <c r="K12" s="149">
        <v>1</v>
      </c>
      <c r="L12" s="149">
        <v>0</v>
      </c>
      <c r="M12" s="203">
        <v>23</v>
      </c>
      <c r="N12" s="22">
        <v>2018</v>
      </c>
    </row>
    <row r="13" spans="1:16" s="416" customFormat="1" ht="24" customHeight="1">
      <c r="A13" s="202">
        <v>2019</v>
      </c>
      <c r="B13" s="233">
        <v>242</v>
      </c>
      <c r="C13" s="233">
        <v>167</v>
      </c>
      <c r="D13" s="231">
        <v>27</v>
      </c>
      <c r="E13" s="233">
        <v>2</v>
      </c>
      <c r="F13" s="233">
        <v>3</v>
      </c>
      <c r="G13" s="233">
        <v>0</v>
      </c>
      <c r="H13" s="233">
        <v>2</v>
      </c>
      <c r="I13" s="233">
        <v>0</v>
      </c>
      <c r="J13" s="233">
        <v>20</v>
      </c>
      <c r="K13" s="233">
        <v>0</v>
      </c>
      <c r="L13" s="233">
        <v>0</v>
      </c>
      <c r="M13" s="234">
        <v>14</v>
      </c>
      <c r="N13" s="235">
        <v>2019</v>
      </c>
      <c r="P13" s="417"/>
    </row>
    <row r="14" spans="1:16" s="8" customFormat="1" ht="12.75" customHeight="1">
      <c r="A14" s="6" t="s">
        <v>173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48"/>
    </row>
    <row r="15" spans="1:16" s="8" customFormat="1" ht="12.75" customHeight="1">
      <c r="A15" s="27" t="s">
        <v>174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29"/>
    </row>
    <row r="16" spans="1:16" s="8" customFormat="1" ht="12.75" customHeight="1">
      <c r="A16" s="27" t="s">
        <v>175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6"/>
      <c r="N16" s="29"/>
    </row>
    <row r="17" spans="1:14" ht="15.75" customHeight="1">
      <c r="A17" s="27" t="s">
        <v>109</v>
      </c>
      <c r="B17" s="31"/>
      <c r="C17" s="31"/>
      <c r="D17" s="31"/>
      <c r="E17" s="31"/>
      <c r="F17" s="31"/>
      <c r="I17" s="31"/>
      <c r="J17" s="31"/>
      <c r="K17" s="31"/>
      <c r="L17" s="31"/>
      <c r="M17" s="31"/>
    </row>
    <row r="18" spans="1:14" ht="18" customHeight="1">
      <c r="B18" s="58"/>
      <c r="C18" s="58"/>
      <c r="D18" s="58"/>
      <c r="E18" s="58"/>
      <c r="F18" s="58"/>
      <c r="G18" s="59"/>
      <c r="H18" s="59"/>
      <c r="I18" s="60"/>
      <c r="J18" s="58"/>
      <c r="K18" s="58"/>
      <c r="L18" s="58"/>
      <c r="M18" s="58"/>
      <c r="N18" s="61"/>
    </row>
    <row r="19" spans="1:14" ht="9" customHeight="1">
      <c r="B19" s="31"/>
      <c r="C19" s="31"/>
      <c r="D19" s="31"/>
      <c r="E19" s="31"/>
      <c r="F19" s="31"/>
      <c r="I19" s="31"/>
      <c r="J19" s="31"/>
      <c r="K19" s="31"/>
      <c r="L19" s="31"/>
      <c r="M19" s="31"/>
    </row>
    <row r="20" spans="1:14">
      <c r="B20" s="31"/>
      <c r="C20" s="31"/>
      <c r="D20" s="31"/>
      <c r="E20" s="31"/>
      <c r="F20" s="31"/>
      <c r="I20" s="31"/>
      <c r="J20" s="31"/>
      <c r="K20" s="31"/>
      <c r="L20" s="31"/>
      <c r="M20" s="31"/>
    </row>
    <row r="21" spans="1:14">
      <c r="B21" s="31"/>
      <c r="C21" s="31"/>
      <c r="D21" s="31"/>
      <c r="E21" s="31"/>
      <c r="F21" s="31"/>
      <c r="I21" s="31"/>
      <c r="J21" s="31"/>
      <c r="K21" s="31"/>
      <c r="L21" s="31"/>
      <c r="M21" s="31"/>
    </row>
    <row r="22" spans="1:14">
      <c r="B22" s="31"/>
      <c r="C22" s="31"/>
      <c r="D22" s="31"/>
      <c r="E22" s="31"/>
      <c r="F22" s="31"/>
      <c r="I22" s="31"/>
      <c r="J22" s="31"/>
      <c r="K22" s="31"/>
      <c r="L22" s="31"/>
      <c r="M22" s="31"/>
    </row>
    <row r="23" spans="1:14">
      <c r="B23" s="31"/>
      <c r="C23" s="31"/>
      <c r="D23" s="31"/>
      <c r="E23" s="31"/>
      <c r="F23" s="31"/>
      <c r="I23" s="31"/>
      <c r="J23" s="31"/>
      <c r="K23" s="31"/>
      <c r="L23" s="31"/>
      <c r="M23" s="31"/>
    </row>
    <row r="24" spans="1:14">
      <c r="B24" s="31"/>
      <c r="C24" s="31"/>
      <c r="D24" s="31"/>
      <c r="E24" s="31"/>
      <c r="F24" s="31"/>
      <c r="I24" s="31"/>
      <c r="J24" s="31"/>
      <c r="K24" s="31"/>
      <c r="L24" s="31"/>
      <c r="M24" s="31"/>
    </row>
    <row r="25" spans="1:14">
      <c r="B25" s="31"/>
      <c r="C25" s="31"/>
      <c r="D25" s="31"/>
      <c r="E25" s="31"/>
      <c r="F25" s="31"/>
      <c r="I25" s="31"/>
      <c r="J25" s="31"/>
      <c r="K25" s="31"/>
      <c r="L25" s="31"/>
      <c r="M25" s="31"/>
    </row>
    <row r="26" spans="1:14">
      <c r="B26" s="31"/>
      <c r="C26" s="31"/>
      <c r="D26" s="31"/>
      <c r="E26" s="31"/>
      <c r="F26" s="31"/>
      <c r="I26" s="31"/>
      <c r="J26" s="31"/>
    </row>
    <row r="37" ht="39" customHeight="1"/>
  </sheetData>
  <mergeCells count="11">
    <mergeCell ref="L5:L6"/>
    <mergeCell ref="M5:M6"/>
    <mergeCell ref="K5:K6"/>
    <mergeCell ref="A3:A6"/>
    <mergeCell ref="N3:N6"/>
    <mergeCell ref="D3:D4"/>
    <mergeCell ref="M3:M4"/>
    <mergeCell ref="E5:E6"/>
    <mergeCell ref="F5:F6"/>
    <mergeCell ref="H5:H6"/>
    <mergeCell ref="J5:J6"/>
  </mergeCells>
  <phoneticPr fontId="2" type="noConversion"/>
  <printOptions gridLinesSet="0"/>
  <pageMargins left="0.9055118110236221" right="0.9055118110236221" top="1.2598425196850394" bottom="1.4960629921259843" header="0.82677165354330717" footer="0.59055118110236227"/>
  <pageSetup paperSize="9" scale="50" firstPageNumber="334" orientation="portrait" useFirstPageNumber="1" horizontalDpi="4294967292" verticalDpi="300" r:id="rId1"/>
  <headerFooter alignWithMargins="0">
    <oddHeader xml:space="preserve">&amp;L&amp;"돋움,보통"&amp;11   &amp;P&amp;R&amp;"돋움,보통"&amp;11&amp;P  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view="pageBreakPreview" zoomScaleNormal="100" zoomScaleSheetLayoutView="100" workbookViewId="0">
      <selection activeCell="F24" sqref="F24"/>
    </sheetView>
  </sheetViews>
  <sheetFormatPr defaultRowHeight="17.25"/>
  <cols>
    <col min="1" max="1" width="13.25" style="30" customWidth="1"/>
    <col min="2" max="3" width="21" style="30" customWidth="1"/>
    <col min="4" max="7" width="16" style="30" customWidth="1"/>
    <col min="8" max="8" width="13.25" style="30" customWidth="1"/>
    <col min="9" max="16384" width="9" style="30"/>
  </cols>
  <sheetData>
    <row r="1" spans="1:8" ht="24.95" customHeight="1">
      <c r="A1" s="482" t="s">
        <v>180</v>
      </c>
      <c r="B1" s="482"/>
      <c r="C1" s="482"/>
      <c r="D1" s="482" t="s">
        <v>78</v>
      </c>
      <c r="E1" s="482"/>
      <c r="F1" s="482"/>
      <c r="G1" s="482"/>
      <c r="H1" s="482"/>
    </row>
    <row r="2" spans="1:8" ht="24.95" customHeight="1" thickBot="1">
      <c r="A2" s="162" t="s">
        <v>181</v>
      </c>
      <c r="B2" s="63"/>
      <c r="C2" s="63"/>
      <c r="D2" s="63"/>
      <c r="E2" s="63"/>
      <c r="F2" s="63"/>
      <c r="G2" s="483" t="s">
        <v>182</v>
      </c>
      <c r="H2" s="483"/>
    </row>
    <row r="3" spans="1:8" s="64" customFormat="1" ht="39" customHeight="1" thickTop="1">
      <c r="A3" s="484" t="s">
        <v>183</v>
      </c>
      <c r="B3" s="486" t="s">
        <v>54</v>
      </c>
      <c r="C3" s="488" t="s">
        <v>55</v>
      </c>
      <c r="D3" s="490" t="s">
        <v>56</v>
      </c>
      <c r="E3" s="491"/>
      <c r="F3" s="490" t="s">
        <v>57</v>
      </c>
      <c r="G3" s="491"/>
      <c r="H3" s="492" t="s">
        <v>184</v>
      </c>
    </row>
    <row r="4" spans="1:8" s="405" customFormat="1" ht="50.25" customHeight="1">
      <c r="A4" s="485"/>
      <c r="B4" s="487"/>
      <c r="C4" s="489"/>
      <c r="D4" s="65" t="s">
        <v>58</v>
      </c>
      <c r="E4" s="66" t="s">
        <v>59</v>
      </c>
      <c r="F4" s="65" t="s">
        <v>58</v>
      </c>
      <c r="G4" s="66" t="s">
        <v>59</v>
      </c>
      <c r="H4" s="493"/>
    </row>
    <row r="5" spans="1:8" s="205" customFormat="1" ht="24" customHeight="1">
      <c r="A5" s="67">
        <v>2013</v>
      </c>
      <c r="B5" s="68">
        <v>3105980</v>
      </c>
      <c r="C5" s="68">
        <v>3105980</v>
      </c>
      <c r="D5" s="68">
        <v>669540</v>
      </c>
      <c r="E5" s="68">
        <v>669540</v>
      </c>
      <c r="F5" s="68">
        <v>2436440</v>
      </c>
      <c r="G5" s="69">
        <v>2436440</v>
      </c>
      <c r="H5" s="204">
        <v>2013</v>
      </c>
    </row>
    <row r="6" spans="1:8" s="205" customFormat="1" ht="23.25" customHeight="1">
      <c r="A6" s="67">
        <v>2014</v>
      </c>
      <c r="B6" s="68">
        <v>12625210</v>
      </c>
      <c r="C6" s="68">
        <v>12625210</v>
      </c>
      <c r="D6" s="68">
        <v>224830</v>
      </c>
      <c r="E6" s="68">
        <v>224830</v>
      </c>
      <c r="F6" s="68">
        <v>12400380</v>
      </c>
      <c r="G6" s="69">
        <v>12400380</v>
      </c>
      <c r="H6" s="204">
        <v>2014</v>
      </c>
    </row>
    <row r="7" spans="1:8" s="205" customFormat="1" ht="24" customHeight="1">
      <c r="A7" s="67">
        <v>2015</v>
      </c>
      <c r="B7" s="68">
        <v>6310330</v>
      </c>
      <c r="C7" s="68">
        <v>6310330</v>
      </c>
      <c r="D7" s="68">
        <v>575660</v>
      </c>
      <c r="E7" s="68">
        <v>575660</v>
      </c>
      <c r="F7" s="68">
        <v>5734670</v>
      </c>
      <c r="G7" s="69">
        <v>5734670</v>
      </c>
      <c r="H7" s="204">
        <v>2015</v>
      </c>
    </row>
    <row r="8" spans="1:8" s="205" customFormat="1" ht="24" customHeight="1">
      <c r="A8" s="67">
        <v>2016</v>
      </c>
      <c r="B8" s="68">
        <v>2289840</v>
      </c>
      <c r="C8" s="68">
        <v>2289840</v>
      </c>
      <c r="D8" s="68">
        <v>299340</v>
      </c>
      <c r="E8" s="68">
        <v>299340</v>
      </c>
      <c r="F8" s="68">
        <v>1990500</v>
      </c>
      <c r="G8" s="69">
        <v>1990500</v>
      </c>
      <c r="H8" s="204">
        <v>2016</v>
      </c>
    </row>
    <row r="9" spans="1:8" s="205" customFormat="1" ht="24" customHeight="1">
      <c r="A9" s="67">
        <v>2017</v>
      </c>
      <c r="B9" s="68">
        <v>0</v>
      </c>
      <c r="C9" s="68">
        <v>0</v>
      </c>
      <c r="D9" s="68">
        <v>0</v>
      </c>
      <c r="E9" s="68">
        <v>0</v>
      </c>
      <c r="F9" s="68">
        <v>0</v>
      </c>
      <c r="G9" s="69">
        <v>0</v>
      </c>
      <c r="H9" s="204">
        <v>2017</v>
      </c>
    </row>
    <row r="10" spans="1:8" s="205" customFormat="1" ht="24" customHeight="1">
      <c r="A10" s="367">
        <v>2018</v>
      </c>
      <c r="B10" s="68">
        <v>538080</v>
      </c>
      <c r="C10" s="68">
        <v>538080</v>
      </c>
      <c r="D10" s="68">
        <v>0</v>
      </c>
      <c r="E10" s="68">
        <v>0</v>
      </c>
      <c r="F10" s="68">
        <v>538080</v>
      </c>
      <c r="G10" s="69">
        <v>538080</v>
      </c>
      <c r="H10" s="368">
        <v>2018</v>
      </c>
    </row>
    <row r="11" spans="1:8" s="423" customFormat="1" ht="24" customHeight="1">
      <c r="A11" s="207">
        <v>2019</v>
      </c>
      <c r="B11" s="379">
        <f>SUM(D11,F11)</f>
        <v>7572480</v>
      </c>
      <c r="C11" s="379">
        <f>SUM(E11,G11)</f>
        <v>7572480</v>
      </c>
      <c r="D11" s="379">
        <v>7034400</v>
      </c>
      <c r="E11" s="379">
        <v>7034400</v>
      </c>
      <c r="F11" s="379">
        <v>538080</v>
      </c>
      <c r="G11" s="424">
        <v>538080</v>
      </c>
      <c r="H11" s="425">
        <v>2019</v>
      </c>
    </row>
    <row r="12" spans="1:8" s="253" customFormat="1" ht="12.95" customHeight="1">
      <c r="A12" s="257" t="s">
        <v>291</v>
      </c>
      <c r="B12" s="252"/>
      <c r="C12" s="252"/>
      <c r="D12" s="252"/>
      <c r="E12" s="252"/>
      <c r="F12" s="252"/>
      <c r="G12" s="252"/>
      <c r="H12" s="251"/>
    </row>
    <row r="13" spans="1:8" s="253" customFormat="1" ht="12.95" customHeight="1">
      <c r="A13" s="257" t="s">
        <v>292</v>
      </c>
      <c r="B13" s="252"/>
      <c r="C13" s="252"/>
      <c r="D13" s="252"/>
      <c r="E13" s="252"/>
      <c r="F13" s="252"/>
      <c r="G13" s="252"/>
      <c r="H13" s="251"/>
    </row>
    <row r="14" spans="1:8" s="255" customFormat="1" ht="12.95" customHeight="1">
      <c r="A14" s="254" t="s">
        <v>185</v>
      </c>
      <c r="H14" s="256"/>
    </row>
    <row r="16" spans="1:8">
      <c r="A16" s="61"/>
    </row>
  </sheetData>
  <mergeCells count="9">
    <mergeCell ref="A1:C1"/>
    <mergeCell ref="D1:H1"/>
    <mergeCell ref="G2:H2"/>
    <mergeCell ref="A3:A4"/>
    <mergeCell ref="B3:B4"/>
    <mergeCell ref="C3:C4"/>
    <mergeCell ref="D3:E3"/>
    <mergeCell ref="F3:G3"/>
    <mergeCell ref="H3:H4"/>
  </mergeCells>
  <phoneticPr fontId="3" type="noConversion"/>
  <pageMargins left="0.9055118110236221" right="0.9055118110236221" top="1.2598425196850394" bottom="1.4960629921259843" header="0.82677165354330717" footer="0.51181102362204722"/>
  <pageSetup paperSize="9" scale="48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view="pageBreakPreview" zoomScaleNormal="100" zoomScaleSheetLayoutView="100" workbookViewId="0">
      <selection activeCell="O7" sqref="O7:O9"/>
    </sheetView>
  </sheetViews>
  <sheetFormatPr defaultRowHeight="17.25"/>
  <cols>
    <col min="1" max="1" width="8.75" style="74" customWidth="1"/>
    <col min="2" max="2" width="9.625" style="74" customWidth="1"/>
    <col min="3" max="3" width="9.625" style="75" customWidth="1"/>
    <col min="4" max="4" width="12.75" style="75" customWidth="1"/>
    <col min="5" max="5" width="11.375" style="75" customWidth="1"/>
    <col min="6" max="6" width="9.25" style="75" customWidth="1"/>
    <col min="7" max="7" width="9" style="75" customWidth="1"/>
    <col min="8" max="8" width="11.75" style="75" customWidth="1"/>
    <col min="9" max="9" width="9.75" style="75" customWidth="1"/>
    <col min="10" max="10" width="11.125" style="75" customWidth="1"/>
    <col min="11" max="11" width="12" style="75" customWidth="1"/>
    <col min="12" max="12" width="10.75" style="75" customWidth="1"/>
    <col min="13" max="13" width="10.125" style="75" customWidth="1"/>
    <col min="14" max="14" width="9.5" style="75" customWidth="1"/>
    <col min="15" max="15" width="9.875" style="75" customWidth="1"/>
    <col min="16" max="16" width="9" style="74" customWidth="1"/>
    <col min="17" max="17" width="2.875" style="74" customWidth="1"/>
    <col min="18" max="16384" width="9" style="76"/>
  </cols>
  <sheetData>
    <row r="1" spans="1:52" s="328" customFormat="1" ht="24.95" customHeight="1">
      <c r="A1" s="503" t="s">
        <v>330</v>
      </c>
      <c r="B1" s="503"/>
      <c r="C1" s="503"/>
      <c r="D1" s="503"/>
      <c r="E1" s="503"/>
      <c r="F1" s="503"/>
      <c r="G1" s="503"/>
      <c r="H1" s="503"/>
      <c r="I1" s="502" t="s">
        <v>347</v>
      </c>
      <c r="J1" s="502"/>
      <c r="K1" s="502"/>
      <c r="L1" s="502"/>
      <c r="M1" s="502"/>
      <c r="N1" s="502"/>
      <c r="O1" s="502"/>
      <c r="P1" s="502"/>
      <c r="Q1" s="327" t="s">
        <v>81</v>
      </c>
    </row>
    <row r="2" spans="1:52" s="332" customFormat="1" ht="24.95" customHeight="1" thickBot="1">
      <c r="A2" s="171" t="s">
        <v>267</v>
      </c>
      <c r="B2" s="329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170" t="s">
        <v>266</v>
      </c>
      <c r="Q2" s="331"/>
    </row>
    <row r="3" spans="1:52" s="336" customFormat="1" ht="15.95" customHeight="1" thickTop="1">
      <c r="A3" s="496" t="s">
        <v>108</v>
      </c>
      <c r="B3" s="506" t="s">
        <v>2</v>
      </c>
      <c r="C3" s="504" t="s">
        <v>331</v>
      </c>
      <c r="D3" s="333"/>
      <c r="E3" s="333"/>
      <c r="F3" s="333"/>
      <c r="G3" s="333"/>
      <c r="H3" s="334"/>
      <c r="I3" s="504" t="s">
        <v>82</v>
      </c>
      <c r="J3" s="333"/>
      <c r="K3" s="333"/>
      <c r="L3" s="333"/>
      <c r="M3" s="333"/>
      <c r="N3" s="333"/>
      <c r="O3" s="333"/>
      <c r="P3" s="499" t="s">
        <v>265</v>
      </c>
      <c r="Q3" s="335"/>
    </row>
    <row r="4" spans="1:52" s="336" customFormat="1" ht="15.95" customHeight="1">
      <c r="A4" s="497"/>
      <c r="B4" s="494"/>
      <c r="C4" s="505"/>
      <c r="D4" s="337" t="s">
        <v>129</v>
      </c>
      <c r="E4" s="338" t="s">
        <v>332</v>
      </c>
      <c r="F4" s="338" t="s">
        <v>83</v>
      </c>
      <c r="G4" s="338" t="s">
        <v>84</v>
      </c>
      <c r="H4" s="266" t="s">
        <v>383</v>
      </c>
      <c r="I4" s="505"/>
      <c r="J4" s="392" t="s">
        <v>85</v>
      </c>
      <c r="K4" s="338" t="s">
        <v>385</v>
      </c>
      <c r="L4" s="338" t="s">
        <v>86</v>
      </c>
      <c r="M4" s="338" t="s">
        <v>87</v>
      </c>
      <c r="N4" s="338" t="s">
        <v>88</v>
      </c>
      <c r="O4" s="339" t="s">
        <v>89</v>
      </c>
      <c r="P4" s="500"/>
      <c r="Q4" s="335"/>
    </row>
    <row r="5" spans="1:52" s="336" customFormat="1" ht="15.95" customHeight="1">
      <c r="A5" s="497"/>
      <c r="B5" s="494" t="s">
        <v>4</v>
      </c>
      <c r="C5" s="392" t="s">
        <v>90</v>
      </c>
      <c r="D5" s="337" t="s">
        <v>186</v>
      </c>
      <c r="E5" s="340" t="s">
        <v>91</v>
      </c>
      <c r="F5" s="340" t="s">
        <v>92</v>
      </c>
      <c r="G5" s="340" t="s">
        <v>93</v>
      </c>
      <c r="H5" s="380" t="s">
        <v>381</v>
      </c>
      <c r="I5" s="340" t="s">
        <v>94</v>
      </c>
      <c r="J5" s="337" t="s">
        <v>95</v>
      </c>
      <c r="K5" s="340" t="s">
        <v>96</v>
      </c>
      <c r="L5" s="340" t="s">
        <v>97</v>
      </c>
      <c r="M5" s="340" t="s">
        <v>98</v>
      </c>
      <c r="N5" s="340" t="s">
        <v>99</v>
      </c>
      <c r="O5" s="341" t="s">
        <v>100</v>
      </c>
      <c r="P5" s="500"/>
      <c r="Q5" s="335"/>
    </row>
    <row r="6" spans="1:52" s="336" customFormat="1" ht="15.95" customHeight="1">
      <c r="A6" s="498"/>
      <c r="B6" s="495"/>
      <c r="C6" s="342" t="s">
        <v>101</v>
      </c>
      <c r="D6" s="343" t="s">
        <v>187</v>
      </c>
      <c r="E6" s="343" t="s">
        <v>103</v>
      </c>
      <c r="F6" s="343" t="s">
        <v>104</v>
      </c>
      <c r="G6" s="343" t="s">
        <v>104</v>
      </c>
      <c r="H6" s="381" t="s">
        <v>295</v>
      </c>
      <c r="I6" s="343" t="s">
        <v>101</v>
      </c>
      <c r="J6" s="343" t="s">
        <v>102</v>
      </c>
      <c r="K6" s="343" t="s">
        <v>105</v>
      </c>
      <c r="L6" s="343" t="s">
        <v>105</v>
      </c>
      <c r="M6" s="343" t="s">
        <v>104</v>
      </c>
      <c r="N6" s="343" t="s">
        <v>104</v>
      </c>
      <c r="O6" s="344" t="s">
        <v>106</v>
      </c>
      <c r="P6" s="501"/>
      <c r="Q6" s="335"/>
    </row>
    <row r="7" spans="1:52" s="349" customFormat="1" ht="24" customHeight="1">
      <c r="A7" s="72">
        <v>2013</v>
      </c>
      <c r="B7" s="70">
        <v>53475.144999999997</v>
      </c>
      <c r="C7" s="70">
        <v>530</v>
      </c>
      <c r="D7" s="70">
        <v>64</v>
      </c>
      <c r="E7" s="70">
        <v>323</v>
      </c>
      <c r="F7" s="70">
        <v>7</v>
      </c>
      <c r="G7" s="70">
        <v>119</v>
      </c>
      <c r="H7" s="346">
        <v>0</v>
      </c>
      <c r="I7" s="70">
        <v>52945.144999999997</v>
      </c>
      <c r="J7" s="70">
        <v>52317.144999999997</v>
      </c>
      <c r="K7" s="345">
        <v>4</v>
      </c>
      <c r="L7" s="70">
        <v>209</v>
      </c>
      <c r="M7" s="70">
        <v>411</v>
      </c>
      <c r="N7" s="70">
        <v>4</v>
      </c>
      <c r="O7" s="346">
        <v>0</v>
      </c>
      <c r="P7" s="348">
        <v>2013</v>
      </c>
    </row>
    <row r="8" spans="1:52" s="349" customFormat="1" ht="24" customHeight="1">
      <c r="A8" s="72">
        <v>2014</v>
      </c>
      <c r="B8" s="70">
        <v>29269</v>
      </c>
      <c r="C8" s="70">
        <v>386</v>
      </c>
      <c r="D8" s="70">
        <v>47</v>
      </c>
      <c r="E8" s="70">
        <v>119</v>
      </c>
      <c r="F8" s="70">
        <v>6</v>
      </c>
      <c r="G8" s="70">
        <v>146</v>
      </c>
      <c r="H8" s="346">
        <v>0</v>
      </c>
      <c r="I8" s="70">
        <v>28883</v>
      </c>
      <c r="J8" s="70">
        <v>28187</v>
      </c>
      <c r="K8" s="345">
        <v>0</v>
      </c>
      <c r="L8" s="70">
        <v>191</v>
      </c>
      <c r="M8" s="70">
        <v>489</v>
      </c>
      <c r="N8" s="70">
        <v>16</v>
      </c>
      <c r="O8" s="346">
        <v>0</v>
      </c>
      <c r="P8" s="348">
        <v>2014</v>
      </c>
    </row>
    <row r="9" spans="1:52" s="347" customFormat="1" ht="24" customHeight="1">
      <c r="A9" s="72">
        <v>2015</v>
      </c>
      <c r="B9" s="70">
        <v>27774</v>
      </c>
      <c r="C9" s="70">
        <v>790</v>
      </c>
      <c r="D9" s="70">
        <v>72</v>
      </c>
      <c r="E9" s="70">
        <v>459</v>
      </c>
      <c r="F9" s="70">
        <v>0</v>
      </c>
      <c r="G9" s="70">
        <v>174</v>
      </c>
      <c r="H9" s="346">
        <v>0</v>
      </c>
      <c r="I9" s="70">
        <v>26984</v>
      </c>
      <c r="J9" s="70">
        <v>26102</v>
      </c>
      <c r="K9" s="345">
        <v>36</v>
      </c>
      <c r="L9" s="70">
        <v>322</v>
      </c>
      <c r="M9" s="70">
        <v>506</v>
      </c>
      <c r="N9" s="70">
        <v>18</v>
      </c>
      <c r="O9" s="346">
        <v>0</v>
      </c>
      <c r="P9" s="348">
        <v>2015</v>
      </c>
    </row>
    <row r="10" spans="1:52" s="347" customFormat="1" ht="24" customHeight="1">
      <c r="A10" s="72">
        <v>2016</v>
      </c>
      <c r="B10" s="70">
        <v>10654</v>
      </c>
      <c r="C10" s="70">
        <v>910</v>
      </c>
      <c r="D10" s="70">
        <v>165</v>
      </c>
      <c r="E10" s="70">
        <v>498</v>
      </c>
      <c r="F10" s="70">
        <v>66</v>
      </c>
      <c r="G10" s="70">
        <v>119</v>
      </c>
      <c r="H10" s="346">
        <v>0</v>
      </c>
      <c r="I10" s="70">
        <v>9744</v>
      </c>
      <c r="J10" s="70">
        <v>9013</v>
      </c>
      <c r="K10" s="345">
        <v>34</v>
      </c>
      <c r="L10" s="70">
        <v>174</v>
      </c>
      <c r="M10" s="70">
        <v>503</v>
      </c>
      <c r="N10" s="70">
        <v>20</v>
      </c>
      <c r="O10" s="346">
        <v>0</v>
      </c>
      <c r="P10" s="348">
        <v>2016</v>
      </c>
    </row>
    <row r="11" spans="1:52" s="347" customFormat="1" ht="24" customHeight="1">
      <c r="A11" s="72">
        <v>2017</v>
      </c>
      <c r="B11" s="70">
        <v>10284</v>
      </c>
      <c r="C11" s="70">
        <v>990</v>
      </c>
      <c r="D11" s="70">
        <v>137</v>
      </c>
      <c r="E11" s="70">
        <v>687</v>
      </c>
      <c r="F11" s="70">
        <v>35</v>
      </c>
      <c r="G11" s="70">
        <v>87</v>
      </c>
      <c r="H11" s="346">
        <v>0</v>
      </c>
      <c r="I11" s="70">
        <v>9294</v>
      </c>
      <c r="J11" s="70">
        <v>8724</v>
      </c>
      <c r="K11" s="345">
        <v>17</v>
      </c>
      <c r="L11" s="70">
        <v>224</v>
      </c>
      <c r="M11" s="70">
        <v>314</v>
      </c>
      <c r="N11" s="70">
        <v>15</v>
      </c>
      <c r="O11" s="346">
        <v>0</v>
      </c>
      <c r="P11" s="348">
        <v>2017</v>
      </c>
    </row>
    <row r="12" spans="1:52" s="347" customFormat="1" ht="24" customHeight="1">
      <c r="A12" s="72">
        <v>2018</v>
      </c>
      <c r="B12" s="70">
        <v>7831.3</v>
      </c>
      <c r="C12" s="70">
        <v>911</v>
      </c>
      <c r="D12" s="70">
        <v>93</v>
      </c>
      <c r="E12" s="70">
        <v>691</v>
      </c>
      <c r="F12" s="70">
        <v>0</v>
      </c>
      <c r="G12" s="70">
        <v>101</v>
      </c>
      <c r="H12" s="71">
        <v>26</v>
      </c>
      <c r="I12" s="70">
        <v>6920.3</v>
      </c>
      <c r="J12" s="70">
        <v>6547.3</v>
      </c>
      <c r="K12" s="345">
        <v>16</v>
      </c>
      <c r="L12" s="70">
        <v>164</v>
      </c>
      <c r="M12" s="70">
        <v>173</v>
      </c>
      <c r="N12" s="70">
        <v>20</v>
      </c>
      <c r="O12" s="346">
        <v>0</v>
      </c>
      <c r="P12" s="348">
        <v>2018</v>
      </c>
    </row>
    <row r="13" spans="1:52" s="349" customFormat="1" ht="24" customHeight="1">
      <c r="A13" s="267">
        <v>2019</v>
      </c>
      <c r="B13" s="208">
        <v>11124</v>
      </c>
      <c r="C13" s="208">
        <v>1869</v>
      </c>
      <c r="D13" s="208">
        <v>260</v>
      </c>
      <c r="E13" s="208">
        <v>1441</v>
      </c>
      <c r="F13" s="208">
        <v>9</v>
      </c>
      <c r="G13" s="208">
        <v>133</v>
      </c>
      <c r="H13" s="310">
        <v>26</v>
      </c>
      <c r="I13" s="208">
        <v>9255</v>
      </c>
      <c r="J13" s="208">
        <v>8699</v>
      </c>
      <c r="K13" s="350">
        <v>18</v>
      </c>
      <c r="L13" s="208">
        <v>203</v>
      </c>
      <c r="M13" s="208">
        <v>326</v>
      </c>
      <c r="N13" s="208">
        <v>9</v>
      </c>
      <c r="O13" s="371" t="s">
        <v>346</v>
      </c>
      <c r="P13" s="351">
        <v>2019</v>
      </c>
    </row>
    <row r="14" spans="1:52" s="349" customFormat="1" ht="15" customHeight="1">
      <c r="A14" s="352" t="s">
        <v>188</v>
      </c>
      <c r="B14" s="73"/>
      <c r="C14" s="73"/>
      <c r="D14" s="73"/>
      <c r="E14" s="73"/>
      <c r="F14" s="73"/>
      <c r="G14" s="73"/>
      <c r="H14" s="73"/>
      <c r="I14" s="73"/>
      <c r="J14" s="353"/>
      <c r="K14" s="354"/>
      <c r="L14" s="73"/>
      <c r="M14" s="73"/>
      <c r="N14" s="73"/>
      <c r="O14" s="355"/>
      <c r="P14" s="331" t="s">
        <v>189</v>
      </c>
    </row>
    <row r="15" spans="1:52" s="332" customFormat="1" ht="15" customHeight="1">
      <c r="A15" s="352" t="s">
        <v>190</v>
      </c>
      <c r="B15" s="330"/>
      <c r="C15" s="330"/>
      <c r="D15" s="330"/>
      <c r="E15" s="330"/>
      <c r="F15" s="330"/>
      <c r="G15" s="330"/>
      <c r="H15" s="330"/>
      <c r="I15" s="356"/>
      <c r="J15" s="356"/>
      <c r="K15" s="356"/>
      <c r="L15" s="356"/>
      <c r="M15" s="330"/>
      <c r="N15" s="330"/>
      <c r="O15" s="330"/>
      <c r="Q15" s="329"/>
      <c r="R15" s="352"/>
      <c r="S15" s="330"/>
      <c r="T15" s="330"/>
      <c r="U15" s="330"/>
      <c r="V15" s="330"/>
      <c r="W15" s="330"/>
      <c r="X15" s="330"/>
      <c r="Y15" s="330"/>
      <c r="AA15" s="330"/>
      <c r="AB15" s="330"/>
      <c r="AC15" s="330"/>
      <c r="AD15" s="330"/>
      <c r="AE15" s="330"/>
      <c r="AF15" s="330"/>
      <c r="AG15" s="330"/>
      <c r="AH15" s="329"/>
      <c r="AI15" s="329"/>
      <c r="AJ15" s="352"/>
      <c r="AK15" s="330"/>
      <c r="AL15" s="330"/>
      <c r="AM15" s="330"/>
      <c r="AN15" s="330"/>
      <c r="AO15" s="330"/>
      <c r="AP15" s="330"/>
      <c r="AQ15" s="330"/>
      <c r="AS15" s="330"/>
      <c r="AT15" s="330"/>
      <c r="AU15" s="330"/>
      <c r="AV15" s="330"/>
      <c r="AW15" s="330"/>
      <c r="AX15" s="330"/>
      <c r="AY15" s="330"/>
      <c r="AZ15" s="329"/>
    </row>
    <row r="16" spans="1:52" s="332" customFormat="1" ht="15" customHeight="1">
      <c r="A16" s="265" t="s">
        <v>294</v>
      </c>
      <c r="B16" s="330"/>
      <c r="C16" s="330"/>
      <c r="D16" s="330"/>
      <c r="E16" s="330"/>
      <c r="F16" s="330"/>
      <c r="G16" s="330"/>
      <c r="H16" s="330"/>
      <c r="I16" s="356"/>
      <c r="J16" s="356"/>
      <c r="K16" s="356"/>
      <c r="L16" s="356"/>
      <c r="M16" s="330"/>
      <c r="N16" s="330"/>
      <c r="O16" s="330"/>
      <c r="Q16" s="329"/>
      <c r="R16" s="352"/>
      <c r="S16" s="330"/>
      <c r="T16" s="330"/>
      <c r="U16" s="330"/>
      <c r="V16" s="330"/>
      <c r="W16" s="330"/>
      <c r="X16" s="330"/>
      <c r="Y16" s="330"/>
      <c r="AA16" s="330"/>
      <c r="AB16" s="330"/>
      <c r="AC16" s="330"/>
      <c r="AD16" s="330"/>
      <c r="AE16" s="330"/>
      <c r="AF16" s="330"/>
      <c r="AG16" s="330"/>
      <c r="AH16" s="329"/>
      <c r="AI16" s="329"/>
      <c r="AJ16" s="352"/>
      <c r="AK16" s="330"/>
      <c r="AL16" s="330"/>
      <c r="AM16" s="330"/>
      <c r="AN16" s="330"/>
      <c r="AO16" s="330"/>
      <c r="AP16" s="330"/>
      <c r="AQ16" s="330"/>
      <c r="AS16" s="330"/>
      <c r="AT16" s="330"/>
      <c r="AU16" s="330"/>
      <c r="AV16" s="330"/>
      <c r="AW16" s="330"/>
      <c r="AX16" s="330"/>
      <c r="AY16" s="330"/>
      <c r="AZ16" s="329"/>
    </row>
    <row r="17" spans="1:52" s="332" customFormat="1" ht="15" customHeight="1">
      <c r="A17" s="265" t="s">
        <v>382</v>
      </c>
      <c r="B17" s="330"/>
      <c r="C17" s="330"/>
      <c r="D17" s="330"/>
      <c r="E17" s="330"/>
      <c r="F17" s="330"/>
      <c r="G17" s="330"/>
      <c r="H17" s="330"/>
      <c r="I17" s="356"/>
      <c r="J17" s="356"/>
      <c r="K17" s="356"/>
      <c r="L17" s="356"/>
      <c r="M17" s="330"/>
      <c r="N17" s="330"/>
      <c r="O17" s="330"/>
      <c r="Q17" s="329"/>
      <c r="R17" s="352"/>
      <c r="S17" s="330"/>
      <c r="T17" s="330"/>
      <c r="U17" s="330"/>
      <c r="V17" s="330"/>
      <c r="W17" s="330"/>
      <c r="X17" s="330"/>
      <c r="Y17" s="330"/>
      <c r="AA17" s="330"/>
      <c r="AB17" s="330"/>
      <c r="AC17" s="330"/>
      <c r="AD17" s="330"/>
      <c r="AE17" s="330"/>
      <c r="AF17" s="330"/>
      <c r="AG17" s="330"/>
      <c r="AH17" s="329"/>
      <c r="AI17" s="329"/>
      <c r="AJ17" s="352"/>
      <c r="AK17" s="330"/>
      <c r="AL17" s="330"/>
      <c r="AM17" s="330"/>
      <c r="AN17" s="330"/>
      <c r="AO17" s="330"/>
      <c r="AP17" s="330"/>
      <c r="AQ17" s="330"/>
      <c r="AS17" s="330"/>
      <c r="AT17" s="330"/>
      <c r="AU17" s="330"/>
      <c r="AV17" s="330"/>
      <c r="AW17" s="330"/>
      <c r="AX17" s="330"/>
      <c r="AY17" s="330"/>
      <c r="AZ17" s="329"/>
    </row>
    <row r="18" spans="1:52" s="382" customFormat="1" ht="12" customHeight="1">
      <c r="A18" s="265" t="s">
        <v>384</v>
      </c>
      <c r="E18" s="383"/>
      <c r="K18" s="384"/>
      <c r="P18" s="385"/>
      <c r="Q18" s="386"/>
    </row>
    <row r="19" spans="1:52" s="332" customFormat="1" ht="15" customHeight="1">
      <c r="A19" s="352" t="s">
        <v>283</v>
      </c>
      <c r="B19" s="330"/>
      <c r="C19" s="330"/>
      <c r="D19" s="330"/>
      <c r="E19" s="330"/>
      <c r="F19" s="330"/>
      <c r="G19" s="330"/>
      <c r="H19" s="330"/>
      <c r="I19" s="356"/>
      <c r="J19" s="356"/>
      <c r="K19" s="356"/>
      <c r="L19" s="356"/>
      <c r="M19" s="330"/>
      <c r="N19" s="330"/>
      <c r="O19" s="330"/>
      <c r="Q19" s="329"/>
      <c r="R19" s="352"/>
      <c r="S19" s="330"/>
      <c r="T19" s="330"/>
      <c r="U19" s="330"/>
      <c r="V19" s="330"/>
      <c r="W19" s="330"/>
      <c r="X19" s="330"/>
      <c r="Y19" s="330"/>
      <c r="AA19" s="330"/>
      <c r="AB19" s="330"/>
      <c r="AC19" s="330"/>
      <c r="AD19" s="330"/>
      <c r="AE19" s="330"/>
      <c r="AF19" s="330"/>
      <c r="AG19" s="330"/>
      <c r="AH19" s="329"/>
      <c r="AI19" s="329"/>
      <c r="AJ19" s="352"/>
      <c r="AK19" s="330"/>
      <c r="AL19" s="330"/>
      <c r="AM19" s="330"/>
      <c r="AN19" s="330"/>
      <c r="AO19" s="330"/>
      <c r="AP19" s="330"/>
      <c r="AQ19" s="330"/>
      <c r="AS19" s="330"/>
      <c r="AT19" s="330"/>
      <c r="AU19" s="330"/>
      <c r="AV19" s="330"/>
      <c r="AW19" s="330"/>
      <c r="AX19" s="330"/>
      <c r="AY19" s="330"/>
      <c r="AZ19" s="329"/>
    </row>
    <row r="20" spans="1:52" s="332" customFormat="1" ht="12.95" customHeight="1">
      <c r="A20" s="352" t="s">
        <v>107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29"/>
      <c r="Q20" s="329"/>
      <c r="R20" s="329"/>
      <c r="S20" s="330"/>
      <c r="T20" s="330"/>
      <c r="U20" s="330"/>
      <c r="V20" s="330"/>
      <c r="W20" s="330"/>
      <c r="X20" s="330"/>
      <c r="Y20" s="330"/>
      <c r="AA20" s="330"/>
      <c r="AB20" s="330"/>
      <c r="AC20" s="330"/>
      <c r="AD20" s="330"/>
      <c r="AE20" s="330"/>
      <c r="AF20" s="330"/>
      <c r="AG20" s="330"/>
      <c r="AH20" s="329"/>
      <c r="AI20" s="329"/>
      <c r="AJ20" s="329"/>
      <c r="AK20" s="330"/>
      <c r="AL20" s="330"/>
      <c r="AM20" s="330"/>
      <c r="AN20" s="330"/>
      <c r="AO20" s="330"/>
      <c r="AP20" s="330"/>
      <c r="AQ20" s="330"/>
      <c r="AS20" s="330"/>
      <c r="AT20" s="330"/>
      <c r="AU20" s="330"/>
      <c r="AV20" s="330"/>
      <c r="AW20" s="330"/>
      <c r="AX20" s="330"/>
      <c r="AY20" s="330"/>
      <c r="AZ20" s="329"/>
    </row>
  </sheetData>
  <mergeCells count="8">
    <mergeCell ref="B5:B6"/>
    <mergeCell ref="A3:A6"/>
    <mergeCell ref="P3:P6"/>
    <mergeCell ref="I1:P1"/>
    <mergeCell ref="A1:H1"/>
    <mergeCell ref="C3:C4"/>
    <mergeCell ref="I3:I4"/>
    <mergeCell ref="B3:B4"/>
  </mergeCells>
  <phoneticPr fontId="3" type="noConversion"/>
  <pageMargins left="0.7" right="0.7" top="0.75" bottom="0.75" header="0.3" footer="0.3"/>
  <pageSetup paperSize="9" scale="48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view="pageBreakPreview" zoomScaleNormal="100" zoomScaleSheetLayoutView="100" workbookViewId="0">
      <selection activeCell="H18" sqref="H18"/>
    </sheetView>
  </sheetViews>
  <sheetFormatPr defaultRowHeight="17.25"/>
  <cols>
    <col min="1" max="1" width="11.25" style="83" customWidth="1"/>
    <col min="2" max="4" width="22" style="55" customWidth="1"/>
    <col min="5" max="5" width="22" style="35" customWidth="1"/>
    <col min="6" max="6" width="27.75" style="35" customWidth="1"/>
    <col min="7" max="7" width="24.625" style="35" customWidth="1"/>
    <col min="8" max="8" width="22" style="35" customWidth="1"/>
    <col min="9" max="9" width="11.25" style="30" customWidth="1"/>
    <col min="10" max="16384" width="9" style="30"/>
  </cols>
  <sheetData>
    <row r="1" spans="1:9" s="78" customFormat="1" ht="24.95" customHeight="1">
      <c r="A1" s="1" t="s">
        <v>195</v>
      </c>
      <c r="B1" s="3"/>
      <c r="C1" s="3"/>
      <c r="D1" s="3"/>
      <c r="E1" s="77" t="s">
        <v>196</v>
      </c>
      <c r="F1" s="77"/>
      <c r="G1" s="77"/>
      <c r="H1" s="77"/>
      <c r="I1" s="5"/>
    </row>
    <row r="2" spans="1:9" s="6" customFormat="1" ht="24.95" customHeight="1" thickBot="1">
      <c r="B2" s="79"/>
      <c r="C2" s="48"/>
      <c r="D2" s="48"/>
      <c r="E2" s="48"/>
      <c r="F2" s="48"/>
      <c r="G2" s="48"/>
      <c r="H2" s="48"/>
    </row>
    <row r="3" spans="1:9" s="12" customFormat="1" ht="19.5" customHeight="1" thickTop="1">
      <c r="A3" s="507" t="s">
        <v>268</v>
      </c>
      <c r="B3" s="395" t="s">
        <v>210</v>
      </c>
      <c r="C3" s="395" t="s">
        <v>197</v>
      </c>
      <c r="D3" s="391" t="s">
        <v>211</v>
      </c>
      <c r="E3" s="391" t="s">
        <v>396</v>
      </c>
      <c r="F3" s="391" t="s">
        <v>397</v>
      </c>
      <c r="G3" s="391" t="s">
        <v>397</v>
      </c>
      <c r="H3" s="395" t="s">
        <v>212</v>
      </c>
      <c r="I3" s="509" t="s">
        <v>269</v>
      </c>
    </row>
    <row r="4" spans="1:9" s="22" customFormat="1" ht="19.5" customHeight="1">
      <c r="A4" s="508"/>
      <c r="B4" s="397" t="s">
        <v>386</v>
      </c>
      <c r="C4" s="397" t="s">
        <v>387</v>
      </c>
      <c r="D4" s="390" t="s">
        <v>388</v>
      </c>
      <c r="E4" s="390" t="s">
        <v>389</v>
      </c>
      <c r="F4" s="390" t="s">
        <v>398</v>
      </c>
      <c r="G4" s="390" t="s">
        <v>399</v>
      </c>
      <c r="H4" s="397" t="s">
        <v>199</v>
      </c>
      <c r="I4" s="510"/>
    </row>
    <row r="5" spans="1:9" s="210" customFormat="1" ht="24" customHeight="1">
      <c r="A5" s="115">
        <v>2013</v>
      </c>
      <c r="B5" s="173">
        <v>8.0000000000000002E-3</v>
      </c>
      <c r="C5" s="174">
        <v>0.59</v>
      </c>
      <c r="D5" s="173">
        <v>3.2000000000000001E-2</v>
      </c>
      <c r="E5" s="175">
        <v>50</v>
      </c>
      <c r="F5" s="453">
        <v>0</v>
      </c>
      <c r="G5" s="453">
        <v>0</v>
      </c>
      <c r="H5" s="454">
        <v>2.4E-2</v>
      </c>
      <c r="I5" s="176">
        <v>2013</v>
      </c>
    </row>
    <row r="6" spans="1:9" s="210" customFormat="1" ht="24" customHeight="1">
      <c r="A6" s="115">
        <v>2014</v>
      </c>
      <c r="B6" s="173">
        <v>8.0000000000000002E-3</v>
      </c>
      <c r="C6" s="174">
        <v>0.6</v>
      </c>
      <c r="D6" s="173">
        <v>3.5000000000000003E-2</v>
      </c>
      <c r="E6" s="175">
        <v>57</v>
      </c>
      <c r="F6" s="70">
        <v>0</v>
      </c>
      <c r="G6" s="70">
        <v>0</v>
      </c>
      <c r="H6" s="269">
        <v>2.5999999999999999E-2</v>
      </c>
      <c r="I6" s="176">
        <v>2014</v>
      </c>
    </row>
    <row r="7" spans="1:9" s="176" customFormat="1" ht="24" customHeight="1">
      <c r="A7" s="115">
        <v>2015</v>
      </c>
      <c r="B7" s="173">
        <v>6.666666666666668E-3</v>
      </c>
      <c r="C7" s="174">
        <v>0.63333333333333319</v>
      </c>
      <c r="D7" s="173">
        <v>3.2916666666666664E-2</v>
      </c>
      <c r="E7" s="175">
        <v>51.833333333333336</v>
      </c>
      <c r="F7" s="70">
        <v>0</v>
      </c>
      <c r="G7" s="70">
        <v>0</v>
      </c>
      <c r="H7" s="269">
        <v>2.3166666666666669E-2</v>
      </c>
      <c r="I7" s="176">
        <v>2015</v>
      </c>
    </row>
    <row r="8" spans="1:9" s="176" customFormat="1" ht="24" customHeight="1">
      <c r="A8" s="115">
        <v>2016</v>
      </c>
      <c r="B8" s="173">
        <v>0.06</v>
      </c>
      <c r="C8" s="174">
        <v>0.6</v>
      </c>
      <c r="D8" s="173">
        <v>3.1E-2</v>
      </c>
      <c r="E8" s="175">
        <v>50</v>
      </c>
      <c r="F8" s="70">
        <v>0</v>
      </c>
      <c r="G8" s="70">
        <v>0</v>
      </c>
      <c r="H8" s="269">
        <v>2.5000000000000001E-2</v>
      </c>
      <c r="I8" s="176">
        <v>2016</v>
      </c>
    </row>
    <row r="9" spans="1:9" s="176" customFormat="1" ht="24" customHeight="1">
      <c r="A9" s="115">
        <v>2017</v>
      </c>
      <c r="B9" s="173">
        <v>6.5000000000000014E-3</v>
      </c>
      <c r="C9" s="174">
        <v>0.59166666666666656</v>
      </c>
      <c r="D9" s="173">
        <v>3.2000000000000001E-2</v>
      </c>
      <c r="E9" s="175">
        <v>49</v>
      </c>
      <c r="F9" s="175">
        <v>26</v>
      </c>
      <c r="G9" s="175">
        <v>28</v>
      </c>
      <c r="H9" s="269">
        <v>2.4E-2</v>
      </c>
      <c r="I9" s="176">
        <v>2017</v>
      </c>
    </row>
    <row r="10" spans="1:9" s="176" customFormat="1" ht="24" customHeight="1">
      <c r="A10" s="115">
        <v>2018</v>
      </c>
      <c r="B10" s="173">
        <v>5.0000000000000001E-3</v>
      </c>
      <c r="C10" s="174">
        <v>0.5</v>
      </c>
      <c r="D10" s="173">
        <v>0.03</v>
      </c>
      <c r="E10" s="175">
        <v>49</v>
      </c>
      <c r="F10" s="175">
        <v>27</v>
      </c>
      <c r="G10" s="175">
        <v>29</v>
      </c>
      <c r="H10" s="269">
        <v>2.3E-2</v>
      </c>
      <c r="I10" s="176">
        <v>2018</v>
      </c>
    </row>
    <row r="11" spans="1:9" s="210" customFormat="1" ht="24" customHeight="1">
      <c r="A11" s="212">
        <v>2019</v>
      </c>
      <c r="B11" s="401">
        <v>5.0000000000000001E-3</v>
      </c>
      <c r="C11" s="236">
        <v>0.5</v>
      </c>
      <c r="D11" s="401">
        <v>2.5999999999999999E-2</v>
      </c>
      <c r="E11" s="402">
        <v>55</v>
      </c>
      <c r="F11" s="402">
        <v>30</v>
      </c>
      <c r="G11" s="402">
        <v>31</v>
      </c>
      <c r="H11" s="403">
        <v>2.5999999999999999E-2</v>
      </c>
      <c r="I11" s="211">
        <v>2019</v>
      </c>
    </row>
    <row r="12" spans="1:9" s="209" customFormat="1" ht="24" customHeight="1">
      <c r="A12" s="80" t="s">
        <v>200</v>
      </c>
      <c r="B12" s="94">
        <v>5.0000000000000001E-3</v>
      </c>
      <c r="C12" s="95">
        <v>0.7</v>
      </c>
      <c r="D12" s="94">
        <v>3.5000000000000003E-2</v>
      </c>
      <c r="E12" s="96">
        <v>82</v>
      </c>
      <c r="F12" s="96">
        <v>39</v>
      </c>
      <c r="G12" s="96">
        <v>43</v>
      </c>
      <c r="H12" s="268">
        <v>1.0999999999999999E-2</v>
      </c>
      <c r="I12" s="22" t="s">
        <v>201</v>
      </c>
    </row>
    <row r="13" spans="1:9" s="81" customFormat="1" ht="24" customHeight="1">
      <c r="A13" s="80" t="s">
        <v>25</v>
      </c>
      <c r="B13" s="94">
        <v>5.0000000000000001E-3</v>
      </c>
      <c r="C13" s="95">
        <v>0.6</v>
      </c>
      <c r="D13" s="94">
        <v>3.2000000000000001E-2</v>
      </c>
      <c r="E13" s="96">
        <v>69</v>
      </c>
      <c r="F13" s="96">
        <v>37</v>
      </c>
      <c r="G13" s="96">
        <v>41</v>
      </c>
      <c r="H13" s="268">
        <v>1.7000000000000001E-2</v>
      </c>
      <c r="I13" s="22" t="s">
        <v>202</v>
      </c>
    </row>
    <row r="14" spans="1:9" s="81" customFormat="1" ht="24" customHeight="1">
      <c r="A14" s="80" t="s">
        <v>26</v>
      </c>
      <c r="B14" s="94">
        <v>5.0000000000000001E-3</v>
      </c>
      <c r="C14" s="95">
        <v>0.6</v>
      </c>
      <c r="D14" s="94">
        <v>0.03</v>
      </c>
      <c r="E14" s="96">
        <v>85</v>
      </c>
      <c r="F14" s="96">
        <v>52</v>
      </c>
      <c r="G14" s="96">
        <v>54</v>
      </c>
      <c r="H14" s="268">
        <v>2.5999999999999999E-2</v>
      </c>
      <c r="I14" s="22" t="s">
        <v>203</v>
      </c>
    </row>
    <row r="15" spans="1:9" s="81" customFormat="1" ht="24" customHeight="1">
      <c r="A15" s="80" t="s">
        <v>27</v>
      </c>
      <c r="B15" s="94">
        <v>6.0000000000000001E-3</v>
      </c>
      <c r="C15" s="95">
        <v>0.4</v>
      </c>
      <c r="D15" s="94">
        <v>2.7E-2</v>
      </c>
      <c r="E15" s="96">
        <v>58</v>
      </c>
      <c r="F15" s="96">
        <v>28</v>
      </c>
      <c r="G15" s="96">
        <v>30</v>
      </c>
      <c r="H15" s="94">
        <v>2.8000000000000001E-2</v>
      </c>
      <c r="I15" s="21" t="s">
        <v>204</v>
      </c>
    </row>
    <row r="16" spans="1:9" s="81" customFormat="1" ht="24" customHeight="1">
      <c r="A16" s="80" t="s">
        <v>28</v>
      </c>
      <c r="B16" s="94">
        <v>7.0000000000000001E-3</v>
      </c>
      <c r="C16" s="95">
        <v>0.4</v>
      </c>
      <c r="D16" s="94">
        <v>2.3E-2</v>
      </c>
      <c r="E16" s="96">
        <v>70</v>
      </c>
      <c r="F16" s="96">
        <v>37</v>
      </c>
      <c r="G16" s="96">
        <v>37</v>
      </c>
      <c r="H16" s="94">
        <v>4.8000000000000001E-2</v>
      </c>
      <c r="I16" s="21" t="s">
        <v>205</v>
      </c>
    </row>
    <row r="17" spans="1:9" s="81" customFormat="1" ht="24" customHeight="1">
      <c r="A17" s="80" t="s">
        <v>29</v>
      </c>
      <c r="B17" s="94">
        <v>7.0000000000000001E-3</v>
      </c>
      <c r="C17" s="95">
        <v>0.3</v>
      </c>
      <c r="D17" s="94">
        <v>1.7000000000000001E-2</v>
      </c>
      <c r="E17" s="96">
        <v>37</v>
      </c>
      <c r="F17" s="96">
        <v>24</v>
      </c>
      <c r="G17" s="96">
        <v>23</v>
      </c>
      <c r="H17" s="94">
        <v>4.2999999999999997E-2</v>
      </c>
      <c r="I17" s="21" t="s">
        <v>206</v>
      </c>
    </row>
    <row r="18" spans="1:9" s="81" customFormat="1" ht="24" customHeight="1">
      <c r="A18" s="80" t="s">
        <v>30</v>
      </c>
      <c r="B18" s="94">
        <v>5.0000000000000001E-3</v>
      </c>
      <c r="C18" s="95">
        <v>0.3</v>
      </c>
      <c r="D18" s="94">
        <v>1.4999999999999999E-2</v>
      </c>
      <c r="E18" s="96">
        <v>33</v>
      </c>
      <c r="F18" s="96">
        <v>25</v>
      </c>
      <c r="G18" s="96">
        <v>20</v>
      </c>
      <c r="H18" s="94">
        <v>3.5000000000000003E-2</v>
      </c>
      <c r="I18" s="21" t="s">
        <v>207</v>
      </c>
    </row>
    <row r="19" spans="1:9" s="81" customFormat="1" ht="24" customHeight="1">
      <c r="A19" s="80" t="s">
        <v>31</v>
      </c>
      <c r="B19" s="94">
        <v>3.0000000000000001E-3</v>
      </c>
      <c r="C19" s="95">
        <v>0.4</v>
      </c>
      <c r="D19" s="94">
        <v>1.6E-2</v>
      </c>
      <c r="E19" s="96">
        <v>31</v>
      </c>
      <c r="F19" s="96">
        <v>18</v>
      </c>
      <c r="G19" s="96">
        <v>17</v>
      </c>
      <c r="H19" s="94">
        <v>3.5000000000000003E-2</v>
      </c>
      <c r="I19" s="21" t="s">
        <v>208</v>
      </c>
    </row>
    <row r="20" spans="1:9" s="81" customFormat="1" ht="24" customHeight="1">
      <c r="A20" s="80" t="s">
        <v>32</v>
      </c>
      <c r="B20" s="94">
        <v>3.0000000000000001E-3</v>
      </c>
      <c r="C20" s="95">
        <v>0.4</v>
      </c>
      <c r="D20" s="94">
        <v>2.3E-2</v>
      </c>
      <c r="E20" s="96">
        <v>35</v>
      </c>
      <c r="F20" s="96">
        <v>16</v>
      </c>
      <c r="G20" s="96">
        <v>17</v>
      </c>
      <c r="H20" s="94">
        <v>2.4E-2</v>
      </c>
      <c r="I20" s="21" t="s">
        <v>209</v>
      </c>
    </row>
    <row r="21" spans="1:9" s="81" customFormat="1" ht="24" customHeight="1">
      <c r="A21" s="80" t="s">
        <v>33</v>
      </c>
      <c r="B21" s="94">
        <v>3.0000000000000001E-3</v>
      </c>
      <c r="C21" s="95">
        <v>0.4</v>
      </c>
      <c r="D21" s="94">
        <v>2.7E-2</v>
      </c>
      <c r="E21" s="96">
        <v>47</v>
      </c>
      <c r="F21" s="96">
        <v>22</v>
      </c>
      <c r="G21" s="96">
        <v>22</v>
      </c>
      <c r="H21" s="94">
        <v>2.1000000000000001E-2</v>
      </c>
      <c r="I21" s="21" t="s">
        <v>191</v>
      </c>
    </row>
    <row r="22" spans="1:9" s="81" customFormat="1" ht="24" customHeight="1">
      <c r="A22" s="80" t="s">
        <v>34</v>
      </c>
      <c r="B22" s="94">
        <v>3.0000000000000001E-3</v>
      </c>
      <c r="C22" s="95">
        <v>0.6</v>
      </c>
      <c r="D22" s="94">
        <v>3.4000000000000002E-2</v>
      </c>
      <c r="E22" s="96">
        <v>55</v>
      </c>
      <c r="F22" s="96">
        <v>25</v>
      </c>
      <c r="G22" s="96">
        <v>26</v>
      </c>
      <c r="H22" s="94">
        <v>1.4E-2</v>
      </c>
      <c r="I22" s="21" t="s">
        <v>192</v>
      </c>
    </row>
    <row r="23" spans="1:9" s="81" customFormat="1" ht="24" customHeight="1">
      <c r="A23" s="92" t="s">
        <v>35</v>
      </c>
      <c r="B23" s="97">
        <v>3.0000000000000001E-3</v>
      </c>
      <c r="C23" s="98">
        <v>0.6</v>
      </c>
      <c r="D23" s="97">
        <v>3.3000000000000002E-2</v>
      </c>
      <c r="E23" s="99">
        <v>55</v>
      </c>
      <c r="F23" s="99">
        <v>33</v>
      </c>
      <c r="G23" s="99">
        <v>35</v>
      </c>
      <c r="H23" s="97">
        <v>0.01</v>
      </c>
      <c r="I23" s="93" t="s">
        <v>193</v>
      </c>
    </row>
    <row r="24" spans="1:9" s="85" customFormat="1" ht="12.75" customHeight="1">
      <c r="A24" s="82" t="s">
        <v>194</v>
      </c>
      <c r="B24" s="83"/>
      <c r="C24" s="83"/>
      <c r="D24" s="83"/>
      <c r="E24" s="83"/>
      <c r="F24" s="83"/>
      <c r="G24" s="83"/>
      <c r="H24" s="83"/>
      <c r="I24" s="84"/>
    </row>
    <row r="25" spans="1:9" s="85" customFormat="1" ht="12" customHeight="1">
      <c r="A25" s="82" t="s">
        <v>333</v>
      </c>
      <c r="B25" s="86"/>
      <c r="C25" s="87"/>
      <c r="D25" s="87"/>
      <c r="E25" s="87"/>
      <c r="F25" s="87"/>
      <c r="G25" s="87"/>
      <c r="H25" s="88"/>
      <c r="I25" s="84"/>
    </row>
    <row r="26" spans="1:9" s="29" customFormat="1">
      <c r="A26" s="8"/>
      <c r="B26" s="89"/>
      <c r="C26" s="90"/>
      <c r="D26" s="90"/>
      <c r="E26" s="90"/>
      <c r="F26" s="90"/>
      <c r="G26" s="90"/>
      <c r="H26" s="90"/>
    </row>
    <row r="27" spans="1:9">
      <c r="A27" s="79"/>
      <c r="B27" s="91"/>
    </row>
  </sheetData>
  <customSheetViews>
    <customSheetView guid="{56CEBC4E-E45D-41C5-B4BC-0D6D9EC28C8A}" showPageBreaks="1" showRuler="0">
      <selection activeCell="B5" sqref="B5"/>
      <pageMargins left="0.59055118110236227" right="0.59055118110236227" top="0.74803149606299213" bottom="0.39370078740157483" header="0.51181102362204722" footer="0.51181102362204722"/>
      <pageSetup paperSize="12" orientation="landscape" horizontalDpi="300" verticalDpi="300" r:id="rId1"/>
      <headerFooter alignWithMargins="0"/>
    </customSheetView>
    <customSheetView guid="{A552935C-24BB-422C-B691-5152FC3E22C7}" scale="75" showPageBreaks="1" showRuler="0">
      <selection activeCell="F12" sqref="F12"/>
      <pageMargins left="0.67" right="0.54" top="0.98425196850393704" bottom="0.98425196850393704" header="0.51181102362204722" footer="0.51181102362204722"/>
      <pageSetup paperSize="12" orientation="landscape" r:id="rId2"/>
      <headerFooter alignWithMargins="0"/>
    </customSheetView>
    <customSheetView guid="{3B37D324-DC8E-11D7-8546-0004E20C8064}" scale="75" showPageBreaks="1" showRuler="0">
      <selection activeCell="F12" sqref="F12"/>
      <pageMargins left="0.67" right="0.54" top="0.98425196850393704" bottom="0.98425196850393704" header="0.51181102362204722" footer="0.51181102362204722"/>
      <pageSetup paperSize="9" scale="80" orientation="landscape" horizontalDpi="300" verticalDpi="300" r:id="rId3"/>
      <headerFooter alignWithMargins="0"/>
    </customSheetView>
    <customSheetView guid="{A0CA3742-B526-11D6-8546-0004E20C8064}" scale="75" showPageBreaks="1" showRuler="0">
      <selection activeCell="F12" sqref="F12"/>
      <pageMargins left="0.74803149606299213" right="0.74803149606299213" top="0.98425196850393704" bottom="0.98425196850393704" header="0.51181102362204722" footer="0.51181102362204722"/>
      <pageSetup paperSize="9" scale="80" orientation="landscape" horizontalDpi="300" verticalDpi="300" r:id="rId4"/>
      <headerFooter alignWithMargins="0"/>
    </customSheetView>
    <customSheetView guid="{4F7A0F21-D44C-11D5-8154-00C0CA17F6C9}" showPageBreaks="1" showRuler="0">
      <selection activeCell="F12" sqref="F12"/>
      <pageMargins left="0.74803149606299213" right="0.74803149606299213" top="0.98425196850393704" bottom="0.98425196850393704" header="0.51181102362204722" footer="0.51181102362204722"/>
      <pageSetup paperSize="9" scale="80" orientation="landscape" horizontalDpi="300" verticalDpi="300" r:id="rId5"/>
      <headerFooter alignWithMargins="0"/>
    </customSheetView>
    <customSheetView guid="{D979B601-BF32-11D5-B42A-006008331754}" showPageBreaks="1" showRuler="0" topLeftCell="E1">
      <selection activeCell="F1" sqref="F1"/>
      <pageMargins left="0.74803149606299213" right="0.74803149606299213" top="0.98425196850393704" bottom="0.98425196850393704" header="0.51181102362204722" footer="0.51181102362204722"/>
      <pageSetup paperSize="9" scale="80" orientation="landscape" horizontalDpi="300" verticalDpi="300" r:id="rId6"/>
      <headerFooter alignWithMargins="0"/>
    </customSheetView>
    <customSheetView guid="{0C62E121-A451-11D4-896F-0040954064AE}" showRuler="0">
      <pageMargins left="0.74803149606299213" right="0.74803149606299213" top="0.98425196850393704" bottom="0.98425196850393704" header="0.51181102362204722" footer="0.51181102362204722"/>
      <pageSetup paperSize="9" scale="80" orientation="landscape" horizontalDpi="300" verticalDpi="300" r:id="rId7"/>
      <headerFooter alignWithMargins="0"/>
    </customSheetView>
    <customSheetView guid="{9ABEBCE2-BE57-11D3-BD74-444553540000}" showRuler="0">
      <selection activeCell="A7" sqref="A7"/>
      <pageMargins left="0.74803149606299213" right="0.74803149606299213" top="0.98425196850393704" bottom="0.98425196850393704" header="0.51181102362204722" footer="0.51181102362204722"/>
      <pageSetup paperSize="9" scale="80" orientation="landscape" horizontalDpi="300" verticalDpi="300" r:id="rId8"/>
      <headerFooter alignWithMargins="0"/>
    </customSheetView>
    <customSheetView guid="{3964AA41-AB32-11D4-88B0-00C0CA17F547}" showRuler="0">
      <pageMargins left="0.74803149606299213" right="0.74803149606299213" top="0.98425196850393704" bottom="0.98425196850393704" header="0.51181102362204722" footer="0.51181102362204722"/>
      <pageSetup paperSize="9" scale="80" orientation="landscape" horizontalDpi="300" verticalDpi="300" r:id="rId9"/>
      <headerFooter alignWithMargins="0"/>
    </customSheetView>
    <customSheetView guid="{1D080144-BE85-11D6-9669-00A0B000827D}" scale="75" showPageBreaks="1" showRuler="0">
      <selection activeCell="C16" sqref="C16"/>
      <pageMargins left="0.74803149606299213" right="0.74803149606299213" top="2.1653543307086616" bottom="0.98425196850393704" header="0.51181102362204722" footer="0.51181102362204722"/>
      <pageSetup paperSize="9" scale="80" orientation="landscape" horizontalDpi="300" verticalDpi="300" r:id="rId10"/>
      <headerFooter alignWithMargins="0"/>
    </customSheetView>
    <customSheetView guid="{18760BEE-1BE1-11D7-BEA1-444553540000}" scale="75" showPageBreaks="1" showRuler="0">
      <selection activeCell="H20" sqref="H20"/>
      <pageMargins left="0.74803149606299213" right="0.6" top="0.98425196850393704" bottom="0.98425196850393704" header="0.51181102362204722" footer="0.51181102362204722"/>
      <pageSetup paperSize="12" orientation="landscape" horizontalDpi="300" verticalDpi="300" r:id="rId11"/>
      <headerFooter alignWithMargins="0"/>
    </customSheetView>
    <customSheetView guid="{F5BEFB91-8980-4CA2-ACD8-7DC840CB3026}" showPageBreaks="1" showRuler="0">
      <selection activeCell="C15" sqref="C15"/>
      <pageMargins left="0.67" right="0.54" top="0.78" bottom="0.64" header="0.51181102362204722" footer="0.51181102362204722"/>
      <pageSetup paperSize="9" scale="80" orientation="landscape" horizontalDpi="300" verticalDpi="300" r:id="rId12"/>
      <headerFooter alignWithMargins="0"/>
    </customSheetView>
  </customSheetViews>
  <mergeCells count="2">
    <mergeCell ref="A3:A4"/>
    <mergeCell ref="I3:I4"/>
  </mergeCells>
  <phoneticPr fontId="2" type="noConversion"/>
  <pageMargins left="0.9055118110236221" right="0.9055118110236221" top="1.2598425196850394" bottom="1.4960629921259843" header="0.82677165354330717" footer="0.51181102362204722"/>
  <pageSetup paperSize="9" scale="41" orientation="portrait" horizontalDpi="300" verticalDpi="300" r:id="rId13"/>
  <headerFooter alignWithMargins="0">
    <oddHeader xml:space="preserve">&amp;L&amp;"돋움,보통"&amp;11   &amp;P&amp;R&amp;"돋움,보통"&amp;11&amp;P   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view="pageBreakPreview" zoomScale="115" zoomScaleNormal="100" zoomScaleSheetLayoutView="115" workbookViewId="0">
      <selection sqref="A1:I1"/>
    </sheetView>
  </sheetViews>
  <sheetFormatPr defaultRowHeight="17.25"/>
  <cols>
    <col min="1" max="1" width="8.375" style="30" customWidth="1"/>
    <col min="2" max="2" width="8.25" style="35" customWidth="1"/>
    <col min="3" max="3" width="8.375" style="35" customWidth="1"/>
    <col min="4" max="4" width="8.25" style="35" customWidth="1"/>
    <col min="5" max="5" width="8.375" style="35" customWidth="1"/>
    <col min="6" max="6" width="8.25" style="118" customWidth="1"/>
    <col min="7" max="8" width="14" style="118" customWidth="1"/>
    <col min="9" max="9" width="8.25" style="118" customWidth="1"/>
    <col min="10" max="15" width="12.875" style="118" customWidth="1"/>
    <col min="16" max="17" width="8.375" style="35" customWidth="1"/>
    <col min="18" max="27" width="8.625" style="129" customWidth="1"/>
    <col min="28" max="28" width="8.875" style="129" customWidth="1"/>
    <col min="29" max="29" width="5.75" style="129" customWidth="1"/>
    <col min="30" max="30" width="7" style="129" customWidth="1"/>
    <col min="31" max="31" width="8" style="129" customWidth="1"/>
    <col min="32" max="32" width="7.125" style="129" customWidth="1"/>
    <col min="33" max="33" width="6.75" style="129" customWidth="1"/>
    <col min="34" max="34" width="5.75" style="129" customWidth="1"/>
    <col min="35" max="36" width="7" style="129" customWidth="1"/>
    <col min="37" max="37" width="7.125" style="129" customWidth="1"/>
    <col min="38" max="38" width="6.25" style="129" customWidth="1"/>
    <col min="39" max="16384" width="9" style="34"/>
  </cols>
  <sheetData>
    <row r="1" spans="1:38" s="5" customFormat="1" ht="24.95" customHeight="1">
      <c r="A1" s="528" t="s">
        <v>274</v>
      </c>
      <c r="B1" s="528"/>
      <c r="C1" s="528"/>
      <c r="D1" s="528"/>
      <c r="E1" s="528"/>
      <c r="F1" s="528"/>
      <c r="G1" s="528"/>
      <c r="H1" s="528"/>
      <c r="I1" s="528"/>
      <c r="J1" s="527" t="s">
        <v>23</v>
      </c>
      <c r="K1" s="527"/>
      <c r="L1" s="527"/>
      <c r="M1" s="527"/>
      <c r="N1" s="527"/>
      <c r="O1" s="527"/>
      <c r="P1" s="527"/>
      <c r="Q1" s="528" t="s">
        <v>275</v>
      </c>
      <c r="R1" s="528"/>
      <c r="S1" s="528"/>
      <c r="T1" s="528"/>
      <c r="U1" s="528"/>
      <c r="V1" s="528"/>
      <c r="W1" s="528"/>
      <c r="X1" s="528"/>
      <c r="Y1" s="528"/>
      <c r="Z1" s="528"/>
      <c r="AA1" s="528"/>
      <c r="AB1" s="527" t="s">
        <v>402</v>
      </c>
      <c r="AC1" s="527"/>
      <c r="AD1" s="527"/>
      <c r="AE1" s="527"/>
      <c r="AF1" s="527"/>
      <c r="AG1" s="527"/>
      <c r="AH1" s="527"/>
      <c r="AI1" s="527"/>
      <c r="AJ1" s="527"/>
      <c r="AK1" s="527"/>
      <c r="AL1" s="527"/>
    </row>
    <row r="2" spans="1:38" s="6" customFormat="1" ht="24.95" customHeight="1" thickBot="1">
      <c r="A2" s="6" t="s">
        <v>404</v>
      </c>
      <c r="B2" s="48"/>
      <c r="C2" s="48"/>
      <c r="D2" s="48"/>
      <c r="E2" s="48"/>
      <c r="F2" s="101"/>
      <c r="G2" s="101"/>
      <c r="H2" s="102"/>
      <c r="I2" s="101"/>
      <c r="J2" s="101"/>
      <c r="K2" s="101"/>
      <c r="L2" s="101"/>
      <c r="M2" s="101"/>
      <c r="N2" s="101"/>
      <c r="O2" s="101"/>
      <c r="P2" s="103" t="s">
        <v>403</v>
      </c>
      <c r="Q2" s="6" t="s">
        <v>404</v>
      </c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3" t="s">
        <v>403</v>
      </c>
    </row>
    <row r="3" spans="1:38" s="12" customFormat="1" ht="19.5" customHeight="1" thickTop="1">
      <c r="A3" s="471" t="s">
        <v>17</v>
      </c>
      <c r="B3" s="543" t="s">
        <v>405</v>
      </c>
      <c r="C3" s="544"/>
      <c r="D3" s="531" t="s">
        <v>406</v>
      </c>
      <c r="E3" s="532"/>
      <c r="F3" s="539" t="s">
        <v>219</v>
      </c>
      <c r="G3" s="542" t="s">
        <v>213</v>
      </c>
      <c r="H3" s="542" t="s">
        <v>214</v>
      </c>
      <c r="I3" s="539" t="s">
        <v>215</v>
      </c>
      <c r="J3" s="130" t="s">
        <v>216</v>
      </c>
      <c r="K3" s="38"/>
      <c r="L3" s="50"/>
      <c r="M3" s="131"/>
      <c r="N3" s="131"/>
      <c r="O3" s="131"/>
      <c r="P3" s="523" t="s">
        <v>112</v>
      </c>
      <c r="Q3" s="471" t="s">
        <v>17</v>
      </c>
      <c r="R3" s="131" t="s">
        <v>130</v>
      </c>
      <c r="S3" s="131"/>
      <c r="T3" s="131"/>
      <c r="U3" s="131"/>
      <c r="V3" s="131"/>
      <c r="W3" s="131"/>
      <c r="X3" s="131"/>
      <c r="Y3" s="38"/>
      <c r="Z3" s="131"/>
      <c r="AA3" s="131"/>
      <c r="AB3" s="513"/>
      <c r="AC3" s="513"/>
      <c r="AD3" s="131" t="s">
        <v>131</v>
      </c>
      <c r="AE3" s="131"/>
      <c r="AF3" s="131"/>
      <c r="AG3" s="131"/>
      <c r="AH3" s="131"/>
      <c r="AI3" s="131"/>
      <c r="AJ3" s="131"/>
      <c r="AK3" s="131"/>
      <c r="AL3" s="474" t="s">
        <v>112</v>
      </c>
    </row>
    <row r="4" spans="1:38" s="12" customFormat="1" ht="19.5" customHeight="1">
      <c r="A4" s="472"/>
      <c r="B4" s="545"/>
      <c r="C4" s="546"/>
      <c r="D4" s="533"/>
      <c r="E4" s="534"/>
      <c r="F4" s="540"/>
      <c r="G4" s="481"/>
      <c r="H4" s="481"/>
      <c r="I4" s="540"/>
      <c r="J4" s="512" t="s">
        <v>132</v>
      </c>
      <c r="K4" s="512" t="s">
        <v>133</v>
      </c>
      <c r="L4" s="512" t="s">
        <v>12</v>
      </c>
      <c r="M4" s="526" t="s">
        <v>134</v>
      </c>
      <c r="N4" s="526" t="s">
        <v>135</v>
      </c>
      <c r="O4" s="526" t="s">
        <v>136</v>
      </c>
      <c r="P4" s="524"/>
      <c r="Q4" s="472"/>
      <c r="R4" s="105" t="s">
        <v>137</v>
      </c>
      <c r="S4" s="18"/>
      <c r="T4" s="18"/>
      <c r="U4" s="106"/>
      <c r="V4" s="106"/>
      <c r="W4" s="106"/>
      <c r="X4" s="18"/>
      <c r="Y4" s="107"/>
      <c r="Z4" s="106"/>
      <c r="AA4" s="106"/>
      <c r="AB4" s="517"/>
      <c r="AC4" s="517"/>
      <c r="AD4" s="18" t="s">
        <v>138</v>
      </c>
      <c r="AE4" s="18"/>
      <c r="AF4" s="18"/>
      <c r="AG4" s="18"/>
      <c r="AH4" s="18"/>
      <c r="AI4" s="18"/>
      <c r="AJ4" s="18"/>
      <c r="AK4" s="18"/>
      <c r="AL4" s="475"/>
    </row>
    <row r="5" spans="1:38" s="12" customFormat="1" ht="19.5" customHeight="1">
      <c r="A5" s="472"/>
      <c r="B5" s="547"/>
      <c r="C5" s="548"/>
      <c r="D5" s="535"/>
      <c r="E5" s="536"/>
      <c r="F5" s="540"/>
      <c r="G5" s="481"/>
      <c r="H5" s="481"/>
      <c r="I5" s="540"/>
      <c r="J5" s="477"/>
      <c r="K5" s="477"/>
      <c r="L5" s="477"/>
      <c r="M5" s="470"/>
      <c r="N5" s="470"/>
      <c r="O5" s="470"/>
      <c r="P5" s="524"/>
      <c r="Q5" s="472"/>
      <c r="R5" s="514" t="s">
        <v>407</v>
      </c>
      <c r="S5" s="515"/>
      <c r="T5" s="515"/>
      <c r="U5" s="515"/>
      <c r="V5" s="516"/>
      <c r="W5" s="514" t="s">
        <v>217</v>
      </c>
      <c r="X5" s="515"/>
      <c r="Y5" s="515"/>
      <c r="Z5" s="515"/>
      <c r="AA5" s="516"/>
      <c r="AB5" s="518" t="s">
        <v>231</v>
      </c>
      <c r="AC5" s="519"/>
      <c r="AD5" s="519"/>
      <c r="AE5" s="519"/>
      <c r="AF5" s="514" t="s">
        <v>220</v>
      </c>
      <c r="AG5" s="515"/>
      <c r="AH5" s="515"/>
      <c r="AI5" s="515"/>
      <c r="AJ5" s="515"/>
      <c r="AK5" s="516"/>
      <c r="AL5" s="475"/>
    </row>
    <row r="6" spans="1:38" s="12" customFormat="1" ht="19.5" customHeight="1">
      <c r="A6" s="472"/>
      <c r="B6" s="393" t="s">
        <v>38</v>
      </c>
      <c r="C6" s="393" t="s">
        <v>139</v>
      </c>
      <c r="D6" s="393" t="s">
        <v>38</v>
      </c>
      <c r="E6" s="393" t="s">
        <v>140</v>
      </c>
      <c r="F6" s="540"/>
      <c r="G6" s="396" t="s">
        <v>221</v>
      </c>
      <c r="H6" s="389" t="s">
        <v>221</v>
      </c>
      <c r="I6" s="108" t="s">
        <v>141</v>
      </c>
      <c r="J6" s="477" t="s">
        <v>142</v>
      </c>
      <c r="K6" s="477" t="s">
        <v>143</v>
      </c>
      <c r="L6" s="389" t="s">
        <v>144</v>
      </c>
      <c r="M6" s="470" t="s">
        <v>39</v>
      </c>
      <c r="N6" s="388" t="s">
        <v>145</v>
      </c>
      <c r="O6" s="470" t="s">
        <v>124</v>
      </c>
      <c r="P6" s="524"/>
      <c r="Q6" s="472"/>
      <c r="R6" s="537" t="s">
        <v>224</v>
      </c>
      <c r="S6" s="132" t="s">
        <v>226</v>
      </c>
      <c r="T6" s="132" t="s">
        <v>227</v>
      </c>
      <c r="U6" s="132" t="s">
        <v>225</v>
      </c>
      <c r="V6" s="132" t="s">
        <v>410</v>
      </c>
      <c r="W6" s="520" t="s">
        <v>224</v>
      </c>
      <c r="X6" s="132" t="s">
        <v>226</v>
      </c>
      <c r="Y6" s="132" t="s">
        <v>227</v>
      </c>
      <c r="Z6" s="132" t="s">
        <v>225</v>
      </c>
      <c r="AA6" s="451" t="s">
        <v>136</v>
      </c>
      <c r="AB6" s="520" t="s">
        <v>224</v>
      </c>
      <c r="AC6" s="134" t="s">
        <v>226</v>
      </c>
      <c r="AD6" s="134" t="s">
        <v>227</v>
      </c>
      <c r="AE6" s="134" t="s">
        <v>225</v>
      </c>
      <c r="AF6" s="398" t="s">
        <v>171</v>
      </c>
      <c r="AG6" s="529" t="s">
        <v>413</v>
      </c>
      <c r="AH6" s="134" t="s">
        <v>226</v>
      </c>
      <c r="AI6" s="134" t="s">
        <v>227</v>
      </c>
      <c r="AJ6" s="134" t="s">
        <v>225</v>
      </c>
      <c r="AK6" s="134" t="s">
        <v>228</v>
      </c>
      <c r="AL6" s="475"/>
    </row>
    <row r="7" spans="1:38" s="12" customFormat="1" ht="30" customHeight="1">
      <c r="A7" s="473"/>
      <c r="B7" s="19" t="s">
        <v>14</v>
      </c>
      <c r="C7" s="109" t="s">
        <v>15</v>
      </c>
      <c r="D7" s="390" t="s">
        <v>14</v>
      </c>
      <c r="E7" s="189" t="s">
        <v>16</v>
      </c>
      <c r="F7" s="541"/>
      <c r="G7" s="397" t="s">
        <v>222</v>
      </c>
      <c r="H7" s="390" t="s">
        <v>223</v>
      </c>
      <c r="I7" s="191" t="s">
        <v>146</v>
      </c>
      <c r="J7" s="511"/>
      <c r="K7" s="511"/>
      <c r="L7" s="19" t="s">
        <v>147</v>
      </c>
      <c r="M7" s="522"/>
      <c r="N7" s="394" t="s">
        <v>148</v>
      </c>
      <c r="O7" s="522"/>
      <c r="P7" s="525"/>
      <c r="Q7" s="473"/>
      <c r="R7" s="538"/>
      <c r="S7" s="400" t="s">
        <v>264</v>
      </c>
      <c r="T7" s="400" t="s">
        <v>262</v>
      </c>
      <c r="U7" s="110" t="s">
        <v>263</v>
      </c>
      <c r="V7" s="110" t="s">
        <v>411</v>
      </c>
      <c r="W7" s="521"/>
      <c r="X7" s="400" t="s">
        <v>264</v>
      </c>
      <c r="Y7" s="400" t="s">
        <v>262</v>
      </c>
      <c r="Z7" s="110" t="s">
        <v>263</v>
      </c>
      <c r="AA7" s="452" t="s">
        <v>408</v>
      </c>
      <c r="AB7" s="521"/>
      <c r="AC7" s="400" t="s">
        <v>264</v>
      </c>
      <c r="AD7" s="400" t="s">
        <v>262</v>
      </c>
      <c r="AE7" s="110" t="s">
        <v>263</v>
      </c>
      <c r="AF7" s="399" t="s">
        <v>229</v>
      </c>
      <c r="AG7" s="530"/>
      <c r="AH7" s="400" t="s">
        <v>264</v>
      </c>
      <c r="AI7" s="400" t="s">
        <v>262</v>
      </c>
      <c r="AJ7" s="110" t="s">
        <v>263</v>
      </c>
      <c r="AK7" s="452" t="s">
        <v>408</v>
      </c>
      <c r="AL7" s="476"/>
    </row>
    <row r="8" spans="1:38" s="25" customFormat="1" ht="24" customHeight="1">
      <c r="A8" s="111">
        <v>2013</v>
      </c>
      <c r="B8" s="113">
        <v>135.01</v>
      </c>
      <c r="C8" s="112">
        <v>422817</v>
      </c>
      <c r="D8" s="113">
        <v>135.01</v>
      </c>
      <c r="E8" s="112">
        <v>422817</v>
      </c>
      <c r="F8" s="114">
        <v>100</v>
      </c>
      <c r="G8" s="166">
        <v>2740.7383561643837</v>
      </c>
      <c r="H8" s="166">
        <v>2740.7383561643837</v>
      </c>
      <c r="I8" s="167">
        <v>100</v>
      </c>
      <c r="J8" s="166">
        <v>2740.7383561643837</v>
      </c>
      <c r="K8" s="166">
        <v>501.36246575342466</v>
      </c>
      <c r="L8" s="166">
        <v>343.98958904109588</v>
      </c>
      <c r="M8" s="166">
        <v>1821.8690410958905</v>
      </c>
      <c r="N8" s="166">
        <v>5.3</v>
      </c>
      <c r="O8" s="168">
        <v>68.217260273972613</v>
      </c>
      <c r="P8" s="176">
        <v>2013</v>
      </c>
      <c r="Q8" s="115">
        <v>2013</v>
      </c>
      <c r="R8" s="258">
        <f>SUM(S8:U8)</f>
        <v>312.3</v>
      </c>
      <c r="S8" s="259">
        <v>89.399999999999991</v>
      </c>
      <c r="T8" s="259">
        <v>30.6</v>
      </c>
      <c r="U8" s="259">
        <v>192.3</v>
      </c>
      <c r="V8" s="259" t="s">
        <v>412</v>
      </c>
      <c r="W8" s="258">
        <f>SUM(X8:AA8)</f>
        <v>790.2</v>
      </c>
      <c r="X8" s="260">
        <v>353.6</v>
      </c>
      <c r="Y8" s="259">
        <v>254.6</v>
      </c>
      <c r="Z8" s="259">
        <v>176.7</v>
      </c>
      <c r="AA8" s="261">
        <v>5.3</v>
      </c>
      <c r="AB8" s="258">
        <f>SUM(AC8,AD8:AE8)</f>
        <v>1274.4000000000001</v>
      </c>
      <c r="AC8" s="259">
        <v>9.5</v>
      </c>
      <c r="AD8" s="259">
        <v>6.2</v>
      </c>
      <c r="AE8" s="262">
        <v>1258.7</v>
      </c>
      <c r="AF8" s="259">
        <v>3.0928767123287666</v>
      </c>
      <c r="AG8" s="259">
        <v>360.74547945205484</v>
      </c>
      <c r="AH8" s="259">
        <v>48.862465753424644</v>
      </c>
      <c r="AI8" s="259">
        <v>52.589589041095891</v>
      </c>
      <c r="AJ8" s="259">
        <v>194.16904109589035</v>
      </c>
      <c r="AK8" s="246">
        <v>68.217260273972613</v>
      </c>
      <c r="AL8" s="176">
        <v>2013</v>
      </c>
    </row>
    <row r="9" spans="1:38" s="25" customFormat="1" ht="24" customHeight="1">
      <c r="A9" s="111">
        <v>2014</v>
      </c>
      <c r="B9" s="113">
        <v>135.02000000000001</v>
      </c>
      <c r="C9" s="112">
        <v>424622</v>
      </c>
      <c r="D9" s="113">
        <v>135.02000000000001</v>
      </c>
      <c r="E9" s="112">
        <v>424622</v>
      </c>
      <c r="F9" s="114">
        <f>E9/C9*100</f>
        <v>100</v>
      </c>
      <c r="G9" s="166">
        <v>3391.6</v>
      </c>
      <c r="H9" s="166">
        <v>3391.6</v>
      </c>
      <c r="I9" s="167">
        <f>H9/G9*100</f>
        <v>100</v>
      </c>
      <c r="J9" s="166">
        <v>3391.6</v>
      </c>
      <c r="K9" s="166">
        <v>532.70000000000005</v>
      </c>
      <c r="L9" s="166">
        <v>188.5</v>
      </c>
      <c r="M9" s="166">
        <v>2561.4</v>
      </c>
      <c r="N9" s="166">
        <v>47</v>
      </c>
      <c r="O9" s="168">
        <v>62</v>
      </c>
      <c r="P9" s="176">
        <v>2014</v>
      </c>
      <c r="Q9" s="115">
        <v>2014</v>
      </c>
      <c r="R9" s="263">
        <v>349.2</v>
      </c>
      <c r="S9" s="259">
        <v>147.6</v>
      </c>
      <c r="T9" s="259">
        <v>32.5</v>
      </c>
      <c r="U9" s="259">
        <v>169.1</v>
      </c>
      <c r="V9" s="259" t="s">
        <v>412</v>
      </c>
      <c r="W9" s="258">
        <v>798</v>
      </c>
      <c r="X9" s="260">
        <v>316.89999999999998</v>
      </c>
      <c r="Y9" s="259">
        <v>73.599999999999994</v>
      </c>
      <c r="Z9" s="259">
        <v>360.5</v>
      </c>
      <c r="AA9" s="261">
        <v>47</v>
      </c>
      <c r="AB9" s="258">
        <v>1908.2</v>
      </c>
      <c r="AC9" s="259">
        <v>13.1</v>
      </c>
      <c r="AD9" s="259">
        <v>36.1</v>
      </c>
      <c r="AE9" s="262">
        <v>1859</v>
      </c>
      <c r="AF9" s="259">
        <v>3.0928767123287666</v>
      </c>
      <c r="AG9" s="259">
        <v>337.4</v>
      </c>
      <c r="AH9" s="259">
        <v>55.1</v>
      </c>
      <c r="AI9" s="259">
        <v>46.3</v>
      </c>
      <c r="AJ9" s="259">
        <v>172.8</v>
      </c>
      <c r="AK9" s="246">
        <v>62</v>
      </c>
      <c r="AL9" s="176">
        <v>2014</v>
      </c>
    </row>
    <row r="10" spans="1:38" s="25" customFormat="1" ht="24" customHeight="1">
      <c r="A10" s="111">
        <v>2015</v>
      </c>
      <c r="B10" s="113">
        <v>135.79</v>
      </c>
      <c r="C10" s="112">
        <v>429770</v>
      </c>
      <c r="D10" s="113">
        <v>135.79</v>
      </c>
      <c r="E10" s="112">
        <v>429770</v>
      </c>
      <c r="F10" s="114">
        <v>100</v>
      </c>
      <c r="G10" s="166">
        <v>3293.7</v>
      </c>
      <c r="H10" s="166">
        <v>3293.7</v>
      </c>
      <c r="I10" s="167">
        <v>100</v>
      </c>
      <c r="J10" s="166">
        <v>3293.7</v>
      </c>
      <c r="K10" s="166">
        <v>563.29999999999995</v>
      </c>
      <c r="L10" s="166">
        <v>215.50000000000003</v>
      </c>
      <c r="M10" s="166">
        <v>2430.1</v>
      </c>
      <c r="N10" s="166">
        <v>30.300000000000004</v>
      </c>
      <c r="O10" s="168">
        <v>54.5</v>
      </c>
      <c r="P10" s="176">
        <v>2015</v>
      </c>
      <c r="Q10" s="115">
        <v>2015</v>
      </c>
      <c r="R10" s="263">
        <v>371.20000000000005</v>
      </c>
      <c r="S10" s="259">
        <v>150.9</v>
      </c>
      <c r="T10" s="259">
        <v>32.9</v>
      </c>
      <c r="U10" s="259">
        <v>187.40000000000003</v>
      </c>
      <c r="V10" s="259" t="s">
        <v>412</v>
      </c>
      <c r="W10" s="258">
        <v>827.9</v>
      </c>
      <c r="X10" s="260">
        <v>338.9</v>
      </c>
      <c r="Y10" s="259">
        <v>97.9</v>
      </c>
      <c r="Z10" s="259">
        <v>360.80000000000007</v>
      </c>
      <c r="AA10" s="261">
        <v>30.300000000000004</v>
      </c>
      <c r="AB10" s="258">
        <v>1758.3</v>
      </c>
      <c r="AC10" s="259">
        <v>19</v>
      </c>
      <c r="AD10" s="259">
        <v>17.3</v>
      </c>
      <c r="AE10" s="262">
        <v>1722</v>
      </c>
      <c r="AF10" s="259">
        <v>4</v>
      </c>
      <c r="AG10" s="264">
        <v>332.4</v>
      </c>
      <c r="AH10" s="259">
        <v>54.5</v>
      </c>
      <c r="AI10" s="259">
        <v>67.400000000000006</v>
      </c>
      <c r="AJ10" s="259">
        <v>159.9</v>
      </c>
      <c r="AK10" s="246">
        <v>54.5</v>
      </c>
      <c r="AL10" s="176">
        <v>2015</v>
      </c>
    </row>
    <row r="11" spans="1:38" s="25" customFormat="1" ht="24" customHeight="1">
      <c r="A11" s="111">
        <v>2016</v>
      </c>
      <c r="B11" s="113">
        <v>135.80000000000001</v>
      </c>
      <c r="C11" s="112">
        <v>434187</v>
      </c>
      <c r="D11" s="113">
        <v>135.80000000000001</v>
      </c>
      <c r="E11" s="112">
        <v>434187</v>
      </c>
      <c r="F11" s="114">
        <v>100</v>
      </c>
      <c r="G11" s="166">
        <v>3507.3</v>
      </c>
      <c r="H11" s="166">
        <v>3507.3</v>
      </c>
      <c r="I11" s="167">
        <v>100</v>
      </c>
      <c r="J11" s="166">
        <v>3507.3</v>
      </c>
      <c r="K11" s="166">
        <v>476.40000000000003</v>
      </c>
      <c r="L11" s="166">
        <v>198.6</v>
      </c>
      <c r="M11" s="166">
        <v>2787.9</v>
      </c>
      <c r="N11" s="166">
        <v>0</v>
      </c>
      <c r="O11" s="168">
        <v>44.4</v>
      </c>
      <c r="P11" s="176">
        <v>2016</v>
      </c>
      <c r="Q11" s="115">
        <v>2016</v>
      </c>
      <c r="R11" s="271">
        <v>465.70000000000005</v>
      </c>
      <c r="S11" s="272">
        <v>92.700000000000017</v>
      </c>
      <c r="T11" s="272">
        <v>45.5</v>
      </c>
      <c r="U11" s="272">
        <v>327.5</v>
      </c>
      <c r="V11" s="259" t="s">
        <v>412</v>
      </c>
      <c r="W11" s="272">
        <v>827.7</v>
      </c>
      <c r="X11" s="273">
        <v>273.5</v>
      </c>
      <c r="Y11" s="272">
        <v>92.6</v>
      </c>
      <c r="Z11" s="272">
        <v>461.6</v>
      </c>
      <c r="AA11" s="274">
        <v>0</v>
      </c>
      <c r="AB11" s="272">
        <v>1920.7</v>
      </c>
      <c r="AC11" s="272">
        <v>56.699999999999996</v>
      </c>
      <c r="AD11" s="272">
        <v>9.5</v>
      </c>
      <c r="AE11" s="272">
        <v>1854.5</v>
      </c>
      <c r="AF11" s="275">
        <v>2.9</v>
      </c>
      <c r="AG11" s="276">
        <v>290.3</v>
      </c>
      <c r="AH11" s="276">
        <v>53.5</v>
      </c>
      <c r="AI11" s="276">
        <v>51</v>
      </c>
      <c r="AJ11" s="276">
        <v>144.30000000000001</v>
      </c>
      <c r="AK11" s="277">
        <v>44.4</v>
      </c>
      <c r="AL11" s="176">
        <v>2016</v>
      </c>
    </row>
    <row r="12" spans="1:38" s="25" customFormat="1" ht="24" customHeight="1">
      <c r="A12" s="111">
        <v>2017</v>
      </c>
      <c r="B12" s="113">
        <v>135.80000000000001</v>
      </c>
      <c r="C12" s="112">
        <v>434187</v>
      </c>
      <c r="D12" s="113">
        <v>135.80000000000001</v>
      </c>
      <c r="E12" s="112">
        <v>434187</v>
      </c>
      <c r="F12" s="114">
        <v>100</v>
      </c>
      <c r="G12" s="166">
        <v>3507.3</v>
      </c>
      <c r="H12" s="166">
        <v>3507.3</v>
      </c>
      <c r="I12" s="167">
        <v>100</v>
      </c>
      <c r="J12" s="166">
        <v>3507.3</v>
      </c>
      <c r="K12" s="166">
        <v>476.40000000000003</v>
      </c>
      <c r="L12" s="166">
        <v>198.6</v>
      </c>
      <c r="M12" s="166">
        <v>2787.9</v>
      </c>
      <c r="N12" s="166">
        <v>0</v>
      </c>
      <c r="O12" s="168">
        <v>44.4</v>
      </c>
      <c r="P12" s="176">
        <v>2017</v>
      </c>
      <c r="Q12" s="115">
        <v>2017</v>
      </c>
      <c r="R12" s="271">
        <v>465.70000000000005</v>
      </c>
      <c r="S12" s="272">
        <v>92.700000000000017</v>
      </c>
      <c r="T12" s="272">
        <v>45.5</v>
      </c>
      <c r="U12" s="272">
        <v>327.5</v>
      </c>
      <c r="V12" s="259" t="s">
        <v>412</v>
      </c>
      <c r="W12" s="272">
        <v>827.7</v>
      </c>
      <c r="X12" s="273">
        <v>273.5</v>
      </c>
      <c r="Y12" s="272">
        <v>92.6</v>
      </c>
      <c r="Z12" s="272">
        <v>461.6</v>
      </c>
      <c r="AA12" s="274">
        <v>0</v>
      </c>
      <c r="AB12" s="272">
        <v>1920.7</v>
      </c>
      <c r="AC12" s="272">
        <v>56.699999999999996</v>
      </c>
      <c r="AD12" s="272">
        <v>9.5</v>
      </c>
      <c r="AE12" s="272">
        <v>1854.5</v>
      </c>
      <c r="AF12" s="275">
        <v>2.9</v>
      </c>
      <c r="AG12" s="276">
        <v>290.3</v>
      </c>
      <c r="AH12" s="276">
        <v>53.5</v>
      </c>
      <c r="AI12" s="276">
        <v>51</v>
      </c>
      <c r="AJ12" s="276">
        <v>144.30000000000001</v>
      </c>
      <c r="AK12" s="277">
        <v>44.4</v>
      </c>
      <c r="AL12" s="176">
        <v>2017</v>
      </c>
    </row>
    <row r="13" spans="1:38" s="25" customFormat="1" ht="24" customHeight="1">
      <c r="A13" s="111">
        <v>2018</v>
      </c>
      <c r="B13" s="113">
        <v>138.65</v>
      </c>
      <c r="C13" s="112">
        <v>483327</v>
      </c>
      <c r="D13" s="113">
        <v>138.65</v>
      </c>
      <c r="E13" s="112">
        <v>483327</v>
      </c>
      <c r="F13" s="114">
        <v>100</v>
      </c>
      <c r="G13" s="166">
        <v>3868.4625393424658</v>
      </c>
      <c r="H13" s="166">
        <v>3868.4625393424658</v>
      </c>
      <c r="I13" s="167">
        <v>100</v>
      </c>
      <c r="J13" s="166">
        <v>3868.4625393424658</v>
      </c>
      <c r="K13" s="166">
        <v>396.25877205479446</v>
      </c>
      <c r="L13" s="166">
        <v>179.32117412876713</v>
      </c>
      <c r="M13" s="166">
        <v>3251.2120628767125</v>
      </c>
      <c r="N13" s="166">
        <v>0</v>
      </c>
      <c r="O13" s="168">
        <v>41.670530282191777</v>
      </c>
      <c r="P13" s="176">
        <v>2018</v>
      </c>
      <c r="Q13" s="115">
        <v>2018</v>
      </c>
      <c r="R13" s="271">
        <v>432.1</v>
      </c>
      <c r="S13" s="272">
        <v>67.699999999999989</v>
      </c>
      <c r="T13" s="272">
        <v>70.3</v>
      </c>
      <c r="U13" s="272">
        <v>294.10000000000002</v>
      </c>
      <c r="V13" s="259" t="s">
        <v>412</v>
      </c>
      <c r="W13" s="272">
        <v>769.2</v>
      </c>
      <c r="X13" s="273">
        <v>220</v>
      </c>
      <c r="Y13" s="272">
        <v>56.9</v>
      </c>
      <c r="Z13" s="272">
        <v>492.3</v>
      </c>
      <c r="AA13" s="274">
        <v>0</v>
      </c>
      <c r="AB13" s="272">
        <v>2381.6999999999998</v>
      </c>
      <c r="AC13" s="272">
        <v>53.9</v>
      </c>
      <c r="AD13" s="272">
        <v>8.8000000000000007</v>
      </c>
      <c r="AE13" s="272">
        <v>2319</v>
      </c>
      <c r="AF13" s="275">
        <v>2.6169413232876715</v>
      </c>
      <c r="AG13" s="276">
        <v>282.84559801917806</v>
      </c>
      <c r="AH13" s="276">
        <v>54.658772054794511</v>
      </c>
      <c r="AI13" s="276">
        <v>43.321174128767119</v>
      </c>
      <c r="AJ13" s="276">
        <v>145.81206287671233</v>
      </c>
      <c r="AK13" s="277">
        <v>41.670530282191777</v>
      </c>
      <c r="AL13" s="176">
        <v>2018</v>
      </c>
    </row>
    <row r="14" spans="1:38" s="25" customFormat="1" ht="24" customHeight="1">
      <c r="A14" s="215">
        <v>2019</v>
      </c>
      <c r="B14" s="311">
        <v>138.66</v>
      </c>
      <c r="C14" s="312">
        <v>508379</v>
      </c>
      <c r="D14" s="311">
        <v>138.66</v>
      </c>
      <c r="E14" s="312">
        <v>508379</v>
      </c>
      <c r="F14" s="313">
        <v>100</v>
      </c>
      <c r="G14" s="464">
        <v>3562.4</v>
      </c>
      <c r="H14" s="464">
        <v>3562.4</v>
      </c>
      <c r="I14" s="314">
        <v>100</v>
      </c>
      <c r="J14" s="464">
        <f>SUM(K14:O14)</f>
        <v>3562.4</v>
      </c>
      <c r="K14" s="464">
        <v>338.8</v>
      </c>
      <c r="L14" s="464">
        <v>292.60000000000002</v>
      </c>
      <c r="M14" s="464">
        <v>2879.1</v>
      </c>
      <c r="N14" s="464">
        <v>0</v>
      </c>
      <c r="O14" s="468">
        <v>51.9</v>
      </c>
      <c r="P14" s="211">
        <v>2019</v>
      </c>
      <c r="Q14" s="404">
        <v>2019</v>
      </c>
      <c r="R14" s="426">
        <v>479.4</v>
      </c>
      <c r="S14" s="426">
        <v>88.34</v>
      </c>
      <c r="T14" s="426">
        <v>142.9</v>
      </c>
      <c r="U14" s="426">
        <v>244.9</v>
      </c>
      <c r="V14" s="426">
        <v>3.3</v>
      </c>
      <c r="W14" s="426">
        <v>1029.2</v>
      </c>
      <c r="X14" s="426">
        <v>192.4</v>
      </c>
      <c r="Y14" s="426">
        <v>106.7</v>
      </c>
      <c r="Z14" s="426">
        <v>726</v>
      </c>
      <c r="AA14" s="426">
        <v>4.0999999999999996</v>
      </c>
      <c r="AB14" s="426">
        <v>1793.5</v>
      </c>
      <c r="AC14" s="426">
        <v>22.9</v>
      </c>
      <c r="AD14" s="426">
        <v>5.9</v>
      </c>
      <c r="AE14" s="426">
        <v>1764.7</v>
      </c>
      <c r="AF14" s="426">
        <v>0</v>
      </c>
      <c r="AG14" s="426">
        <v>260.3</v>
      </c>
      <c r="AH14" s="426">
        <v>35.200000000000003</v>
      </c>
      <c r="AI14" s="426">
        <v>37.1</v>
      </c>
      <c r="AJ14" s="426">
        <v>143.5</v>
      </c>
      <c r="AK14" s="427">
        <v>44.5</v>
      </c>
      <c r="AL14" s="428">
        <v>2019</v>
      </c>
    </row>
    <row r="15" spans="1:38" s="6" customFormat="1" ht="12.75" customHeight="1">
      <c r="A15" s="116" t="s">
        <v>218</v>
      </c>
      <c r="B15" s="48"/>
      <c r="C15" s="48"/>
      <c r="D15" s="48"/>
      <c r="E15" s="48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6" t="s">
        <v>230</v>
      </c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</row>
    <row r="16" spans="1:38" ht="12" customHeight="1">
      <c r="A16" s="6" t="s">
        <v>318</v>
      </c>
      <c r="P16" s="118"/>
      <c r="Q16" s="6" t="s">
        <v>318</v>
      </c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</row>
    <row r="17" spans="1:38" s="128" customFormat="1" ht="14.25" customHeight="1">
      <c r="A17" s="120"/>
      <c r="B17" s="121"/>
      <c r="C17" s="122"/>
      <c r="D17" s="121"/>
      <c r="E17" s="121"/>
      <c r="F17" s="122"/>
      <c r="G17" s="121"/>
      <c r="H17" s="121"/>
      <c r="I17" s="121"/>
      <c r="J17" s="121"/>
      <c r="K17" s="121"/>
      <c r="L17" s="121"/>
      <c r="M17" s="121"/>
      <c r="N17" s="121"/>
      <c r="O17" s="123"/>
      <c r="P17" s="124"/>
      <c r="Q17" s="122"/>
      <c r="R17" s="122"/>
      <c r="S17" s="124"/>
      <c r="T17" s="124"/>
      <c r="U17" s="122"/>
      <c r="V17" s="122"/>
      <c r="W17" s="125"/>
      <c r="X17" s="125"/>
      <c r="Y17" s="126"/>
      <c r="Z17" s="126"/>
      <c r="AA17" s="122"/>
      <c r="AB17" s="125"/>
      <c r="AC17" s="125"/>
      <c r="AD17" s="126"/>
      <c r="AE17" s="125"/>
      <c r="AF17" s="125"/>
      <c r="AG17" s="125"/>
      <c r="AH17" s="126"/>
      <c r="AI17" s="126"/>
      <c r="AJ17" s="126"/>
      <c r="AK17" s="127"/>
      <c r="AL17" s="124"/>
    </row>
    <row r="18" spans="1:38">
      <c r="P18" s="118"/>
      <c r="Q18" s="118"/>
    </row>
    <row r="19" spans="1:38">
      <c r="P19" s="118"/>
      <c r="Q19" s="118"/>
    </row>
    <row r="20" spans="1:38">
      <c r="P20" s="118"/>
      <c r="Q20" s="118"/>
    </row>
    <row r="21" spans="1:38">
      <c r="P21" s="118"/>
      <c r="Q21" s="118"/>
    </row>
    <row r="22" spans="1:38">
      <c r="P22" s="118"/>
      <c r="Q22" s="118"/>
    </row>
    <row r="23" spans="1:38">
      <c r="P23" s="118"/>
      <c r="Q23" s="118"/>
    </row>
    <row r="24" spans="1:38">
      <c r="P24" s="118"/>
      <c r="Q24" s="118"/>
    </row>
  </sheetData>
  <customSheetViews>
    <customSheetView guid="{56CEBC4E-E45D-41C5-B4BC-0D6D9EC28C8A}" showPageBreaks="1" showRuler="0" topLeftCell="AA1">
      <selection activeCell="AP18" sqref="AP18"/>
      <pageMargins left="0.59055118110236227" right="0.59055118110236227" top="0.74803149606299213" bottom="0.39370078740157483" header="0.51181102362204722" footer="0.51181102362204722"/>
      <pageSetup paperSize="12" orientation="landscape" r:id="rId1"/>
      <headerFooter alignWithMargins="0"/>
    </customSheetView>
    <customSheetView guid="{A552935C-24BB-422C-B691-5152FC3E22C7}" showPageBreaks="1" showRuler="0" topLeftCell="AW1">
      <selection activeCell="AM2" sqref="AM2"/>
      <pageMargins left="0.6692913385826772" right="0.59" top="0.74803149606299213" bottom="0.35433070866141736" header="0.59055118110236227" footer="0.59055118110236227"/>
      <pageSetup paperSize="12" orientation="landscape" r:id="rId2"/>
      <headerFooter alignWithMargins="0"/>
    </customSheetView>
    <customSheetView guid="{3B37D324-DC8E-11D7-8546-0004E20C8064}" scale="75" showPageBreaks="1" showRuler="0" topLeftCell="AM1">
      <selection activeCell="AV19" sqref="AV19"/>
      <pageMargins left="0.6692913385826772" right="0.59" top="0.74803149606299213" bottom="0.35433070866141736" header="0.59055118110236227" footer="0.59055118110236227"/>
      <pageSetup paperSize="9" scale="80" orientation="landscape" r:id="rId3"/>
      <headerFooter alignWithMargins="0"/>
    </customSheetView>
    <customSheetView guid="{A0CA3742-B526-11D6-8546-0004E20C8064}" scale="75" showPageBreaks="1" showRuler="0" topLeftCell="F1">
      <selection activeCell="K5" sqref="K5"/>
      <pageMargins left="0.6692913385826772" right="0.6692913385826772" top="0.74803149606299213" bottom="0.35433070866141736" header="0.59055118110236227" footer="0.59055118110236227"/>
      <pageSetup paperSize="9" scale="80" orientation="landscape" r:id="rId4"/>
      <headerFooter alignWithMargins="0"/>
    </customSheetView>
    <customSheetView guid="{4F7A0F21-D44C-11D5-8154-00C0CA17F6C9}" showPageBreaks="1" showRuler="0" topLeftCell="AM1">
      <selection activeCell="AN7" sqref="AN7"/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5"/>
      <headerFooter alignWithMargins="0"/>
    </customSheetView>
    <customSheetView guid="{D979B601-BF32-11D5-B42A-006008331754}" showPageBreaks="1" showRuler="0" topLeftCell="H1">
      <selection activeCell="AC15" sqref="AC15"/>
      <pageMargins left="0.6692913385826772" right="0.6692913385826772" top="0.74803149606299213" bottom="0.35433070866141736" header="0.59055118110236227" footer="0.59055118110236227"/>
      <pageSetup paperSize="9" scale="75" orientation="landscape" horizontalDpi="4294967292" verticalDpi="300" r:id="rId6"/>
      <headerFooter alignWithMargins="0"/>
    </customSheetView>
    <customSheetView guid="{0C62E121-A451-11D4-896F-0040954064AE}" showPageBreaks="1" showRuler="0"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7"/>
      <headerFooter alignWithMargins="0"/>
    </customSheetView>
    <customSheetView guid="{9ABEBCE2-BE57-11D3-BD74-444553540000}" showPageBreaks="1" showRuler="0" topLeftCell="N1">
      <selection activeCell="R12" sqref="R12"/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8"/>
      <headerFooter alignWithMargins="0"/>
    </customSheetView>
    <customSheetView guid="{3964AA41-AB32-11D4-88B0-00C0CA17F547}" showRuler="0" topLeftCell="A16">
      <selection activeCell="B24" sqref="B24"/>
      <pageMargins left="0.6692913385826772" right="0.6692913385826772" top="0.74803149606299213" bottom="0.35433070866141736" header="0.59055118110236227" footer="0.59055118110236227"/>
      <pageSetup paperSize="9" scale="80" orientation="landscape" horizontalDpi="4294967292" verticalDpi="300" r:id="rId9"/>
      <headerFooter alignWithMargins="0"/>
    </customSheetView>
    <customSheetView guid="{1D080144-BE85-11D6-9669-00A0B000827D}" scale="75" showPageBreaks="1" showRuler="0" topLeftCell="K1">
      <selection activeCell="T12" sqref="T12"/>
      <pageMargins left="0.6692913385826772" right="0.6692913385826772" top="2.1259842519685042" bottom="0.35433070866141736" header="0.59055118110236227" footer="0.59055118110236227"/>
      <pageSetup paperSize="9" scale="80" orientation="landscape" horizontalDpi="4294967292" verticalDpi="300" r:id="rId10"/>
      <headerFooter alignWithMargins="0"/>
    </customSheetView>
    <customSheetView guid="{18760BEE-1BE1-11D7-BEA1-444553540000}" scale="75" showPageBreaks="1" showRuler="0" topLeftCell="AM1">
      <selection activeCell="AX18" sqref="AX18"/>
      <pageMargins left="0.6692913385826772" right="0.6692913385826772" top="0.74803149606299213" bottom="0.35433070866141736" header="0.59055118110236227" footer="0.59055118110236227"/>
      <pageSetup paperSize="12" orientation="landscape" r:id="rId11"/>
      <headerFooter alignWithMargins="0"/>
    </customSheetView>
    <customSheetView guid="{F5BEFB91-8980-4CA2-ACD8-7DC840CB3026}" showPageBreaks="1" showRuler="0">
      <selection activeCell="A2" sqref="A2"/>
      <pageMargins left="0.6692913385826772" right="0.59" top="0.74803149606299213" bottom="0.35433070866141736" header="0.59055118110236227" footer="0.59055118110236227"/>
      <pageSetup paperSize="9" scale="80" orientation="landscape" r:id="rId12"/>
      <headerFooter alignWithMargins="0"/>
    </customSheetView>
  </customSheetViews>
  <mergeCells count="34">
    <mergeCell ref="D3:E5"/>
    <mergeCell ref="O4:O5"/>
    <mergeCell ref="R6:R7"/>
    <mergeCell ref="A1:I1"/>
    <mergeCell ref="I3:I5"/>
    <mergeCell ref="A3:A7"/>
    <mergeCell ref="J4:J5"/>
    <mergeCell ref="M6:M7"/>
    <mergeCell ref="J1:P1"/>
    <mergeCell ref="Q3:Q7"/>
    <mergeCell ref="F3:F7"/>
    <mergeCell ref="J6:J7"/>
    <mergeCell ref="G3:G5"/>
    <mergeCell ref="H3:H5"/>
    <mergeCell ref="B3:C5"/>
    <mergeCell ref="AB1:AL1"/>
    <mergeCell ref="Q1:AA1"/>
    <mergeCell ref="M4:M5"/>
    <mergeCell ref="AL3:AL7"/>
    <mergeCell ref="AF5:AK5"/>
    <mergeCell ref="AG6:AG7"/>
    <mergeCell ref="K6:K7"/>
    <mergeCell ref="L4:L5"/>
    <mergeCell ref="AB3:AC3"/>
    <mergeCell ref="W5:AA5"/>
    <mergeCell ref="AB4:AC4"/>
    <mergeCell ref="AB5:AE5"/>
    <mergeCell ref="W6:W7"/>
    <mergeCell ref="O6:O7"/>
    <mergeCell ref="K4:K5"/>
    <mergeCell ref="P3:P7"/>
    <mergeCell ref="N4:N5"/>
    <mergeCell ref="AB6:AB7"/>
    <mergeCell ref="R5:V5"/>
  </mergeCells>
  <phoneticPr fontId="2" type="noConversion"/>
  <printOptions gridLinesSet="0"/>
  <pageMargins left="0.89" right="0.9" top="1.2598425196850394" bottom="1.4960629921259843" header="0.82677165354330717" footer="0.51181102362204722"/>
  <pageSetup paperSize="9" scale="44" orientation="portrait" r:id="rId13"/>
  <headerFooter alignWithMargins="0">
    <oddHeader xml:space="preserve">&amp;L&amp;"돋움,보통"&amp;11   &amp;P&amp;R&amp;"돋움,보통"&amp;11&amp;P   </oddHeader>
  </headerFooter>
  <colBreaks count="1" manualBreakCount="1">
    <brk id="16" max="1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view="pageBreakPreview" zoomScaleNormal="100" zoomScaleSheetLayoutView="100" workbookViewId="0">
      <selection activeCell="N14" sqref="N14"/>
    </sheetView>
  </sheetViews>
  <sheetFormatPr defaultRowHeight="17.25"/>
  <cols>
    <col min="1" max="1" width="10.625" style="129" customWidth="1"/>
    <col min="2" max="2" width="11.125" style="129" customWidth="1"/>
    <col min="3" max="3" width="11.125" style="30" customWidth="1"/>
    <col min="4" max="13" width="11.125" style="35" customWidth="1"/>
    <col min="14" max="14" width="10.625" style="30" customWidth="1"/>
    <col min="15" max="16384" width="9" style="34"/>
  </cols>
  <sheetData>
    <row r="1" spans="1:14" s="5" customFormat="1" ht="24.95" customHeight="1">
      <c r="A1" s="1" t="s">
        <v>276</v>
      </c>
      <c r="B1" s="100"/>
      <c r="C1" s="1"/>
      <c r="D1" s="2"/>
      <c r="E1" s="2"/>
      <c r="F1" s="2"/>
      <c r="G1" s="2"/>
      <c r="H1" s="2" t="s">
        <v>402</v>
      </c>
      <c r="I1" s="2"/>
      <c r="J1" s="2"/>
      <c r="K1" s="2"/>
      <c r="L1" s="2"/>
      <c r="M1" s="2"/>
      <c r="N1" s="1"/>
    </row>
    <row r="2" spans="1:14" s="6" customFormat="1" ht="24.95" customHeight="1" thickBot="1">
      <c r="A2" s="6" t="s">
        <v>404</v>
      </c>
      <c r="B2" s="104"/>
      <c r="C2" s="10"/>
      <c r="D2" s="48"/>
      <c r="E2" s="48"/>
      <c r="F2" s="48"/>
      <c r="G2" s="48"/>
      <c r="H2" s="48"/>
      <c r="I2" s="79"/>
      <c r="J2" s="48"/>
      <c r="K2" s="48"/>
      <c r="L2" s="48"/>
      <c r="M2" s="79"/>
      <c r="N2" s="103" t="s">
        <v>403</v>
      </c>
    </row>
    <row r="3" spans="1:14" s="12" customFormat="1" ht="19.5" customHeight="1" thickTop="1">
      <c r="A3" s="471" t="s">
        <v>232</v>
      </c>
      <c r="B3" s="563" t="s">
        <v>233</v>
      </c>
      <c r="C3" s="564"/>
      <c r="D3" s="561" t="s">
        <v>409</v>
      </c>
      <c r="E3" s="562"/>
      <c r="F3" s="553" t="s">
        <v>296</v>
      </c>
      <c r="G3" s="554"/>
      <c r="H3" s="62" t="s">
        <v>234</v>
      </c>
      <c r="I3" s="138"/>
      <c r="J3" s="50" t="s">
        <v>235</v>
      </c>
      <c r="K3" s="50"/>
      <c r="L3" s="50"/>
      <c r="M3" s="50"/>
      <c r="N3" s="474" t="s">
        <v>198</v>
      </c>
    </row>
    <row r="4" spans="1:14" s="12" customFormat="1" ht="19.5" customHeight="1">
      <c r="A4" s="472"/>
      <c r="B4" s="526" t="s">
        <v>36</v>
      </c>
      <c r="C4" s="135" t="s">
        <v>236</v>
      </c>
      <c r="D4" s="14"/>
      <c r="E4" s="42"/>
      <c r="F4" s="512" t="s">
        <v>36</v>
      </c>
      <c r="G4" s="270" t="s">
        <v>37</v>
      </c>
      <c r="H4" s="551" t="s">
        <v>13</v>
      </c>
      <c r="I4" s="552"/>
      <c r="J4" s="512" t="s">
        <v>36</v>
      </c>
      <c r="K4" s="14" t="s">
        <v>237</v>
      </c>
      <c r="L4" s="14"/>
      <c r="M4" s="14"/>
      <c r="N4" s="475"/>
    </row>
    <row r="5" spans="1:14" s="12" customFormat="1" ht="14.25" customHeight="1">
      <c r="A5" s="472"/>
      <c r="B5" s="470"/>
      <c r="C5" s="555" t="s">
        <v>238</v>
      </c>
      <c r="D5" s="549" t="s">
        <v>239</v>
      </c>
      <c r="E5" s="549" t="s">
        <v>240</v>
      </c>
      <c r="F5" s="477"/>
      <c r="G5" s="558" t="s">
        <v>238</v>
      </c>
      <c r="H5" s="549" t="s">
        <v>239</v>
      </c>
      <c r="I5" s="549" t="s">
        <v>240</v>
      </c>
      <c r="J5" s="477"/>
      <c r="K5" s="555" t="s">
        <v>238</v>
      </c>
      <c r="L5" s="549" t="s">
        <v>239</v>
      </c>
      <c r="M5" s="549" t="s">
        <v>241</v>
      </c>
      <c r="N5" s="475"/>
    </row>
    <row r="6" spans="1:14" s="12" customFormat="1" ht="14.25" customHeight="1">
      <c r="A6" s="472"/>
      <c r="B6" s="470" t="s">
        <v>242</v>
      </c>
      <c r="C6" s="556"/>
      <c r="D6" s="481"/>
      <c r="E6" s="481"/>
      <c r="F6" s="470" t="s">
        <v>242</v>
      </c>
      <c r="G6" s="559"/>
      <c r="H6" s="481"/>
      <c r="I6" s="481"/>
      <c r="J6" s="470" t="s">
        <v>242</v>
      </c>
      <c r="K6" s="556"/>
      <c r="L6" s="481"/>
      <c r="M6" s="481"/>
      <c r="N6" s="475"/>
    </row>
    <row r="7" spans="1:14" s="12" customFormat="1" ht="14.25" customHeight="1">
      <c r="A7" s="473"/>
      <c r="B7" s="522"/>
      <c r="C7" s="557"/>
      <c r="D7" s="550"/>
      <c r="E7" s="550"/>
      <c r="F7" s="522"/>
      <c r="G7" s="560"/>
      <c r="H7" s="550"/>
      <c r="I7" s="550"/>
      <c r="J7" s="522"/>
      <c r="K7" s="557"/>
      <c r="L7" s="550"/>
      <c r="M7" s="550"/>
      <c r="N7" s="476"/>
    </row>
    <row r="8" spans="1:14" s="26" customFormat="1" ht="24" customHeight="1">
      <c r="A8" s="115">
        <v>2013</v>
      </c>
      <c r="B8" s="169">
        <v>88</v>
      </c>
      <c r="C8" s="169">
        <v>23</v>
      </c>
      <c r="D8" s="169">
        <v>60</v>
      </c>
      <c r="E8" s="169">
        <v>2</v>
      </c>
      <c r="F8" s="169">
        <v>198</v>
      </c>
      <c r="G8" s="169">
        <v>103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216">
        <v>0</v>
      </c>
      <c r="N8" s="198">
        <v>2013</v>
      </c>
    </row>
    <row r="9" spans="1:14" s="26" customFormat="1" ht="24" customHeight="1">
      <c r="A9" s="115">
        <v>2014</v>
      </c>
      <c r="B9" s="169">
        <v>88</v>
      </c>
      <c r="C9" s="169">
        <v>24</v>
      </c>
      <c r="D9" s="169">
        <v>65</v>
      </c>
      <c r="E9" s="169">
        <v>1</v>
      </c>
      <c r="F9" s="169">
        <v>200</v>
      </c>
      <c r="G9" s="169">
        <v>96</v>
      </c>
      <c r="H9" s="136">
        <v>56</v>
      </c>
      <c r="I9" s="136">
        <v>0</v>
      </c>
      <c r="J9" s="136">
        <v>0</v>
      </c>
      <c r="K9" s="136">
        <v>0</v>
      </c>
      <c r="L9" s="136">
        <v>0</v>
      </c>
      <c r="M9" s="216">
        <v>0</v>
      </c>
      <c r="N9" s="198">
        <v>2014</v>
      </c>
    </row>
    <row r="10" spans="1:14" s="25" customFormat="1" ht="24" customHeight="1">
      <c r="A10" s="115">
        <v>2015</v>
      </c>
      <c r="B10" s="186">
        <v>77</v>
      </c>
      <c r="C10" s="186">
        <v>23</v>
      </c>
      <c r="D10" s="186">
        <v>65</v>
      </c>
      <c r="E10" s="186">
        <v>1</v>
      </c>
      <c r="F10" s="186">
        <v>218</v>
      </c>
      <c r="G10" s="186">
        <v>96</v>
      </c>
      <c r="H10" s="136">
        <v>56</v>
      </c>
      <c r="I10" s="136">
        <v>0</v>
      </c>
      <c r="J10" s="136">
        <v>0</v>
      </c>
      <c r="K10" s="136">
        <v>0</v>
      </c>
      <c r="L10" s="136">
        <v>0</v>
      </c>
      <c r="M10" s="216">
        <v>0</v>
      </c>
      <c r="N10" s="198">
        <v>2015</v>
      </c>
    </row>
    <row r="11" spans="1:14" s="25" customFormat="1" ht="24" customHeight="1">
      <c r="A11" s="115">
        <v>2016</v>
      </c>
      <c r="B11" s="278">
        <v>313</v>
      </c>
      <c r="C11" s="278">
        <v>116</v>
      </c>
      <c r="D11" s="278">
        <v>83</v>
      </c>
      <c r="E11" s="278">
        <v>11</v>
      </c>
      <c r="F11" s="278">
        <v>0</v>
      </c>
      <c r="G11" s="278">
        <v>0</v>
      </c>
      <c r="H11" s="279">
        <v>0</v>
      </c>
      <c r="I11" s="279">
        <v>0</v>
      </c>
      <c r="J11" s="280">
        <v>0</v>
      </c>
      <c r="K11" s="280">
        <v>0</v>
      </c>
      <c r="L11" s="280">
        <v>0</v>
      </c>
      <c r="M11" s="281">
        <v>0</v>
      </c>
      <c r="N11" s="198">
        <v>2016</v>
      </c>
    </row>
    <row r="12" spans="1:14" s="25" customFormat="1" ht="24" customHeight="1">
      <c r="A12" s="115">
        <v>2017</v>
      </c>
      <c r="B12" s="278">
        <v>313</v>
      </c>
      <c r="C12" s="278">
        <v>116</v>
      </c>
      <c r="D12" s="278">
        <v>83</v>
      </c>
      <c r="E12" s="278">
        <v>11</v>
      </c>
      <c r="F12" s="278">
        <v>0</v>
      </c>
      <c r="G12" s="278">
        <v>0</v>
      </c>
      <c r="H12" s="279">
        <v>0</v>
      </c>
      <c r="I12" s="279">
        <v>0</v>
      </c>
      <c r="J12" s="280">
        <v>0</v>
      </c>
      <c r="K12" s="280">
        <v>0</v>
      </c>
      <c r="L12" s="280">
        <v>0</v>
      </c>
      <c r="M12" s="281">
        <v>0</v>
      </c>
      <c r="N12" s="198">
        <v>2017</v>
      </c>
    </row>
    <row r="13" spans="1:14" s="25" customFormat="1" ht="24" customHeight="1">
      <c r="A13" s="115">
        <v>2018</v>
      </c>
      <c r="B13" s="278">
        <v>77</v>
      </c>
      <c r="C13" s="278">
        <v>23</v>
      </c>
      <c r="D13" s="278">
        <v>65</v>
      </c>
      <c r="E13" s="278">
        <v>1</v>
      </c>
      <c r="F13" s="278">
        <v>218</v>
      </c>
      <c r="G13" s="278">
        <v>100</v>
      </c>
      <c r="H13" s="279">
        <v>56</v>
      </c>
      <c r="I13" s="279">
        <v>0</v>
      </c>
      <c r="J13" s="280">
        <v>0</v>
      </c>
      <c r="K13" s="280">
        <v>0</v>
      </c>
      <c r="L13" s="280">
        <v>0</v>
      </c>
      <c r="M13" s="281">
        <v>0</v>
      </c>
      <c r="N13" s="198">
        <v>2018</v>
      </c>
    </row>
    <row r="14" spans="1:14" s="25" customFormat="1" ht="24" customHeight="1">
      <c r="A14" s="212">
        <v>2019</v>
      </c>
      <c r="B14" s="315">
        <v>298</v>
      </c>
      <c r="C14" s="315">
        <v>124</v>
      </c>
      <c r="D14" s="315">
        <v>117</v>
      </c>
      <c r="E14" s="315">
        <v>8</v>
      </c>
      <c r="F14" s="315">
        <v>11</v>
      </c>
      <c r="G14" s="315">
        <v>2</v>
      </c>
      <c r="H14" s="465">
        <v>0</v>
      </c>
      <c r="I14" s="465">
        <v>2</v>
      </c>
      <c r="J14" s="466">
        <v>0</v>
      </c>
      <c r="K14" s="466">
        <v>0</v>
      </c>
      <c r="L14" s="466">
        <v>0</v>
      </c>
      <c r="M14" s="467">
        <v>0</v>
      </c>
      <c r="N14" s="200">
        <v>2019</v>
      </c>
    </row>
    <row r="15" spans="1:14" s="6" customFormat="1" ht="12.75" customHeight="1">
      <c r="A15" s="6" t="s">
        <v>318</v>
      </c>
      <c r="B15" s="104"/>
      <c r="D15" s="48"/>
      <c r="E15" s="48"/>
      <c r="F15" s="48"/>
      <c r="G15" s="103"/>
      <c r="H15" s="103"/>
      <c r="I15" s="48"/>
      <c r="J15" s="48"/>
      <c r="K15" s="103"/>
      <c r="L15" s="103"/>
      <c r="M15" s="48"/>
    </row>
    <row r="16" spans="1:14">
      <c r="A16" s="119"/>
      <c r="G16" s="31"/>
      <c r="I16" s="137"/>
      <c r="K16" s="31"/>
      <c r="M16" s="137"/>
    </row>
    <row r="17" spans="1:14">
      <c r="B17" s="30"/>
      <c r="C17" s="35"/>
      <c r="F17" s="31"/>
      <c r="G17" s="57"/>
      <c r="H17" s="137"/>
      <c r="J17" s="31"/>
      <c r="L17" s="137"/>
      <c r="M17" s="30"/>
      <c r="N17" s="34"/>
    </row>
    <row r="18" spans="1:14">
      <c r="B18" s="30"/>
      <c r="C18" s="35"/>
      <c r="F18" s="31"/>
      <c r="G18" s="57"/>
      <c r="H18" s="137"/>
      <c r="J18" s="31"/>
      <c r="L18" s="137"/>
      <c r="M18" s="30"/>
      <c r="N18" s="34"/>
    </row>
    <row r="19" spans="1:14">
      <c r="B19" s="30"/>
      <c r="C19" s="35"/>
      <c r="F19" s="31"/>
      <c r="G19" s="57"/>
      <c r="H19" s="137"/>
      <c r="J19" s="31"/>
      <c r="L19" s="137"/>
      <c r="M19" s="30"/>
      <c r="N19" s="34"/>
    </row>
    <row r="20" spans="1:14">
      <c r="A20" s="119"/>
      <c r="G20" s="31"/>
      <c r="I20" s="137"/>
      <c r="K20" s="31"/>
      <c r="M20" s="137"/>
    </row>
    <row r="21" spans="1:14">
      <c r="A21" s="119"/>
      <c r="G21" s="31"/>
      <c r="I21" s="137"/>
      <c r="K21" s="31"/>
      <c r="M21" s="137"/>
    </row>
    <row r="22" spans="1:14">
      <c r="A22" s="119"/>
      <c r="G22" s="31"/>
      <c r="I22" s="137"/>
      <c r="K22" s="31"/>
      <c r="M22" s="137"/>
    </row>
    <row r="23" spans="1:14">
      <c r="G23" s="31"/>
      <c r="I23" s="137"/>
      <c r="K23" s="31"/>
      <c r="M23" s="137"/>
    </row>
    <row r="24" spans="1:14">
      <c r="G24" s="31"/>
      <c r="K24" s="31"/>
    </row>
    <row r="25" spans="1:14">
      <c r="G25" s="31"/>
      <c r="K25" s="31"/>
    </row>
    <row r="26" spans="1:14">
      <c r="G26" s="31"/>
      <c r="K26" s="31"/>
    </row>
    <row r="27" spans="1:14">
      <c r="G27" s="31"/>
      <c r="K27" s="31"/>
    </row>
    <row r="28" spans="1:14">
      <c r="G28" s="31"/>
      <c r="K28" s="31"/>
    </row>
    <row r="29" spans="1:14">
      <c r="G29" s="31"/>
      <c r="K29" s="31"/>
    </row>
    <row r="30" spans="1:14">
      <c r="G30" s="31"/>
      <c r="K30" s="31"/>
    </row>
    <row r="31" spans="1:14">
      <c r="G31" s="31"/>
      <c r="K31" s="31"/>
    </row>
    <row r="32" spans="1:14">
      <c r="G32" s="31"/>
      <c r="K32" s="31"/>
    </row>
    <row r="33" spans="7:11">
      <c r="G33" s="31"/>
      <c r="K33" s="31"/>
    </row>
  </sheetData>
  <mergeCells count="21">
    <mergeCell ref="A3:A7"/>
    <mergeCell ref="D5:D7"/>
    <mergeCell ref="E5:E7"/>
    <mergeCell ref="B6:B7"/>
    <mergeCell ref="B4:B5"/>
    <mergeCell ref="C5:C7"/>
    <mergeCell ref="D3:E3"/>
    <mergeCell ref="B3:C3"/>
    <mergeCell ref="N3:N7"/>
    <mergeCell ref="F6:F7"/>
    <mergeCell ref="M5:M7"/>
    <mergeCell ref="H5:H7"/>
    <mergeCell ref="I5:I7"/>
    <mergeCell ref="J6:J7"/>
    <mergeCell ref="J4:J5"/>
    <mergeCell ref="H4:I4"/>
    <mergeCell ref="F4:F5"/>
    <mergeCell ref="F3:G3"/>
    <mergeCell ref="K5:K7"/>
    <mergeCell ref="G5:G7"/>
    <mergeCell ref="L5:L7"/>
  </mergeCells>
  <phoneticPr fontId="3" type="noConversion"/>
  <pageMargins left="0.9055118110236221" right="0.9055118110236221" top="1.2598425196850394" bottom="1.28" header="0.82677165354330717" footer="0.51181102362204722"/>
  <pageSetup paperSize="9" scale="48" orientation="portrait" horizontalDpi="300" verticalDpi="300" r:id="rId1"/>
  <headerFooter alignWithMargins="0">
    <oddHeader xml:space="preserve">&amp;L&amp;"돋움,보통"&amp;11   &amp;P&amp;R&amp;"돋움,보통"&amp;11&amp;P   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view="pageBreakPreview" zoomScaleNormal="100" zoomScaleSheetLayoutView="100" workbookViewId="0">
      <selection activeCell="F20" sqref="F20"/>
    </sheetView>
  </sheetViews>
  <sheetFormatPr defaultRowHeight="17.25"/>
  <cols>
    <col min="1" max="1" width="9.75" style="302" customWidth="1"/>
    <col min="2" max="6" width="18.5" style="303" customWidth="1"/>
    <col min="7" max="7" width="13.375" style="302" customWidth="1"/>
    <col min="8" max="8" width="5.625" style="283" customWidth="1"/>
    <col min="9" max="16384" width="9" style="283"/>
  </cols>
  <sheetData>
    <row r="1" spans="1:7" ht="27" customHeight="1">
      <c r="A1" s="565" t="s">
        <v>334</v>
      </c>
      <c r="B1" s="565"/>
      <c r="C1" s="565"/>
      <c r="D1" s="282" t="s">
        <v>390</v>
      </c>
      <c r="E1" s="282"/>
      <c r="F1" s="282"/>
      <c r="G1" s="282"/>
    </row>
    <row r="2" spans="1:7" s="288" customFormat="1" ht="27" customHeight="1" thickBot="1">
      <c r="A2" s="284" t="s">
        <v>297</v>
      </c>
      <c r="B2" s="285"/>
      <c r="C2" s="286"/>
      <c r="D2" s="286"/>
      <c r="E2" s="286"/>
      <c r="F2" s="286"/>
      <c r="G2" s="287" t="s">
        <v>298</v>
      </c>
    </row>
    <row r="3" spans="1:7" s="293" customFormat="1" ht="15.75" customHeight="1" thickTop="1">
      <c r="A3" s="566" t="s">
        <v>311</v>
      </c>
      <c r="B3" s="289" t="s">
        <v>299</v>
      </c>
      <c r="C3" s="290" t="s">
        <v>300</v>
      </c>
      <c r="D3" s="291" t="s">
        <v>301</v>
      </c>
      <c r="E3" s="290" t="s">
        <v>302</v>
      </c>
      <c r="F3" s="292" t="s">
        <v>303</v>
      </c>
      <c r="G3" s="569" t="s">
        <v>312</v>
      </c>
    </row>
    <row r="4" spans="1:7" s="293" customFormat="1" ht="16.5" customHeight="1">
      <c r="A4" s="567"/>
      <c r="B4" s="289"/>
      <c r="C4" s="289"/>
      <c r="D4" s="294"/>
      <c r="E4" s="289"/>
      <c r="F4" s="289"/>
      <c r="G4" s="570"/>
    </row>
    <row r="5" spans="1:7" s="293" customFormat="1" ht="12.75" customHeight="1">
      <c r="A5" s="568"/>
      <c r="B5" s="295" t="s">
        <v>304</v>
      </c>
      <c r="C5" s="295" t="s">
        <v>305</v>
      </c>
      <c r="D5" s="296" t="s">
        <v>306</v>
      </c>
      <c r="E5" s="295" t="s">
        <v>307</v>
      </c>
      <c r="F5" s="295" t="s">
        <v>308</v>
      </c>
      <c r="G5" s="571"/>
    </row>
    <row r="6" spans="1:7" s="293" customFormat="1" ht="41.25" customHeight="1">
      <c r="A6" s="304">
        <v>2019</v>
      </c>
      <c r="B6" s="305" t="s">
        <v>400</v>
      </c>
      <c r="C6" s="305" t="s">
        <v>243</v>
      </c>
      <c r="D6" s="305" t="s">
        <v>400</v>
      </c>
      <c r="E6" s="305" t="s">
        <v>400</v>
      </c>
      <c r="F6" s="305" t="s">
        <v>400</v>
      </c>
      <c r="G6" s="306">
        <v>2019</v>
      </c>
    </row>
    <row r="7" spans="1:7" s="288" customFormat="1" ht="13.5" customHeight="1">
      <c r="A7" s="288" t="s">
        <v>309</v>
      </c>
      <c r="B7" s="297"/>
      <c r="C7" s="297"/>
      <c r="D7" s="298"/>
      <c r="E7" s="298"/>
      <c r="F7" s="298"/>
      <c r="G7" s="299" t="s">
        <v>310</v>
      </c>
    </row>
    <row r="8" spans="1:7" s="288" customFormat="1" ht="12" customHeight="1">
      <c r="A8" s="300" t="s">
        <v>320</v>
      </c>
      <c r="B8" s="298"/>
      <c r="C8" s="298"/>
      <c r="D8" s="301"/>
      <c r="E8" s="301"/>
      <c r="F8" s="298"/>
      <c r="G8" s="300"/>
    </row>
    <row r="9" spans="1:7" s="288" customFormat="1" ht="12" customHeight="1">
      <c r="B9" s="298"/>
      <c r="C9" s="298"/>
      <c r="D9" s="298"/>
      <c r="E9" s="298"/>
      <c r="F9" s="298"/>
      <c r="G9" s="300"/>
    </row>
  </sheetData>
  <mergeCells count="3">
    <mergeCell ref="A1:C1"/>
    <mergeCell ref="A3:A5"/>
    <mergeCell ref="G3:G5"/>
  </mergeCells>
  <phoneticPr fontId="3" type="noConversion"/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9</vt:i4>
      </vt:variant>
    </vt:vector>
  </HeadingPairs>
  <TitlesOfParts>
    <vt:vector size="20" baseType="lpstr">
      <vt:lpstr>1.환경오염물질배출시설</vt:lpstr>
      <vt:lpstr>2.환경오염배출사업장단속및행정조치</vt:lpstr>
      <vt:lpstr>3.배출부과금 부과및 징수현황</vt:lpstr>
      <vt:lpstr>4.보건환경검사실적</vt:lpstr>
      <vt:lpstr>5.대기오염</vt:lpstr>
      <vt:lpstr>6.쓰레기수거(3-1)(3-2)</vt:lpstr>
      <vt:lpstr>6.쓰레기수거(3-3)</vt:lpstr>
      <vt:lpstr>7.생활폐기물 매립지</vt:lpstr>
      <vt:lpstr>8.폐기물 재활용률</vt:lpstr>
      <vt:lpstr>9.공공하수처리시설(2-1)(2-2)</vt:lpstr>
      <vt:lpstr>10. 시설녹지현황</vt:lpstr>
      <vt:lpstr>'1.환경오염물질배출시설'!Print_Area</vt:lpstr>
      <vt:lpstr>'10. 시설녹지현황'!Print_Area</vt:lpstr>
      <vt:lpstr>'2.환경오염배출사업장단속및행정조치'!Print_Area</vt:lpstr>
      <vt:lpstr>'3.배출부과금 부과및 징수현황'!Print_Area</vt:lpstr>
      <vt:lpstr>'4.보건환경검사실적'!Print_Area</vt:lpstr>
      <vt:lpstr>'5.대기오염'!Print_Area</vt:lpstr>
      <vt:lpstr>'6.쓰레기수거(3-1)(3-2)'!Print_Area</vt:lpstr>
      <vt:lpstr>'8.폐기물 재활용률'!Print_Area</vt:lpstr>
      <vt:lpstr>'9.공공하수처리시설(2-1)(2-2)'!Print_Area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통계전산담당관실</dc:creator>
  <cp:lastModifiedBy>user</cp:lastModifiedBy>
  <cp:lastPrinted>2017-09-11T00:45:40Z</cp:lastPrinted>
  <dcterms:created xsi:type="dcterms:W3CDTF">1999-02-01T04:41:15Z</dcterms:created>
  <dcterms:modified xsi:type="dcterms:W3CDTF">2021-04-11T23:25:36Z</dcterms:modified>
</cp:coreProperties>
</file>