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awadzaarif7/Desktop/38155/Best results/"/>
    </mc:Choice>
  </mc:AlternateContent>
  <xr:revisionPtr revIDLastSave="0" documentId="13_ncr:1_{986A6082-EEA8-1D46-8CB5-ED1F9830B195}" xr6:coauthVersionLast="47" xr6:coauthVersionMax="47" xr10:uidLastSave="{00000000-0000-0000-0000-000000000000}"/>
  <bookViews>
    <workbookView xWindow="0" yWindow="500" windowWidth="28800" windowHeight="15880" firstSheet="3" activeTab="11" xr2:uid="{00000000-000D-0000-FFFF-FFFF00000000}"/>
  </bookViews>
  <sheets>
    <sheet name="Original Data" sheetId="1" r:id="rId1"/>
    <sheet name="Pareto Chart ft.2" sheetId="9" r:id="rId2"/>
    <sheet name="Scatter Plot ft.2" sheetId="21" r:id="rId3"/>
    <sheet name="Box Plot ft.2" sheetId="18" r:id="rId4"/>
    <sheet name="Bar and Line Chart ft.2" sheetId="14" r:id="rId5"/>
    <sheet name="Doughnut Charts ft.2" sheetId="29" r:id="rId6"/>
    <sheet name="Correlation Heatmap" sheetId="30" r:id="rId7"/>
    <sheet name="Correlation Heatmap ft.2" sheetId="32" r:id="rId8"/>
    <sheet name="Profit Statistics" sheetId="23" r:id="rId9"/>
    <sheet name="Scatter Plot 3 Final" sheetId="34" r:id="rId10"/>
    <sheet name="Booking Efficiency" sheetId="35" r:id="rId11"/>
    <sheet name="Bar Chart ft.3" sheetId="33" r:id="rId12"/>
  </sheets>
  <definedNames>
    <definedName name="_xlnm._FilterDatabase" localSheetId="4" hidden="1">'Bar and Line Chart ft.2'!#REF!</definedName>
    <definedName name="_xlchart.v1.0" hidden="1">'Pareto Chart ft.2'!$A$2:$A$110</definedName>
    <definedName name="_xlchart.v1.1" hidden="1">'Pareto Chart ft.2'!$B$1</definedName>
    <definedName name="_xlchart.v1.2" hidden="1">'Pareto Chart ft.2'!$B$2:$B$110</definedName>
    <definedName name="_xlchart.v1.3" hidden="1">'Box Plot ft.2'!$A$2:$A$110</definedName>
    <definedName name="_xlchart.v1.4" hidden="1">'Box Plot ft.2'!$B$1</definedName>
    <definedName name="_xlchart.v1.5" hidden="1">'Box Plot ft.2'!$B$2:$B$110</definedName>
    <definedName name="_xlchart.v1.6" hidden="1">'Doughnut Charts ft.2'!$T$2:$T$7</definedName>
    <definedName name="_xlchart.v1.7" hidden="1">'Doughnut Charts ft.2'!$U$1</definedName>
    <definedName name="_xlchart.v1.8" hidden="1">'Doughnut Charts ft.2'!$U$2:$U$7</definedName>
  </definedNames>
  <calcPr calcId="191029"/>
  <pivotCaches>
    <pivotCache cacheId="141" r:id="rId13"/>
    <pivotCache cacheId="142" r:id="rId14"/>
    <pivotCache cacheId="14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5" l="1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2" i="35"/>
  <c r="H5" i="14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5" i="14"/>
  <c r="B5" i="14"/>
  <c r="C5" i="14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2" i="1"/>
</calcChain>
</file>

<file path=xl/sharedStrings.xml><?xml version="1.0" encoding="utf-8"?>
<sst xmlns="http://schemas.openxmlformats.org/spreadsheetml/2006/main" count="1096" uniqueCount="228">
  <si>
    <t>Date</t>
  </si>
  <si>
    <t>Month</t>
  </si>
  <si>
    <t>Weekday</t>
  </si>
  <si>
    <t>Season</t>
  </si>
  <si>
    <t>Holiday</t>
  </si>
  <si>
    <t>Marketing_Spend</t>
  </si>
  <si>
    <t>Revenue</t>
  </si>
  <si>
    <t>Room_Revenue</t>
  </si>
  <si>
    <t>Occupancy_Rate</t>
  </si>
  <si>
    <t>ADR</t>
  </si>
  <si>
    <t>RevPAR</t>
  </si>
  <si>
    <t>Available_Rooms</t>
  </si>
  <si>
    <t>Reserved_Rooms</t>
  </si>
  <si>
    <t>Booking_Channel</t>
  </si>
  <si>
    <t>Guest_Type</t>
  </si>
  <si>
    <t>Market_Segment</t>
  </si>
  <si>
    <t>Guest_Country</t>
  </si>
  <si>
    <t>Complaints</t>
  </si>
  <si>
    <t>Compliment</t>
  </si>
  <si>
    <t>Bookings</t>
  </si>
  <si>
    <t>No_Shows</t>
  </si>
  <si>
    <t>Cancellations</t>
  </si>
  <si>
    <t>Checkouts</t>
  </si>
  <si>
    <t>New_Bookings</t>
  </si>
  <si>
    <t>Checkins</t>
  </si>
  <si>
    <t>Average_Review_Score</t>
  </si>
  <si>
    <t>Revenue_Managed_Guests</t>
  </si>
  <si>
    <t>RevPAR_Managed_Guests</t>
  </si>
  <si>
    <t>Occupancy_Managed_Guests</t>
  </si>
  <si>
    <t>RevPAR_All</t>
  </si>
  <si>
    <t>Occupancy_All</t>
  </si>
  <si>
    <t>Room_Revenue_All</t>
  </si>
  <si>
    <t>Total_Revenue</t>
  </si>
  <si>
    <t>Operating_Expenses</t>
  </si>
  <si>
    <t>Fixed_Costs</t>
  </si>
  <si>
    <t>Variable_Costs</t>
  </si>
  <si>
    <t>Total_Costs</t>
  </si>
  <si>
    <t>Profit</t>
  </si>
  <si>
    <t>Compliments</t>
  </si>
  <si>
    <t>Cancellation_Rate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</si>
  <si>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</si>
  <si>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</si>
  <si>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</si>
  <si>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</si>
  <si>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</si>
  <si>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</si>
  <si>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</si>
  <si>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</si>
  <si>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</si>
  <si>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</si>
  <si>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</si>
  <si>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</si>
  <si>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</si>
  <si>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</si>
  <si>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</si>
  <si>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</si>
  <si>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</si>
  <si>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</si>
  <si>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</si>
  <si>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</si>
  <si>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</si>
  <si>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</si>
  <si>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</si>
  <si>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</si>
  <si>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</si>
  <si>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</si>
  <si>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</si>
  <si>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</si>
  <si>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</si>
  <si>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</si>
  <si>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</si>
  <si>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</si>
  <si>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</si>
  <si>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</si>
  <si>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</si>
  <si>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</si>
  <si>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</si>
  <si>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</si>
  <si>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</si>
  <si>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</si>
  <si>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</si>
  <si>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</si>
  <si>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</si>
  <si>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</si>
  <si>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</si>
  <si>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</si>
  <si>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</si>
  <si>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</si>
  <si>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</si>
  <si>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</si>
  <si>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</si>
  <si>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</si>
  <si>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</si>
  <si>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</si>
  <si>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</si>
  <si>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</si>
  <si>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</si>
  <si>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</si>
  <si>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</si>
  <si>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</si>
  <si>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</si>
  <si>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</si>
  <si>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</si>
  <si>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</si>
  <si>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</si>
  <si>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</si>
  <si>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</si>
  <si>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</si>
  <si>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</si>
  <si>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</si>
  <si>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</si>
  <si>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</si>
  <si>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</si>
  <si>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</si>
  <si>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</si>
  <si>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</si>
  <si>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</si>
  <si>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</si>
  <si>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</si>
  <si>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</si>
  <si>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</si>
  <si>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</si>
  <si>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</si>
  <si>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</si>
  <si>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</si>
  <si>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</si>
  <si>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</si>
  <si>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</si>
  <si>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</si>
  <si>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</si>
  <si>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</si>
  <si>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</si>
  <si>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</si>
  <si>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</si>
  <si>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</si>
  <si>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</si>
  <si>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</si>
  <si>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</si>
  <si>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</si>
  <si>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</si>
  <si>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</si>
  <si>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</si>
  <si>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</si>
  <si>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</si>
  <si>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</si>
  <si>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</si>
  <si>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</si>
  <si>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</si>
  <si>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</si>
  <si>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Winter</t>
  </si>
  <si>
    <t>Spring</t>
  </si>
  <si>
    <t>Summer</t>
  </si>
  <si>
    <t>Direct</t>
  </si>
  <si>
    <t>OTA</t>
  </si>
  <si>
    <t>Leisure</t>
  </si>
  <si>
    <t>Business</t>
  </si>
  <si>
    <t>USA</t>
  </si>
  <si>
    <t>UK</t>
  </si>
  <si>
    <t>Germany</t>
  </si>
  <si>
    <t>France</t>
  </si>
  <si>
    <t>Italy</t>
  </si>
  <si>
    <t>Spain</t>
  </si>
  <si>
    <t>Column Labels</t>
  </si>
  <si>
    <t>Grand Total</t>
  </si>
  <si>
    <t>Row Labels</t>
  </si>
  <si>
    <t>Sum of Occupancy_Managed_Guests</t>
  </si>
  <si>
    <t>Total Sum of Profit</t>
  </si>
  <si>
    <t>Total Sum of Occupancy_Managed_Guests</t>
  </si>
  <si>
    <t>Sum of Profit</t>
  </si>
  <si>
    <t>Guests</t>
  </si>
  <si>
    <t>Occupancy Rate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</si>
  <si>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</si>
  <si>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</si>
  <si>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</si>
  <si>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</si>
  <si>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</si>
  <si>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</si>
  <si>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</si>
  <si>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</si>
  <si>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</si>
  <si>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</si>
  <si>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</si>
  <si>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</si>
  <si>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</si>
  <si>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</si>
  <si>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Spark line</t>
  </si>
  <si>
    <t>Profit: To summarize its variability and overall performance, including peaks and lows.</t>
  </si>
  <si>
    <t>Category</t>
  </si>
  <si>
    <t>Current</t>
  </si>
  <si>
    <t>Booking Efficiency</t>
  </si>
  <si>
    <t>Sum of Complaints</t>
  </si>
  <si>
    <t>Sum of Compliment</t>
  </si>
  <si>
    <t>Country</t>
  </si>
  <si>
    <t>Total Cancellations</t>
  </si>
  <si>
    <t>Marketing Spend</t>
  </si>
  <si>
    <t>Optimised</t>
  </si>
  <si>
    <t>SUMMARY OUTPUT</t>
  </si>
  <si>
    <t>Multiple R</t>
  </si>
  <si>
    <t>R Square</t>
  </si>
  <si>
    <t>Adjusted R Square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</si>
  <si>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</si>
  <si>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</si>
  <si>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</si>
  <si>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</si>
  <si>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</si>
  <si>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</si>
  <si>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</si>
  <si>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</si>
  <si>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</si>
  <si>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</si>
  <si>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</si>
  <si>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P-value</t>
  </si>
  <si>
    <t>Table 1: Average and Distribution of Total Revenue by Season</t>
  </si>
  <si>
    <t>25th Percentile</t>
  </si>
  <si>
    <t>50th Percentile</t>
  </si>
  <si>
    <t>75th Percentile</t>
  </si>
  <si>
    <t>Interquartile Range</t>
  </si>
  <si>
    <t>Average=</t>
  </si>
  <si>
    <t>Table 2: Profit by Guest Types Statistics</t>
  </si>
  <si>
    <t>Total Profit (£)</t>
  </si>
  <si>
    <t>Figure 10: Correlation Heatmap</t>
  </si>
  <si>
    <t>Leisure Guests</t>
  </si>
  <si>
    <t>Business Guests</t>
  </si>
  <si>
    <t>Table 4: Regression Statistics</t>
  </si>
  <si>
    <t>Average Profit (£)</t>
  </si>
  <si>
    <t>Table 3: Descriptive Statistics of Profit across Seasons</t>
  </si>
  <si>
    <t>Table 6: ANOVA</t>
  </si>
  <si>
    <t>Table 5: Coefficient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</si>
</sst>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 (Body)"/>
    </font>
    <font>
      <b/>
      <sz val="11"/>
      <color theme="1"/>
      <name val="Calibri (Body)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3" xfId="0" applyBorder="1"/>
    <xf numFmtId="1" fontId="0" fillId="0" borderId="0" xfId="0" applyNumberFormat="1"/>
    <xf numFmtId="1" fontId="0" fillId="0" borderId="3" xfId="0" applyNumberFormat="1" applyBorder="1"/>
    <xf numFmtId="0" fontId="2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1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colors>
    <mruColors>
      <color rgb="FF8D6EB3"/>
      <color rgb="FF7D73AE"/>
      <color rgb="FF00F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2: Total Revenue</a:t>
            </a:r>
            <a:r>
              <a:rPr lang="en-US" b="1" baseline="0"/>
              <a:t> by Average Daily Rate (ADR)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ft.2'!$B$1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265176530353058E-2"/>
                  <c:y val="0.40638059701492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567.14x - 17288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0.8534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 ft.2'!$A$2:$A$110</c:f>
              <c:numCache>
                <c:formatCode>General</c:formatCode>
                <c:ptCount val="109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120</c:v>
                </c:pt>
                <c:pt idx="31">
                  <c:v>122</c:v>
                </c:pt>
                <c:pt idx="32">
                  <c:v>128</c:v>
                </c:pt>
                <c:pt idx="33">
                  <c:v>134</c:v>
                </c:pt>
                <c:pt idx="34">
                  <c:v>120</c:v>
                </c:pt>
                <c:pt idx="35">
                  <c:v>122</c:v>
                </c:pt>
                <c:pt idx="36">
                  <c:v>128</c:v>
                </c:pt>
                <c:pt idx="37">
                  <c:v>134</c:v>
                </c:pt>
                <c:pt idx="38">
                  <c:v>120</c:v>
                </c:pt>
                <c:pt idx="39">
                  <c:v>122</c:v>
                </c:pt>
                <c:pt idx="40">
                  <c:v>128</c:v>
                </c:pt>
                <c:pt idx="41">
                  <c:v>134</c:v>
                </c:pt>
                <c:pt idx="42">
                  <c:v>120</c:v>
                </c:pt>
                <c:pt idx="43">
                  <c:v>122</c:v>
                </c:pt>
                <c:pt idx="44">
                  <c:v>128</c:v>
                </c:pt>
                <c:pt idx="45">
                  <c:v>134</c:v>
                </c:pt>
                <c:pt idx="46">
                  <c:v>120</c:v>
                </c:pt>
                <c:pt idx="47">
                  <c:v>122</c:v>
                </c:pt>
                <c:pt idx="48">
                  <c:v>128</c:v>
                </c:pt>
                <c:pt idx="49">
                  <c:v>134</c:v>
                </c:pt>
                <c:pt idx="50">
                  <c:v>120</c:v>
                </c:pt>
                <c:pt idx="51">
                  <c:v>122</c:v>
                </c:pt>
                <c:pt idx="52">
                  <c:v>128</c:v>
                </c:pt>
                <c:pt idx="53">
                  <c:v>134</c:v>
                </c:pt>
                <c:pt idx="54">
                  <c:v>120</c:v>
                </c:pt>
                <c:pt idx="55">
                  <c:v>122</c:v>
                </c:pt>
                <c:pt idx="56">
                  <c:v>128</c:v>
                </c:pt>
                <c:pt idx="57">
                  <c:v>134</c:v>
                </c:pt>
                <c:pt idx="58">
                  <c:v>120</c:v>
                </c:pt>
                <c:pt idx="59">
                  <c:v>122</c:v>
                </c:pt>
                <c:pt idx="60">
                  <c:v>134</c:v>
                </c:pt>
                <c:pt idx="61">
                  <c:v>125</c:v>
                </c:pt>
                <c:pt idx="62">
                  <c:v>130</c:v>
                </c:pt>
                <c:pt idx="63">
                  <c:v>120</c:v>
                </c:pt>
                <c:pt idx="64">
                  <c:v>125</c:v>
                </c:pt>
                <c:pt idx="65">
                  <c:v>130</c:v>
                </c:pt>
                <c:pt idx="66">
                  <c:v>120</c:v>
                </c:pt>
                <c:pt idx="67">
                  <c:v>125</c:v>
                </c:pt>
                <c:pt idx="68">
                  <c:v>130</c:v>
                </c:pt>
                <c:pt idx="69">
                  <c:v>120</c:v>
                </c:pt>
                <c:pt idx="70">
                  <c:v>125</c:v>
                </c:pt>
                <c:pt idx="71">
                  <c:v>130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120</c:v>
                </c:pt>
                <c:pt idx="76">
                  <c:v>125</c:v>
                </c:pt>
                <c:pt idx="77">
                  <c:v>130</c:v>
                </c:pt>
                <c:pt idx="78">
                  <c:v>120</c:v>
                </c:pt>
                <c:pt idx="79">
                  <c:v>125</c:v>
                </c:pt>
                <c:pt idx="80">
                  <c:v>134</c:v>
                </c:pt>
                <c:pt idx="81">
                  <c:v>120</c:v>
                </c:pt>
                <c:pt idx="82">
                  <c:v>123</c:v>
                </c:pt>
                <c:pt idx="83">
                  <c:v>128</c:v>
                </c:pt>
                <c:pt idx="84">
                  <c:v>135</c:v>
                </c:pt>
                <c:pt idx="85">
                  <c:v>118</c:v>
                </c:pt>
                <c:pt idx="86">
                  <c:v>121</c:v>
                </c:pt>
                <c:pt idx="87">
                  <c:v>124</c:v>
                </c:pt>
                <c:pt idx="88">
                  <c:v>115</c:v>
                </c:pt>
                <c:pt idx="89">
                  <c:v>120</c:v>
                </c:pt>
                <c:pt idx="90">
                  <c:v>125</c:v>
                </c:pt>
                <c:pt idx="91">
                  <c:v>130</c:v>
                </c:pt>
                <c:pt idx="92">
                  <c:v>115</c:v>
                </c:pt>
                <c:pt idx="93">
                  <c:v>120</c:v>
                </c:pt>
                <c:pt idx="94">
                  <c:v>125</c:v>
                </c:pt>
                <c:pt idx="95">
                  <c:v>130</c:v>
                </c:pt>
                <c:pt idx="96">
                  <c:v>115</c:v>
                </c:pt>
                <c:pt idx="97">
                  <c:v>120</c:v>
                </c:pt>
                <c:pt idx="98">
                  <c:v>125</c:v>
                </c:pt>
                <c:pt idx="99">
                  <c:v>130</c:v>
                </c:pt>
                <c:pt idx="100">
                  <c:v>115</c:v>
                </c:pt>
                <c:pt idx="101">
                  <c:v>120</c:v>
                </c:pt>
                <c:pt idx="102">
                  <c:v>125</c:v>
                </c:pt>
                <c:pt idx="103">
                  <c:v>130</c:v>
                </c:pt>
                <c:pt idx="104">
                  <c:v>115</c:v>
                </c:pt>
                <c:pt idx="105">
                  <c:v>120</c:v>
                </c:pt>
                <c:pt idx="106">
                  <c:v>125</c:v>
                </c:pt>
                <c:pt idx="107">
                  <c:v>130</c:v>
                </c:pt>
                <c:pt idx="108">
                  <c:v>115</c:v>
                </c:pt>
              </c:numCache>
            </c:numRef>
          </c:xVal>
          <c:yVal>
            <c:numRef>
              <c:f>'Scatter Plot ft.2'!$B$2:$B$110</c:f>
              <c:numCache>
                <c:formatCode>General</c:formatCode>
                <c:ptCount val="109"/>
                <c:pt idx="0">
                  <c:v>50000</c:v>
                </c:pt>
                <c:pt idx="1">
                  <c:v>55000</c:v>
                </c:pt>
                <c:pt idx="2">
                  <c:v>58000</c:v>
                </c:pt>
                <c:pt idx="3">
                  <c:v>50000</c:v>
                </c:pt>
                <c:pt idx="4">
                  <c:v>55000</c:v>
                </c:pt>
                <c:pt idx="5">
                  <c:v>58000</c:v>
                </c:pt>
                <c:pt idx="6">
                  <c:v>50000</c:v>
                </c:pt>
                <c:pt idx="7">
                  <c:v>55000</c:v>
                </c:pt>
                <c:pt idx="8">
                  <c:v>58000</c:v>
                </c:pt>
                <c:pt idx="9">
                  <c:v>50000</c:v>
                </c:pt>
                <c:pt idx="10">
                  <c:v>55000</c:v>
                </c:pt>
                <c:pt idx="11">
                  <c:v>58000</c:v>
                </c:pt>
                <c:pt idx="12">
                  <c:v>50000</c:v>
                </c:pt>
                <c:pt idx="13">
                  <c:v>55000</c:v>
                </c:pt>
                <c:pt idx="14">
                  <c:v>58000</c:v>
                </c:pt>
                <c:pt idx="15">
                  <c:v>50000</c:v>
                </c:pt>
                <c:pt idx="16">
                  <c:v>55000</c:v>
                </c:pt>
                <c:pt idx="17">
                  <c:v>58000</c:v>
                </c:pt>
                <c:pt idx="18">
                  <c:v>50000</c:v>
                </c:pt>
                <c:pt idx="19">
                  <c:v>55000</c:v>
                </c:pt>
                <c:pt idx="20">
                  <c:v>58000</c:v>
                </c:pt>
                <c:pt idx="21">
                  <c:v>50000</c:v>
                </c:pt>
                <c:pt idx="22">
                  <c:v>55000</c:v>
                </c:pt>
                <c:pt idx="23">
                  <c:v>58000</c:v>
                </c:pt>
                <c:pt idx="24">
                  <c:v>50000</c:v>
                </c:pt>
                <c:pt idx="25">
                  <c:v>55000</c:v>
                </c:pt>
                <c:pt idx="26">
                  <c:v>58000</c:v>
                </c:pt>
                <c:pt idx="27">
                  <c:v>50000</c:v>
                </c:pt>
                <c:pt idx="28">
                  <c:v>55000</c:v>
                </c:pt>
                <c:pt idx="29">
                  <c:v>58000</c:v>
                </c:pt>
                <c:pt idx="30">
                  <c:v>50000</c:v>
                </c:pt>
                <c:pt idx="31">
                  <c:v>53000</c:v>
                </c:pt>
                <c:pt idx="32">
                  <c:v>55000</c:v>
                </c:pt>
                <c:pt idx="33">
                  <c:v>57000</c:v>
                </c:pt>
                <c:pt idx="34">
                  <c:v>50000</c:v>
                </c:pt>
                <c:pt idx="35">
                  <c:v>53000</c:v>
                </c:pt>
                <c:pt idx="36">
                  <c:v>55000</c:v>
                </c:pt>
                <c:pt idx="37">
                  <c:v>57000</c:v>
                </c:pt>
                <c:pt idx="38">
                  <c:v>50000</c:v>
                </c:pt>
                <c:pt idx="39">
                  <c:v>53000</c:v>
                </c:pt>
                <c:pt idx="40">
                  <c:v>55000</c:v>
                </c:pt>
                <c:pt idx="41">
                  <c:v>57000</c:v>
                </c:pt>
                <c:pt idx="42">
                  <c:v>50000</c:v>
                </c:pt>
                <c:pt idx="43">
                  <c:v>53000</c:v>
                </c:pt>
                <c:pt idx="44">
                  <c:v>55000</c:v>
                </c:pt>
                <c:pt idx="45">
                  <c:v>57000</c:v>
                </c:pt>
                <c:pt idx="46">
                  <c:v>50000</c:v>
                </c:pt>
                <c:pt idx="47">
                  <c:v>53000</c:v>
                </c:pt>
                <c:pt idx="48">
                  <c:v>55000</c:v>
                </c:pt>
                <c:pt idx="49">
                  <c:v>57000</c:v>
                </c:pt>
                <c:pt idx="50">
                  <c:v>50000</c:v>
                </c:pt>
                <c:pt idx="51">
                  <c:v>53000</c:v>
                </c:pt>
                <c:pt idx="52">
                  <c:v>55000</c:v>
                </c:pt>
                <c:pt idx="53">
                  <c:v>57000</c:v>
                </c:pt>
                <c:pt idx="54">
                  <c:v>50000</c:v>
                </c:pt>
                <c:pt idx="55">
                  <c:v>53000</c:v>
                </c:pt>
                <c:pt idx="56">
                  <c:v>55000</c:v>
                </c:pt>
                <c:pt idx="57">
                  <c:v>57000</c:v>
                </c:pt>
                <c:pt idx="58">
                  <c:v>50000</c:v>
                </c:pt>
                <c:pt idx="59">
                  <c:v>53000</c:v>
                </c:pt>
                <c:pt idx="60">
                  <c:v>57000</c:v>
                </c:pt>
                <c:pt idx="61">
                  <c:v>55000</c:v>
                </c:pt>
                <c:pt idx="62">
                  <c:v>58000</c:v>
                </c:pt>
                <c:pt idx="63">
                  <c:v>50000</c:v>
                </c:pt>
                <c:pt idx="64">
                  <c:v>55000</c:v>
                </c:pt>
                <c:pt idx="65">
                  <c:v>58000</c:v>
                </c:pt>
                <c:pt idx="66">
                  <c:v>50000</c:v>
                </c:pt>
                <c:pt idx="67">
                  <c:v>55000</c:v>
                </c:pt>
                <c:pt idx="68">
                  <c:v>58000</c:v>
                </c:pt>
                <c:pt idx="69">
                  <c:v>50000</c:v>
                </c:pt>
                <c:pt idx="70">
                  <c:v>55000</c:v>
                </c:pt>
                <c:pt idx="71">
                  <c:v>58000</c:v>
                </c:pt>
                <c:pt idx="72">
                  <c:v>50000</c:v>
                </c:pt>
                <c:pt idx="73">
                  <c:v>55000</c:v>
                </c:pt>
                <c:pt idx="74">
                  <c:v>58000</c:v>
                </c:pt>
                <c:pt idx="75">
                  <c:v>50000</c:v>
                </c:pt>
                <c:pt idx="76">
                  <c:v>55000</c:v>
                </c:pt>
                <c:pt idx="77">
                  <c:v>58000</c:v>
                </c:pt>
                <c:pt idx="78">
                  <c:v>50000</c:v>
                </c:pt>
                <c:pt idx="79">
                  <c:v>55000</c:v>
                </c:pt>
                <c:pt idx="80">
                  <c:v>57000</c:v>
                </c:pt>
                <c:pt idx="81">
                  <c:v>50000</c:v>
                </c:pt>
                <c:pt idx="82">
                  <c:v>52000</c:v>
                </c:pt>
                <c:pt idx="83">
                  <c:v>54000</c:v>
                </c:pt>
                <c:pt idx="84">
                  <c:v>57000</c:v>
                </c:pt>
                <c:pt idx="85">
                  <c:v>49000</c:v>
                </c:pt>
                <c:pt idx="86">
                  <c:v>53000</c:v>
                </c:pt>
                <c:pt idx="87">
                  <c:v>54000</c:v>
                </c:pt>
                <c:pt idx="88">
                  <c:v>48000</c:v>
                </c:pt>
                <c:pt idx="89">
                  <c:v>50000</c:v>
                </c:pt>
                <c:pt idx="90">
                  <c:v>52000</c:v>
                </c:pt>
                <c:pt idx="91">
                  <c:v>55000</c:v>
                </c:pt>
                <c:pt idx="92">
                  <c:v>48000</c:v>
                </c:pt>
                <c:pt idx="93">
                  <c:v>50000</c:v>
                </c:pt>
                <c:pt idx="94">
                  <c:v>52000</c:v>
                </c:pt>
                <c:pt idx="95">
                  <c:v>55000</c:v>
                </c:pt>
                <c:pt idx="96">
                  <c:v>48000</c:v>
                </c:pt>
                <c:pt idx="97">
                  <c:v>50000</c:v>
                </c:pt>
                <c:pt idx="98">
                  <c:v>52000</c:v>
                </c:pt>
                <c:pt idx="99">
                  <c:v>55000</c:v>
                </c:pt>
                <c:pt idx="100">
                  <c:v>48000</c:v>
                </c:pt>
                <c:pt idx="101">
                  <c:v>50000</c:v>
                </c:pt>
                <c:pt idx="102">
                  <c:v>52000</c:v>
                </c:pt>
                <c:pt idx="103">
                  <c:v>55000</c:v>
                </c:pt>
                <c:pt idx="104">
                  <c:v>48000</c:v>
                </c:pt>
                <c:pt idx="105">
                  <c:v>50000</c:v>
                </c:pt>
                <c:pt idx="106">
                  <c:v>52000</c:v>
                </c:pt>
                <c:pt idx="107">
                  <c:v>55000</c:v>
                </c:pt>
                <c:pt idx="108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E349-BC91-F1BD6C2E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22815"/>
        <c:axId val="851722176"/>
      </c:scatterChart>
      <c:valAx>
        <c:axId val="199222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Daily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22176"/>
        <c:crosses val="autoZero"/>
        <c:crossBetween val="midCat"/>
      </c:valAx>
      <c:valAx>
        <c:axId val="851722176"/>
        <c:scaling>
          <c:orientation val="minMax"/>
          <c:min val="46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  <a:alpha val="7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Revenue (</a:t>
                </a:r>
                <a:r>
                  <a:rPr lang="en-US" sz="1000" b="1" i="0" u="none" strike="noStrike" baseline="0"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2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13: </a:t>
            </a:r>
            <a:r>
              <a:rPr lang="en-US" b="1"/>
              <a:t>Profit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 ft.3'!$B$1</c:f>
              <c:strCache>
                <c:ptCount val="1"/>
                <c:pt idx="0">
                  <c:v>Marketing Spend</c:v>
                </c:pt>
              </c:strCache>
            </c:strRef>
          </c:tx>
          <c:spPr>
            <a:solidFill>
              <a:srgbClr val="8D6EB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ft.3'!$A$2:$A$3</c:f>
              <c:strCache>
                <c:ptCount val="2"/>
                <c:pt idx="0">
                  <c:v>Current</c:v>
                </c:pt>
                <c:pt idx="1">
                  <c:v>Optimised</c:v>
                </c:pt>
              </c:strCache>
            </c:strRef>
          </c:cat>
          <c:val>
            <c:numRef>
              <c:f>'Bar Chart ft.3'!$B$2:$B$3</c:f>
              <c:numCache>
                <c:formatCode>General</c:formatCode>
                <c:ptCount val="2"/>
                <c:pt idx="0">
                  <c:v>60000</c:v>
                </c:pt>
                <c:pt idx="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E-A040-8CD2-D4FC23D96082}"/>
            </c:ext>
          </c:extLst>
        </c:ser>
        <c:ser>
          <c:idx val="1"/>
          <c:order val="1"/>
          <c:tx>
            <c:strRef>
              <c:f>'Bar Chart ft.3'!$C$1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 ft.3'!$A$2:$A$3</c:f>
              <c:strCache>
                <c:ptCount val="2"/>
                <c:pt idx="0">
                  <c:v>Current</c:v>
                </c:pt>
                <c:pt idx="1">
                  <c:v>Optimised</c:v>
                </c:pt>
              </c:strCache>
            </c:strRef>
          </c:cat>
          <c:val>
            <c:numRef>
              <c:f>'Bar Chart ft.3'!$C$2:$C$3</c:f>
              <c:numCache>
                <c:formatCode>General</c:formatCode>
                <c:ptCount val="2"/>
                <c:pt idx="0">
                  <c:v>23500</c:v>
                </c:pt>
                <c:pt idx="1">
                  <c:v>37286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E-A040-8CD2-D4FC23D960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1587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serLines>
        <c:axId val="1204433296"/>
        <c:axId val="136007183"/>
      </c:barChart>
      <c:catAx>
        <c:axId val="12044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7183"/>
        <c:crosses val="autoZero"/>
        <c:auto val="1"/>
        <c:lblAlgn val="ctr"/>
        <c:lblOffset val="100"/>
        <c:noMultiLvlLbl val="0"/>
      </c:catAx>
      <c:valAx>
        <c:axId val="1360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 (</a:t>
                </a:r>
                <a:r>
                  <a:rPr lang="en-US" sz="1000" b="1" i="0" u="none" strike="noStrike" baseline="0"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3: Total Revenue by</a:t>
            </a:r>
            <a:r>
              <a:rPr lang="en-US" b="1" baseline="0"/>
              <a:t> Marketing Spend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ft.2'!$L$1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08556149732625E-2"/>
                  <c:y val="0.35932781479238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0.3579x + 31999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0.8262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 ft.2'!$K$2:$K$110</c:f>
              <c:numCache>
                <c:formatCode>General</c:formatCode>
                <c:ptCount val="10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50000</c:v>
                </c:pt>
                <c:pt idx="31">
                  <c:v>55000</c:v>
                </c:pt>
                <c:pt idx="32">
                  <c:v>65000</c:v>
                </c:pt>
                <c:pt idx="33">
                  <c:v>70000</c:v>
                </c:pt>
                <c:pt idx="34">
                  <c:v>50000</c:v>
                </c:pt>
                <c:pt idx="35">
                  <c:v>55000</c:v>
                </c:pt>
                <c:pt idx="36">
                  <c:v>65000</c:v>
                </c:pt>
                <c:pt idx="37">
                  <c:v>70000</c:v>
                </c:pt>
                <c:pt idx="38">
                  <c:v>50000</c:v>
                </c:pt>
                <c:pt idx="39">
                  <c:v>55000</c:v>
                </c:pt>
                <c:pt idx="40">
                  <c:v>65000</c:v>
                </c:pt>
                <c:pt idx="41">
                  <c:v>70000</c:v>
                </c:pt>
                <c:pt idx="42">
                  <c:v>50000</c:v>
                </c:pt>
                <c:pt idx="43">
                  <c:v>55000</c:v>
                </c:pt>
                <c:pt idx="44">
                  <c:v>65000</c:v>
                </c:pt>
                <c:pt idx="45">
                  <c:v>70000</c:v>
                </c:pt>
                <c:pt idx="46">
                  <c:v>50000</c:v>
                </c:pt>
                <c:pt idx="47">
                  <c:v>55000</c:v>
                </c:pt>
                <c:pt idx="48">
                  <c:v>65000</c:v>
                </c:pt>
                <c:pt idx="49">
                  <c:v>70000</c:v>
                </c:pt>
                <c:pt idx="50">
                  <c:v>50000</c:v>
                </c:pt>
                <c:pt idx="51">
                  <c:v>55000</c:v>
                </c:pt>
                <c:pt idx="52">
                  <c:v>65000</c:v>
                </c:pt>
                <c:pt idx="53">
                  <c:v>70000</c:v>
                </c:pt>
                <c:pt idx="54">
                  <c:v>50000</c:v>
                </c:pt>
                <c:pt idx="55">
                  <c:v>55000</c:v>
                </c:pt>
                <c:pt idx="56">
                  <c:v>65000</c:v>
                </c:pt>
                <c:pt idx="57">
                  <c:v>70000</c:v>
                </c:pt>
                <c:pt idx="58">
                  <c:v>50000</c:v>
                </c:pt>
                <c:pt idx="59">
                  <c:v>55000</c:v>
                </c:pt>
                <c:pt idx="60">
                  <c:v>70000</c:v>
                </c:pt>
                <c:pt idx="61">
                  <c:v>60000</c:v>
                </c:pt>
                <c:pt idx="62">
                  <c:v>70000</c:v>
                </c:pt>
                <c:pt idx="63">
                  <c:v>50000</c:v>
                </c:pt>
                <c:pt idx="64">
                  <c:v>60000</c:v>
                </c:pt>
                <c:pt idx="65">
                  <c:v>70000</c:v>
                </c:pt>
                <c:pt idx="66">
                  <c:v>50000</c:v>
                </c:pt>
                <c:pt idx="67">
                  <c:v>60000</c:v>
                </c:pt>
                <c:pt idx="68">
                  <c:v>70000</c:v>
                </c:pt>
                <c:pt idx="69">
                  <c:v>50000</c:v>
                </c:pt>
                <c:pt idx="70">
                  <c:v>60000</c:v>
                </c:pt>
                <c:pt idx="71">
                  <c:v>70000</c:v>
                </c:pt>
                <c:pt idx="72">
                  <c:v>50000</c:v>
                </c:pt>
                <c:pt idx="73">
                  <c:v>60000</c:v>
                </c:pt>
                <c:pt idx="74">
                  <c:v>70000</c:v>
                </c:pt>
                <c:pt idx="75">
                  <c:v>50000</c:v>
                </c:pt>
                <c:pt idx="76">
                  <c:v>60000</c:v>
                </c:pt>
                <c:pt idx="77">
                  <c:v>70000</c:v>
                </c:pt>
                <c:pt idx="78">
                  <c:v>50000</c:v>
                </c:pt>
                <c:pt idx="79">
                  <c:v>60000</c:v>
                </c:pt>
                <c:pt idx="80">
                  <c:v>70000</c:v>
                </c:pt>
                <c:pt idx="81">
                  <c:v>50000</c:v>
                </c:pt>
                <c:pt idx="82">
                  <c:v>55000</c:v>
                </c:pt>
                <c:pt idx="83">
                  <c:v>65000</c:v>
                </c:pt>
                <c:pt idx="84">
                  <c:v>70000</c:v>
                </c:pt>
                <c:pt idx="85">
                  <c:v>50000</c:v>
                </c:pt>
                <c:pt idx="86">
                  <c:v>60000</c:v>
                </c:pt>
                <c:pt idx="87">
                  <c:v>70000</c:v>
                </c:pt>
                <c:pt idx="88">
                  <c:v>50000</c:v>
                </c:pt>
                <c:pt idx="89">
                  <c:v>55000</c:v>
                </c:pt>
                <c:pt idx="90">
                  <c:v>65000</c:v>
                </c:pt>
                <c:pt idx="91">
                  <c:v>70000</c:v>
                </c:pt>
                <c:pt idx="92">
                  <c:v>50000</c:v>
                </c:pt>
                <c:pt idx="93">
                  <c:v>55000</c:v>
                </c:pt>
                <c:pt idx="94">
                  <c:v>65000</c:v>
                </c:pt>
                <c:pt idx="95">
                  <c:v>70000</c:v>
                </c:pt>
                <c:pt idx="96">
                  <c:v>50000</c:v>
                </c:pt>
                <c:pt idx="97">
                  <c:v>55000</c:v>
                </c:pt>
                <c:pt idx="98">
                  <c:v>65000</c:v>
                </c:pt>
                <c:pt idx="99">
                  <c:v>70000</c:v>
                </c:pt>
                <c:pt idx="100">
                  <c:v>50000</c:v>
                </c:pt>
                <c:pt idx="101">
                  <c:v>55000</c:v>
                </c:pt>
                <c:pt idx="102">
                  <c:v>65000</c:v>
                </c:pt>
                <c:pt idx="103">
                  <c:v>70000</c:v>
                </c:pt>
                <c:pt idx="104">
                  <c:v>50000</c:v>
                </c:pt>
                <c:pt idx="105">
                  <c:v>55000</c:v>
                </c:pt>
                <c:pt idx="106">
                  <c:v>65000</c:v>
                </c:pt>
                <c:pt idx="107">
                  <c:v>70000</c:v>
                </c:pt>
                <c:pt idx="108">
                  <c:v>50000</c:v>
                </c:pt>
              </c:numCache>
            </c:numRef>
          </c:xVal>
          <c:yVal>
            <c:numRef>
              <c:f>'Scatter Plot ft.2'!$L$2:$L$110</c:f>
              <c:numCache>
                <c:formatCode>General</c:formatCode>
                <c:ptCount val="109"/>
                <c:pt idx="0">
                  <c:v>50000</c:v>
                </c:pt>
                <c:pt idx="1">
                  <c:v>55000</c:v>
                </c:pt>
                <c:pt idx="2">
                  <c:v>58000</c:v>
                </c:pt>
                <c:pt idx="3">
                  <c:v>50000</c:v>
                </c:pt>
                <c:pt idx="4">
                  <c:v>55000</c:v>
                </c:pt>
                <c:pt idx="5">
                  <c:v>58000</c:v>
                </c:pt>
                <c:pt idx="6">
                  <c:v>50000</c:v>
                </c:pt>
                <c:pt idx="7">
                  <c:v>55000</c:v>
                </c:pt>
                <c:pt idx="8">
                  <c:v>58000</c:v>
                </c:pt>
                <c:pt idx="9">
                  <c:v>50000</c:v>
                </c:pt>
                <c:pt idx="10">
                  <c:v>55000</c:v>
                </c:pt>
                <c:pt idx="11">
                  <c:v>58000</c:v>
                </c:pt>
                <c:pt idx="12">
                  <c:v>50000</c:v>
                </c:pt>
                <c:pt idx="13">
                  <c:v>55000</c:v>
                </c:pt>
                <c:pt idx="14">
                  <c:v>58000</c:v>
                </c:pt>
                <c:pt idx="15">
                  <c:v>50000</c:v>
                </c:pt>
                <c:pt idx="16">
                  <c:v>55000</c:v>
                </c:pt>
                <c:pt idx="17">
                  <c:v>58000</c:v>
                </c:pt>
                <c:pt idx="18">
                  <c:v>50000</c:v>
                </c:pt>
                <c:pt idx="19">
                  <c:v>55000</c:v>
                </c:pt>
                <c:pt idx="20">
                  <c:v>58000</c:v>
                </c:pt>
                <c:pt idx="21">
                  <c:v>50000</c:v>
                </c:pt>
                <c:pt idx="22">
                  <c:v>55000</c:v>
                </c:pt>
                <c:pt idx="23">
                  <c:v>58000</c:v>
                </c:pt>
                <c:pt idx="24">
                  <c:v>50000</c:v>
                </c:pt>
                <c:pt idx="25">
                  <c:v>55000</c:v>
                </c:pt>
                <c:pt idx="26">
                  <c:v>58000</c:v>
                </c:pt>
                <c:pt idx="27">
                  <c:v>50000</c:v>
                </c:pt>
                <c:pt idx="28">
                  <c:v>55000</c:v>
                </c:pt>
                <c:pt idx="29">
                  <c:v>58000</c:v>
                </c:pt>
                <c:pt idx="30">
                  <c:v>50000</c:v>
                </c:pt>
                <c:pt idx="31">
                  <c:v>53000</c:v>
                </c:pt>
                <c:pt idx="32">
                  <c:v>55000</c:v>
                </c:pt>
                <c:pt idx="33">
                  <c:v>57000</c:v>
                </c:pt>
                <c:pt idx="34">
                  <c:v>50000</c:v>
                </c:pt>
                <c:pt idx="35">
                  <c:v>53000</c:v>
                </c:pt>
                <c:pt idx="36">
                  <c:v>55000</c:v>
                </c:pt>
                <c:pt idx="37">
                  <c:v>57000</c:v>
                </c:pt>
                <c:pt idx="38">
                  <c:v>50000</c:v>
                </c:pt>
                <c:pt idx="39">
                  <c:v>53000</c:v>
                </c:pt>
                <c:pt idx="40">
                  <c:v>55000</c:v>
                </c:pt>
                <c:pt idx="41">
                  <c:v>57000</c:v>
                </c:pt>
                <c:pt idx="42">
                  <c:v>50000</c:v>
                </c:pt>
                <c:pt idx="43">
                  <c:v>53000</c:v>
                </c:pt>
                <c:pt idx="44">
                  <c:v>55000</c:v>
                </c:pt>
                <c:pt idx="45">
                  <c:v>57000</c:v>
                </c:pt>
                <c:pt idx="46">
                  <c:v>50000</c:v>
                </c:pt>
                <c:pt idx="47">
                  <c:v>53000</c:v>
                </c:pt>
                <c:pt idx="48">
                  <c:v>55000</c:v>
                </c:pt>
                <c:pt idx="49">
                  <c:v>57000</c:v>
                </c:pt>
                <c:pt idx="50">
                  <c:v>50000</c:v>
                </c:pt>
                <c:pt idx="51">
                  <c:v>53000</c:v>
                </c:pt>
                <c:pt idx="52">
                  <c:v>55000</c:v>
                </c:pt>
                <c:pt idx="53">
                  <c:v>57000</c:v>
                </c:pt>
                <c:pt idx="54">
                  <c:v>50000</c:v>
                </c:pt>
                <c:pt idx="55">
                  <c:v>53000</c:v>
                </c:pt>
                <c:pt idx="56">
                  <c:v>55000</c:v>
                </c:pt>
                <c:pt idx="57">
                  <c:v>57000</c:v>
                </c:pt>
                <c:pt idx="58">
                  <c:v>50000</c:v>
                </c:pt>
                <c:pt idx="59">
                  <c:v>53000</c:v>
                </c:pt>
                <c:pt idx="60">
                  <c:v>57000</c:v>
                </c:pt>
                <c:pt idx="61">
                  <c:v>55000</c:v>
                </c:pt>
                <c:pt idx="62">
                  <c:v>58000</c:v>
                </c:pt>
                <c:pt idx="63">
                  <c:v>50000</c:v>
                </c:pt>
                <c:pt idx="64">
                  <c:v>55000</c:v>
                </c:pt>
                <c:pt idx="65">
                  <c:v>58000</c:v>
                </c:pt>
                <c:pt idx="66">
                  <c:v>50000</c:v>
                </c:pt>
                <c:pt idx="67">
                  <c:v>55000</c:v>
                </c:pt>
                <c:pt idx="68">
                  <c:v>58000</c:v>
                </c:pt>
                <c:pt idx="69">
                  <c:v>50000</c:v>
                </c:pt>
                <c:pt idx="70">
                  <c:v>55000</c:v>
                </c:pt>
                <c:pt idx="71">
                  <c:v>58000</c:v>
                </c:pt>
                <c:pt idx="72">
                  <c:v>50000</c:v>
                </c:pt>
                <c:pt idx="73">
                  <c:v>55000</c:v>
                </c:pt>
                <c:pt idx="74">
                  <c:v>58000</c:v>
                </c:pt>
                <c:pt idx="75">
                  <c:v>50000</c:v>
                </c:pt>
                <c:pt idx="76">
                  <c:v>55000</c:v>
                </c:pt>
                <c:pt idx="77">
                  <c:v>58000</c:v>
                </c:pt>
                <c:pt idx="78">
                  <c:v>50000</c:v>
                </c:pt>
                <c:pt idx="79">
                  <c:v>55000</c:v>
                </c:pt>
                <c:pt idx="80">
                  <c:v>57000</c:v>
                </c:pt>
                <c:pt idx="81">
                  <c:v>50000</c:v>
                </c:pt>
                <c:pt idx="82">
                  <c:v>52000</c:v>
                </c:pt>
                <c:pt idx="83">
                  <c:v>54000</c:v>
                </c:pt>
                <c:pt idx="84">
                  <c:v>57000</c:v>
                </c:pt>
                <c:pt idx="85">
                  <c:v>49000</c:v>
                </c:pt>
                <c:pt idx="86">
                  <c:v>53000</c:v>
                </c:pt>
                <c:pt idx="87">
                  <c:v>54000</c:v>
                </c:pt>
                <c:pt idx="88">
                  <c:v>48000</c:v>
                </c:pt>
                <c:pt idx="89">
                  <c:v>50000</c:v>
                </c:pt>
                <c:pt idx="90">
                  <c:v>52000</c:v>
                </c:pt>
                <c:pt idx="91">
                  <c:v>55000</c:v>
                </c:pt>
                <c:pt idx="92">
                  <c:v>48000</c:v>
                </c:pt>
                <c:pt idx="93">
                  <c:v>50000</c:v>
                </c:pt>
                <c:pt idx="94">
                  <c:v>52000</c:v>
                </c:pt>
                <c:pt idx="95">
                  <c:v>55000</c:v>
                </c:pt>
                <c:pt idx="96">
                  <c:v>48000</c:v>
                </c:pt>
                <c:pt idx="97">
                  <c:v>50000</c:v>
                </c:pt>
                <c:pt idx="98">
                  <c:v>52000</c:v>
                </c:pt>
                <c:pt idx="99">
                  <c:v>55000</c:v>
                </c:pt>
                <c:pt idx="100">
                  <c:v>48000</c:v>
                </c:pt>
                <c:pt idx="101">
                  <c:v>50000</c:v>
                </c:pt>
                <c:pt idx="102">
                  <c:v>52000</c:v>
                </c:pt>
                <c:pt idx="103">
                  <c:v>55000</c:v>
                </c:pt>
                <c:pt idx="104">
                  <c:v>48000</c:v>
                </c:pt>
                <c:pt idx="105">
                  <c:v>50000</c:v>
                </c:pt>
                <c:pt idx="106">
                  <c:v>52000</c:v>
                </c:pt>
                <c:pt idx="107">
                  <c:v>55000</c:v>
                </c:pt>
                <c:pt idx="108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D-6743-823E-12AECCC0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18032"/>
        <c:axId val="1593669248"/>
      </c:scatterChart>
      <c:valAx>
        <c:axId val="1693418032"/>
        <c:scaling>
          <c:orientation val="minMax"/>
          <c:min val="4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Marketing</a:t>
                </a:r>
                <a:r>
                  <a:rPr lang="en-US" b="1" baseline="0"/>
                  <a:t> Spend 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69248"/>
        <c:crosses val="autoZero"/>
        <c:crossBetween val="midCat"/>
      </c:valAx>
      <c:valAx>
        <c:axId val="1593669248"/>
        <c:scaling>
          <c:orientation val="minMax"/>
          <c:min val="46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Revenue 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5: Leisure Guest</a:t>
            </a:r>
            <a:r>
              <a:rPr lang="en-US" b="1" baseline="0"/>
              <a:t> Types and Profit and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and Line Chart ft.2'!$B$1</c:f>
              <c:strCache>
                <c:ptCount val="1"/>
                <c:pt idx="0">
                  <c:v>Guests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3D-B74B-9B54-AFEAAF8679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3D-B74B-9B54-AFEAAF8679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3D-B74B-9B54-AFEAAF867980}"/>
              </c:ext>
            </c:extLst>
          </c:dPt>
          <c:cat>
            <c:strRef>
              <c:f>'Bar and Line Chart ft.2'!$A$2:$A$4</c:f>
              <c:strCache>
                <c:ptCount val="3"/>
                <c:pt idx="0">
                  <c:v>UK</c:v>
                </c:pt>
                <c:pt idx="1">
                  <c:v>Spain</c:v>
                </c:pt>
                <c:pt idx="2">
                  <c:v>France</c:v>
                </c:pt>
              </c:strCache>
            </c:strRef>
          </c:cat>
          <c:val>
            <c:numRef>
              <c:f>'Bar and Line Chart ft.2'!$B$2:$B$4</c:f>
              <c:numCache>
                <c:formatCode>General</c:formatCode>
                <c:ptCount val="3"/>
                <c:pt idx="0">
                  <c:v>1627</c:v>
                </c:pt>
                <c:pt idx="1">
                  <c:v>1030</c:v>
                </c:pt>
                <c:pt idx="2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F-2048-858C-104290B6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4128288"/>
        <c:axId val="914130000"/>
      </c:barChart>
      <c:lineChart>
        <c:grouping val="standard"/>
        <c:varyColors val="0"/>
        <c:ser>
          <c:idx val="1"/>
          <c:order val="1"/>
          <c:tx>
            <c:strRef>
              <c:f>'Bar and Line Chart ft.2'!$C$1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and Line Chart ft.2'!$A$2:$A$4</c:f>
              <c:strCache>
                <c:ptCount val="3"/>
                <c:pt idx="0">
                  <c:v>UK</c:v>
                </c:pt>
                <c:pt idx="1">
                  <c:v>Spain</c:v>
                </c:pt>
                <c:pt idx="2">
                  <c:v>France</c:v>
                </c:pt>
              </c:strCache>
            </c:strRef>
          </c:cat>
          <c:val>
            <c:numRef>
              <c:f>'Bar and Line Chart ft.2'!$C$2:$C$4</c:f>
              <c:numCache>
                <c:formatCode>General</c:formatCode>
                <c:ptCount val="3"/>
                <c:pt idx="0">
                  <c:v>855000</c:v>
                </c:pt>
                <c:pt idx="1">
                  <c:v>491000</c:v>
                </c:pt>
                <c:pt idx="2">
                  <c:v>476000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F-2048-858C-104290B6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13616"/>
        <c:axId val="637911504"/>
      </c:lineChart>
      <c:catAx>
        <c:axId val="9141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0000"/>
        <c:crosses val="autoZero"/>
        <c:auto val="1"/>
        <c:lblAlgn val="ctr"/>
        <c:lblOffset val="100"/>
        <c:noMultiLvlLbl val="0"/>
      </c:catAx>
      <c:valAx>
        <c:axId val="91413000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Guests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28288"/>
        <c:crosses val="autoZero"/>
        <c:crossBetween val="between"/>
        <c:majorUnit val="350"/>
      </c:valAx>
      <c:valAx>
        <c:axId val="637911504"/>
        <c:scaling>
          <c:orientation val="minMax"/>
          <c:max val="1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£)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3616"/>
        <c:crosses val="max"/>
        <c:crossBetween val="between"/>
        <c:majorUnit val="200000"/>
      </c:valAx>
      <c:catAx>
        <c:axId val="63791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791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6:</a:t>
            </a:r>
            <a:r>
              <a:rPr lang="en-US" b="1" baseline="0"/>
              <a:t> </a:t>
            </a:r>
            <a:r>
              <a:rPr lang="en-US" b="1"/>
              <a:t>Business Guest</a:t>
            </a:r>
            <a:r>
              <a:rPr lang="en-US" b="1" baseline="0"/>
              <a:t> Types and Profit and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and Line Chart ft.2'!$G$1</c:f>
              <c:strCache>
                <c:ptCount val="1"/>
                <c:pt idx="0">
                  <c:v>Guests</c:v>
                </c:pt>
              </c:strCache>
            </c:strRef>
          </c:tx>
          <c:spPr>
            <a:solidFill>
              <a:schemeClr val="accent4">
                <a:alpha val="79066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alpha val="79066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672-C848-9B77-7264A067EC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alpha val="79066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2-C848-9B77-7264A067EC5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79066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2-C848-9B77-7264A067EC5D}"/>
              </c:ext>
            </c:extLst>
          </c:dPt>
          <c:cat>
            <c:strRef>
              <c:f>'Bar and Line Chart ft.2'!$F$2:$F$4</c:f>
              <c:strCache>
                <c:ptCount val="3"/>
                <c:pt idx="0">
                  <c:v>USA</c:v>
                </c:pt>
                <c:pt idx="1">
                  <c:v>Germany</c:v>
                </c:pt>
                <c:pt idx="2">
                  <c:v>Italy</c:v>
                </c:pt>
              </c:strCache>
            </c:strRef>
          </c:cat>
          <c:val>
            <c:numRef>
              <c:f>'Bar and Line Chart ft.2'!$G$2:$G$4</c:f>
              <c:numCache>
                <c:formatCode>General</c:formatCode>
                <c:ptCount val="3"/>
                <c:pt idx="0">
                  <c:v>2184</c:v>
                </c:pt>
                <c:pt idx="1">
                  <c:v>1670</c:v>
                </c:pt>
                <c:pt idx="2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4-BF49-BFFE-F4C527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6837216"/>
        <c:axId val="656865840"/>
      </c:barChart>
      <c:lineChart>
        <c:grouping val="standard"/>
        <c:varyColors val="0"/>
        <c:ser>
          <c:idx val="1"/>
          <c:order val="1"/>
          <c:tx>
            <c:strRef>
              <c:f>'Bar and Line Chart ft.2'!$H$1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'Bar and Line Chart ft.2'!$F$2:$F$4</c:f>
              <c:strCache>
                <c:ptCount val="3"/>
                <c:pt idx="0">
                  <c:v>USA</c:v>
                </c:pt>
                <c:pt idx="1">
                  <c:v>Germany</c:v>
                </c:pt>
                <c:pt idx="2">
                  <c:v>Italy</c:v>
                </c:pt>
              </c:strCache>
            </c:strRef>
          </c:cat>
          <c:val>
            <c:numRef>
              <c:f>'Bar and Line Chart ft.2'!$H$2:$H$4</c:f>
              <c:numCache>
                <c:formatCode>General</c:formatCode>
                <c:ptCount val="3"/>
                <c:pt idx="0">
                  <c:v>1003000</c:v>
                </c:pt>
                <c:pt idx="1">
                  <c:v>873500</c:v>
                </c:pt>
                <c:pt idx="2">
                  <c:v>443000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BF49-BFFE-F4C527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14272"/>
        <c:axId val="656041696"/>
      </c:lineChart>
      <c:catAx>
        <c:axId val="6568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5840"/>
        <c:crosses val="autoZero"/>
        <c:auto val="1"/>
        <c:lblAlgn val="ctr"/>
        <c:lblOffset val="100"/>
        <c:noMultiLvlLbl val="0"/>
      </c:catAx>
      <c:valAx>
        <c:axId val="6568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Guests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7216"/>
        <c:crosses val="autoZero"/>
        <c:crossBetween val="between"/>
      </c:valAx>
      <c:valAx>
        <c:axId val="656041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</a:t>
                </a:r>
                <a:r>
                  <a:rPr lang="en-US" sz="1000" b="0" i="0" u="none" strike="noStrike" baseline="0">
                    <a:effectLst/>
                  </a:rPr>
                  <a:t>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14272"/>
        <c:crosses val="max"/>
        <c:crossBetween val="between"/>
      </c:valAx>
      <c:catAx>
        <c:axId val="6561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04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7: </a:t>
            </a:r>
            <a:r>
              <a:rPr lang="en-US" b="1"/>
              <a:t>Number</a:t>
            </a:r>
            <a:r>
              <a:rPr lang="en-US" b="1" baseline="0"/>
              <a:t> of Complaints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Charts ft.2'!$O$3</c:f>
              <c:strCache>
                <c:ptCount val="1"/>
                <c:pt idx="0">
                  <c:v>Sum of Complaints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4-C540-A518-1B7028049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4-C540-A518-1B7028049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4-C540-A518-1B7028049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54-C540-A518-1B7028049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54-C540-A518-1B7028049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54-C540-A518-1B70280495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Charts ft.2'!$N$4:$N$9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'Doughnut Charts ft.2'!$O$4:$O$9</c:f>
              <c:numCache>
                <c:formatCode>General</c:formatCode>
                <c:ptCount val="6"/>
                <c:pt idx="0">
                  <c:v>283</c:v>
                </c:pt>
                <c:pt idx="1">
                  <c:v>540</c:v>
                </c:pt>
                <c:pt idx="2">
                  <c:v>236</c:v>
                </c:pt>
                <c:pt idx="3">
                  <c:v>380</c:v>
                </c:pt>
                <c:pt idx="4">
                  <c:v>535</c:v>
                </c:pt>
                <c:pt idx="5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EC4A-A57D-43DE122C8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8: Number of Compliments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Charts ft.2'!$P$3</c:f>
              <c:strCache>
                <c:ptCount val="1"/>
                <c:pt idx="0">
                  <c:v>Sum of Compliment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D3-B641-9051-6A5F86855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D3-B641-9051-6A5F86855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D3-B641-9051-6A5F868550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D3-B641-9051-6A5F868550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D3-B641-9051-6A5F868550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D3-B641-9051-6A5F868550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('Doughnut Charts ft.2'!$N$4,'Doughnut Charts ft.2'!$N$5,'Doughnut Charts ft.2'!$N$6,'Doughnut Charts ft.2'!$N$7,'Doughnut Charts ft.2'!$N$8,'Doughnut Charts ft.2'!$N$9)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('Doughnut Charts ft.2'!$P$4,'Doughnut Charts ft.2'!$P$5,'Doughnut Charts ft.2'!$P$6,'Doughnut Charts ft.2'!$P$7,'Doughnut Charts ft.2'!$P$8,'Doughnut Charts ft.2'!$P$9)</c:f>
              <c:numCache>
                <c:formatCode>General</c:formatCode>
                <c:ptCount val="6"/>
                <c:pt idx="0">
                  <c:v>15</c:v>
                </c:pt>
                <c:pt idx="1">
                  <c:v>38</c:v>
                </c:pt>
                <c:pt idx="2">
                  <c:v>4</c:v>
                </c:pt>
                <c:pt idx="3">
                  <c:v>24</c:v>
                </c:pt>
                <c:pt idx="4">
                  <c:v>22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2-424D-BDD9-79AB0D4AB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8: Number of Compliments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Charts ft.2'!$P$3</c:f>
              <c:strCache>
                <c:ptCount val="1"/>
                <c:pt idx="0">
                  <c:v>Sum of Compliment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0-AC49-A909-1966A41A3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50-AC49-A909-1966A41A3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50-AC49-A909-1966A41A3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0-AC49-A909-1966A41A3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50-AC49-A909-1966A41A3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50-AC49-A909-1966A41A3F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('Doughnut Charts ft.2'!$N$4,'Doughnut Charts ft.2'!$N$5,'Doughnut Charts ft.2'!$N$6,'Doughnut Charts ft.2'!$N$7,'Doughnut Charts ft.2'!$N$8,'Doughnut Charts ft.2'!$N$9)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('Doughnut Charts ft.2'!$P$4,'Doughnut Charts ft.2'!$P$5,'Doughnut Charts ft.2'!$P$6,'Doughnut Charts ft.2'!$P$7,'Doughnut Charts ft.2'!$P$8,'Doughnut Charts ft.2'!$P$9)</c:f>
              <c:numCache>
                <c:formatCode>General</c:formatCode>
                <c:ptCount val="6"/>
                <c:pt idx="0">
                  <c:v>15</c:v>
                </c:pt>
                <c:pt idx="1">
                  <c:v>38</c:v>
                </c:pt>
                <c:pt idx="2">
                  <c:v>4</c:v>
                </c:pt>
                <c:pt idx="3">
                  <c:v>24</c:v>
                </c:pt>
                <c:pt idx="4">
                  <c:v>22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50-AC49-A909-1966A41A3F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11: Profit</a:t>
            </a:r>
            <a:r>
              <a:rPr lang="en-US" b="1" baseline="0"/>
              <a:t> by Market Spend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3 Final'!$B$1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  <a:prstDash val="dash"/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54239783334244"/>
                  <c:y val="0.18031308137665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0.3714x + 15729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0.3549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 3 Final'!$A$2:$A$1000</c:f>
              <c:numCache>
                <c:formatCode>General</c:formatCode>
                <c:ptCount val="99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50000</c:v>
                </c:pt>
                <c:pt idx="31">
                  <c:v>55000</c:v>
                </c:pt>
                <c:pt idx="32">
                  <c:v>65000</c:v>
                </c:pt>
                <c:pt idx="33">
                  <c:v>70000</c:v>
                </c:pt>
                <c:pt idx="34">
                  <c:v>50000</c:v>
                </c:pt>
                <c:pt idx="35">
                  <c:v>55000</c:v>
                </c:pt>
                <c:pt idx="36">
                  <c:v>65000</c:v>
                </c:pt>
                <c:pt idx="37">
                  <c:v>70000</c:v>
                </c:pt>
                <c:pt idx="38">
                  <c:v>50000</c:v>
                </c:pt>
                <c:pt idx="39">
                  <c:v>55000</c:v>
                </c:pt>
                <c:pt idx="40">
                  <c:v>65000</c:v>
                </c:pt>
                <c:pt idx="41">
                  <c:v>70000</c:v>
                </c:pt>
                <c:pt idx="42">
                  <c:v>50000</c:v>
                </c:pt>
                <c:pt idx="43">
                  <c:v>55000</c:v>
                </c:pt>
                <c:pt idx="44">
                  <c:v>65000</c:v>
                </c:pt>
                <c:pt idx="45">
                  <c:v>70000</c:v>
                </c:pt>
                <c:pt idx="46">
                  <c:v>50000</c:v>
                </c:pt>
                <c:pt idx="47">
                  <c:v>55000</c:v>
                </c:pt>
                <c:pt idx="48">
                  <c:v>65000</c:v>
                </c:pt>
                <c:pt idx="49">
                  <c:v>70000</c:v>
                </c:pt>
                <c:pt idx="50">
                  <c:v>50000</c:v>
                </c:pt>
                <c:pt idx="51">
                  <c:v>55000</c:v>
                </c:pt>
                <c:pt idx="52">
                  <c:v>65000</c:v>
                </c:pt>
                <c:pt idx="53">
                  <c:v>70000</c:v>
                </c:pt>
                <c:pt idx="54">
                  <c:v>50000</c:v>
                </c:pt>
                <c:pt idx="55">
                  <c:v>55000</c:v>
                </c:pt>
                <c:pt idx="56">
                  <c:v>65000</c:v>
                </c:pt>
                <c:pt idx="57">
                  <c:v>70000</c:v>
                </c:pt>
                <c:pt idx="58">
                  <c:v>50000</c:v>
                </c:pt>
                <c:pt idx="59">
                  <c:v>55000</c:v>
                </c:pt>
                <c:pt idx="60">
                  <c:v>70000</c:v>
                </c:pt>
                <c:pt idx="61">
                  <c:v>60000</c:v>
                </c:pt>
                <c:pt idx="62">
                  <c:v>70000</c:v>
                </c:pt>
                <c:pt idx="63">
                  <c:v>50000</c:v>
                </c:pt>
                <c:pt idx="64">
                  <c:v>60000</c:v>
                </c:pt>
                <c:pt idx="65">
                  <c:v>70000</c:v>
                </c:pt>
                <c:pt idx="66">
                  <c:v>50000</c:v>
                </c:pt>
                <c:pt idx="67">
                  <c:v>60000</c:v>
                </c:pt>
                <c:pt idx="68">
                  <c:v>70000</c:v>
                </c:pt>
                <c:pt idx="69">
                  <c:v>50000</c:v>
                </c:pt>
                <c:pt idx="70">
                  <c:v>60000</c:v>
                </c:pt>
                <c:pt idx="71">
                  <c:v>70000</c:v>
                </c:pt>
                <c:pt idx="72">
                  <c:v>50000</c:v>
                </c:pt>
                <c:pt idx="73">
                  <c:v>60000</c:v>
                </c:pt>
                <c:pt idx="74">
                  <c:v>70000</c:v>
                </c:pt>
                <c:pt idx="75">
                  <c:v>50000</c:v>
                </c:pt>
                <c:pt idx="76">
                  <c:v>60000</c:v>
                </c:pt>
                <c:pt idx="77">
                  <c:v>70000</c:v>
                </c:pt>
                <c:pt idx="78">
                  <c:v>50000</c:v>
                </c:pt>
                <c:pt idx="79">
                  <c:v>60000</c:v>
                </c:pt>
                <c:pt idx="80">
                  <c:v>70000</c:v>
                </c:pt>
                <c:pt idx="81">
                  <c:v>50000</c:v>
                </c:pt>
                <c:pt idx="82">
                  <c:v>55000</c:v>
                </c:pt>
                <c:pt idx="83">
                  <c:v>65000</c:v>
                </c:pt>
                <c:pt idx="84">
                  <c:v>70000</c:v>
                </c:pt>
                <c:pt idx="85">
                  <c:v>50000</c:v>
                </c:pt>
                <c:pt idx="86">
                  <c:v>60000</c:v>
                </c:pt>
                <c:pt idx="87">
                  <c:v>70000</c:v>
                </c:pt>
                <c:pt idx="88">
                  <c:v>50000</c:v>
                </c:pt>
                <c:pt idx="89">
                  <c:v>55000</c:v>
                </c:pt>
                <c:pt idx="90">
                  <c:v>65000</c:v>
                </c:pt>
                <c:pt idx="91">
                  <c:v>70000</c:v>
                </c:pt>
                <c:pt idx="92">
                  <c:v>50000</c:v>
                </c:pt>
                <c:pt idx="93">
                  <c:v>55000</c:v>
                </c:pt>
                <c:pt idx="94">
                  <c:v>65000</c:v>
                </c:pt>
                <c:pt idx="95">
                  <c:v>70000</c:v>
                </c:pt>
                <c:pt idx="96">
                  <c:v>50000</c:v>
                </c:pt>
                <c:pt idx="97">
                  <c:v>55000</c:v>
                </c:pt>
                <c:pt idx="98">
                  <c:v>65000</c:v>
                </c:pt>
                <c:pt idx="99">
                  <c:v>70000</c:v>
                </c:pt>
                <c:pt idx="100">
                  <c:v>50000</c:v>
                </c:pt>
                <c:pt idx="101">
                  <c:v>55000</c:v>
                </c:pt>
                <c:pt idx="102">
                  <c:v>65000</c:v>
                </c:pt>
                <c:pt idx="103">
                  <c:v>70000</c:v>
                </c:pt>
                <c:pt idx="104">
                  <c:v>50000</c:v>
                </c:pt>
                <c:pt idx="105">
                  <c:v>55000</c:v>
                </c:pt>
                <c:pt idx="106">
                  <c:v>65000</c:v>
                </c:pt>
                <c:pt idx="107">
                  <c:v>70000</c:v>
                </c:pt>
                <c:pt idx="108">
                  <c:v>50000</c:v>
                </c:pt>
              </c:numCache>
            </c:numRef>
          </c:xVal>
          <c:yVal>
            <c:numRef>
              <c:f>'Scatter Plot 3 Final'!$B$2:$B$1000</c:f>
              <c:numCache>
                <c:formatCode>General</c:formatCode>
                <c:ptCount val="999"/>
                <c:pt idx="0">
                  <c:v>35000</c:v>
                </c:pt>
                <c:pt idx="1">
                  <c:v>43000</c:v>
                </c:pt>
                <c:pt idx="2">
                  <c:v>44000</c:v>
                </c:pt>
                <c:pt idx="3">
                  <c:v>35000</c:v>
                </c:pt>
                <c:pt idx="4">
                  <c:v>43000</c:v>
                </c:pt>
                <c:pt idx="5">
                  <c:v>44000</c:v>
                </c:pt>
                <c:pt idx="6">
                  <c:v>35000</c:v>
                </c:pt>
                <c:pt idx="7">
                  <c:v>43000</c:v>
                </c:pt>
                <c:pt idx="8">
                  <c:v>44000</c:v>
                </c:pt>
                <c:pt idx="9">
                  <c:v>35000</c:v>
                </c:pt>
                <c:pt idx="10">
                  <c:v>43000</c:v>
                </c:pt>
                <c:pt idx="11">
                  <c:v>44000</c:v>
                </c:pt>
                <c:pt idx="12">
                  <c:v>35000</c:v>
                </c:pt>
                <c:pt idx="13">
                  <c:v>43000</c:v>
                </c:pt>
                <c:pt idx="14">
                  <c:v>44000</c:v>
                </c:pt>
                <c:pt idx="15">
                  <c:v>35000</c:v>
                </c:pt>
                <c:pt idx="16">
                  <c:v>43000</c:v>
                </c:pt>
                <c:pt idx="17">
                  <c:v>44000</c:v>
                </c:pt>
                <c:pt idx="18">
                  <c:v>35000</c:v>
                </c:pt>
                <c:pt idx="19">
                  <c:v>43000</c:v>
                </c:pt>
                <c:pt idx="20">
                  <c:v>44000</c:v>
                </c:pt>
                <c:pt idx="21">
                  <c:v>35000</c:v>
                </c:pt>
                <c:pt idx="22">
                  <c:v>43000</c:v>
                </c:pt>
                <c:pt idx="23">
                  <c:v>44000</c:v>
                </c:pt>
                <c:pt idx="24">
                  <c:v>35000</c:v>
                </c:pt>
                <c:pt idx="25">
                  <c:v>43000</c:v>
                </c:pt>
                <c:pt idx="26">
                  <c:v>44000</c:v>
                </c:pt>
                <c:pt idx="27">
                  <c:v>35000</c:v>
                </c:pt>
                <c:pt idx="28">
                  <c:v>43000</c:v>
                </c:pt>
                <c:pt idx="29">
                  <c:v>44000</c:v>
                </c:pt>
                <c:pt idx="30">
                  <c:v>35000</c:v>
                </c:pt>
                <c:pt idx="31">
                  <c:v>40000</c:v>
                </c:pt>
                <c:pt idx="32">
                  <c:v>40000</c:v>
                </c:pt>
                <c:pt idx="33">
                  <c:v>41500</c:v>
                </c:pt>
                <c:pt idx="34">
                  <c:v>35000</c:v>
                </c:pt>
                <c:pt idx="35">
                  <c:v>40000</c:v>
                </c:pt>
                <c:pt idx="36">
                  <c:v>40000</c:v>
                </c:pt>
                <c:pt idx="37">
                  <c:v>41500</c:v>
                </c:pt>
                <c:pt idx="38">
                  <c:v>35000</c:v>
                </c:pt>
                <c:pt idx="39">
                  <c:v>40000</c:v>
                </c:pt>
                <c:pt idx="40">
                  <c:v>40000</c:v>
                </c:pt>
                <c:pt idx="41">
                  <c:v>41500</c:v>
                </c:pt>
                <c:pt idx="42">
                  <c:v>35000</c:v>
                </c:pt>
                <c:pt idx="43">
                  <c:v>40000</c:v>
                </c:pt>
                <c:pt idx="44">
                  <c:v>40000</c:v>
                </c:pt>
                <c:pt idx="45">
                  <c:v>41500</c:v>
                </c:pt>
                <c:pt idx="46">
                  <c:v>35000</c:v>
                </c:pt>
                <c:pt idx="47">
                  <c:v>40000</c:v>
                </c:pt>
                <c:pt idx="48">
                  <c:v>40000</c:v>
                </c:pt>
                <c:pt idx="49">
                  <c:v>41500</c:v>
                </c:pt>
                <c:pt idx="50">
                  <c:v>35000</c:v>
                </c:pt>
                <c:pt idx="51">
                  <c:v>40000</c:v>
                </c:pt>
                <c:pt idx="52">
                  <c:v>40000</c:v>
                </c:pt>
                <c:pt idx="53">
                  <c:v>41500</c:v>
                </c:pt>
                <c:pt idx="54">
                  <c:v>35000</c:v>
                </c:pt>
                <c:pt idx="55">
                  <c:v>40000</c:v>
                </c:pt>
                <c:pt idx="56">
                  <c:v>40000</c:v>
                </c:pt>
                <c:pt idx="57">
                  <c:v>41500</c:v>
                </c:pt>
                <c:pt idx="58">
                  <c:v>35000</c:v>
                </c:pt>
                <c:pt idx="59">
                  <c:v>40000</c:v>
                </c:pt>
                <c:pt idx="60">
                  <c:v>41500</c:v>
                </c:pt>
                <c:pt idx="61">
                  <c:v>43000</c:v>
                </c:pt>
                <c:pt idx="62">
                  <c:v>44000</c:v>
                </c:pt>
                <c:pt idx="63">
                  <c:v>35000</c:v>
                </c:pt>
                <c:pt idx="64">
                  <c:v>43000</c:v>
                </c:pt>
                <c:pt idx="65">
                  <c:v>44000</c:v>
                </c:pt>
                <c:pt idx="66">
                  <c:v>35000</c:v>
                </c:pt>
                <c:pt idx="67">
                  <c:v>43000</c:v>
                </c:pt>
                <c:pt idx="68">
                  <c:v>44000</c:v>
                </c:pt>
                <c:pt idx="69">
                  <c:v>35000</c:v>
                </c:pt>
                <c:pt idx="70">
                  <c:v>43000</c:v>
                </c:pt>
                <c:pt idx="71">
                  <c:v>44000</c:v>
                </c:pt>
                <c:pt idx="72">
                  <c:v>35000</c:v>
                </c:pt>
                <c:pt idx="73">
                  <c:v>43000</c:v>
                </c:pt>
                <c:pt idx="74">
                  <c:v>44000</c:v>
                </c:pt>
                <c:pt idx="75">
                  <c:v>35000</c:v>
                </c:pt>
                <c:pt idx="76">
                  <c:v>43000</c:v>
                </c:pt>
                <c:pt idx="77">
                  <c:v>44000</c:v>
                </c:pt>
                <c:pt idx="78">
                  <c:v>35000</c:v>
                </c:pt>
                <c:pt idx="79">
                  <c:v>42000</c:v>
                </c:pt>
                <c:pt idx="80">
                  <c:v>41500</c:v>
                </c:pt>
                <c:pt idx="81">
                  <c:v>35000</c:v>
                </c:pt>
                <c:pt idx="82">
                  <c:v>36000</c:v>
                </c:pt>
                <c:pt idx="83">
                  <c:v>36000</c:v>
                </c:pt>
                <c:pt idx="84">
                  <c:v>39000</c:v>
                </c:pt>
                <c:pt idx="85">
                  <c:v>29500</c:v>
                </c:pt>
                <c:pt idx="86">
                  <c:v>37000</c:v>
                </c:pt>
                <c:pt idx="87">
                  <c:v>36000</c:v>
                </c:pt>
                <c:pt idx="88">
                  <c:v>28000</c:v>
                </c:pt>
                <c:pt idx="89">
                  <c:v>28500</c:v>
                </c:pt>
                <c:pt idx="90">
                  <c:v>32000</c:v>
                </c:pt>
                <c:pt idx="91">
                  <c:v>35000</c:v>
                </c:pt>
                <c:pt idx="92">
                  <c:v>28000</c:v>
                </c:pt>
                <c:pt idx="93">
                  <c:v>28500</c:v>
                </c:pt>
                <c:pt idx="94">
                  <c:v>32000</c:v>
                </c:pt>
                <c:pt idx="95">
                  <c:v>35000</c:v>
                </c:pt>
                <c:pt idx="96">
                  <c:v>28000</c:v>
                </c:pt>
                <c:pt idx="97">
                  <c:v>28500</c:v>
                </c:pt>
                <c:pt idx="98">
                  <c:v>32000</c:v>
                </c:pt>
                <c:pt idx="99">
                  <c:v>35000</c:v>
                </c:pt>
                <c:pt idx="100">
                  <c:v>28000</c:v>
                </c:pt>
                <c:pt idx="101">
                  <c:v>28500</c:v>
                </c:pt>
                <c:pt idx="102">
                  <c:v>32000</c:v>
                </c:pt>
                <c:pt idx="103">
                  <c:v>35000</c:v>
                </c:pt>
                <c:pt idx="104">
                  <c:v>28000</c:v>
                </c:pt>
                <c:pt idx="105">
                  <c:v>28500</c:v>
                </c:pt>
                <c:pt idx="106">
                  <c:v>32000</c:v>
                </c:pt>
                <c:pt idx="107">
                  <c:v>35000</c:v>
                </c:pt>
                <c:pt idx="108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7-614E-91D4-37A9417F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8719"/>
        <c:axId val="1816076208"/>
      </c:scatterChart>
      <c:valAx>
        <c:axId val="37008719"/>
        <c:scaling>
          <c:orientation val="minMax"/>
          <c:min val="4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Marketing Spend (</a:t>
                </a:r>
                <a:r>
                  <a:rPr lang="en-US" sz="1000" b="1" i="0" u="none" strike="noStrike" baseline="0">
                    <a:effectLst/>
                  </a:rPr>
                  <a:t>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76208"/>
        <c:crosses val="autoZero"/>
        <c:crossBetween val="midCat"/>
      </c:valAx>
      <c:valAx>
        <c:axId val="1816076208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 (</a:t>
                </a:r>
                <a:r>
                  <a:rPr lang="en-US" sz="1000" b="1" i="0" u="none" strike="noStrike" baseline="0"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12: Booking Efficiency by Marketing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'Booking Efficiency'!$E$1</c:f>
              <c:strCache>
                <c:ptCount val="1"/>
                <c:pt idx="0">
                  <c:v>Booking Efficiency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'Booking Efficiency'!$A$2:$A$110</c:f>
              <c:numCache>
                <c:formatCode>General</c:formatCode>
                <c:ptCount val="109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50000</c:v>
                </c:pt>
                <c:pt idx="16">
                  <c:v>60000</c:v>
                </c:pt>
                <c:pt idx="17">
                  <c:v>70000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50000</c:v>
                </c:pt>
                <c:pt idx="22">
                  <c:v>60000</c:v>
                </c:pt>
                <c:pt idx="23">
                  <c:v>70000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50000</c:v>
                </c:pt>
                <c:pt idx="28">
                  <c:v>60000</c:v>
                </c:pt>
                <c:pt idx="29">
                  <c:v>70000</c:v>
                </c:pt>
                <c:pt idx="30">
                  <c:v>50000</c:v>
                </c:pt>
                <c:pt idx="31">
                  <c:v>55000</c:v>
                </c:pt>
                <c:pt idx="32">
                  <c:v>65000</c:v>
                </c:pt>
                <c:pt idx="33">
                  <c:v>70000</c:v>
                </c:pt>
                <c:pt idx="34">
                  <c:v>50000</c:v>
                </c:pt>
                <c:pt idx="35">
                  <c:v>55000</c:v>
                </c:pt>
                <c:pt idx="36">
                  <c:v>65000</c:v>
                </c:pt>
                <c:pt idx="37">
                  <c:v>70000</c:v>
                </c:pt>
                <c:pt idx="38">
                  <c:v>50000</c:v>
                </c:pt>
                <c:pt idx="39">
                  <c:v>55000</c:v>
                </c:pt>
                <c:pt idx="40">
                  <c:v>65000</c:v>
                </c:pt>
                <c:pt idx="41">
                  <c:v>70000</c:v>
                </c:pt>
                <c:pt idx="42">
                  <c:v>50000</c:v>
                </c:pt>
                <c:pt idx="43">
                  <c:v>55000</c:v>
                </c:pt>
                <c:pt idx="44">
                  <c:v>65000</c:v>
                </c:pt>
                <c:pt idx="45">
                  <c:v>70000</c:v>
                </c:pt>
                <c:pt idx="46">
                  <c:v>50000</c:v>
                </c:pt>
                <c:pt idx="47">
                  <c:v>55000</c:v>
                </c:pt>
                <c:pt idx="48">
                  <c:v>65000</c:v>
                </c:pt>
                <c:pt idx="49">
                  <c:v>70000</c:v>
                </c:pt>
                <c:pt idx="50">
                  <c:v>50000</c:v>
                </c:pt>
                <c:pt idx="51">
                  <c:v>55000</c:v>
                </c:pt>
                <c:pt idx="52">
                  <c:v>65000</c:v>
                </c:pt>
                <c:pt idx="53">
                  <c:v>70000</c:v>
                </c:pt>
                <c:pt idx="54">
                  <c:v>50000</c:v>
                </c:pt>
                <c:pt idx="55">
                  <c:v>55000</c:v>
                </c:pt>
                <c:pt idx="56">
                  <c:v>65000</c:v>
                </c:pt>
                <c:pt idx="57">
                  <c:v>70000</c:v>
                </c:pt>
                <c:pt idx="58">
                  <c:v>50000</c:v>
                </c:pt>
                <c:pt idx="59">
                  <c:v>55000</c:v>
                </c:pt>
                <c:pt idx="60">
                  <c:v>70000</c:v>
                </c:pt>
                <c:pt idx="61">
                  <c:v>60000</c:v>
                </c:pt>
                <c:pt idx="62">
                  <c:v>70000</c:v>
                </c:pt>
                <c:pt idx="63">
                  <c:v>50000</c:v>
                </c:pt>
                <c:pt idx="64">
                  <c:v>60000</c:v>
                </c:pt>
                <c:pt idx="65">
                  <c:v>70000</c:v>
                </c:pt>
                <c:pt idx="66">
                  <c:v>50000</c:v>
                </c:pt>
                <c:pt idx="67">
                  <c:v>60000</c:v>
                </c:pt>
                <c:pt idx="68">
                  <c:v>70000</c:v>
                </c:pt>
                <c:pt idx="69">
                  <c:v>50000</c:v>
                </c:pt>
                <c:pt idx="70">
                  <c:v>60000</c:v>
                </c:pt>
                <c:pt idx="71">
                  <c:v>70000</c:v>
                </c:pt>
                <c:pt idx="72">
                  <c:v>50000</c:v>
                </c:pt>
                <c:pt idx="73">
                  <c:v>60000</c:v>
                </c:pt>
                <c:pt idx="74">
                  <c:v>70000</c:v>
                </c:pt>
                <c:pt idx="75">
                  <c:v>50000</c:v>
                </c:pt>
                <c:pt idx="76">
                  <c:v>60000</c:v>
                </c:pt>
                <c:pt idx="77">
                  <c:v>70000</c:v>
                </c:pt>
                <c:pt idx="78">
                  <c:v>50000</c:v>
                </c:pt>
                <c:pt idx="79">
                  <c:v>60000</c:v>
                </c:pt>
                <c:pt idx="80">
                  <c:v>70000</c:v>
                </c:pt>
                <c:pt idx="81">
                  <c:v>50000</c:v>
                </c:pt>
                <c:pt idx="82">
                  <c:v>55000</c:v>
                </c:pt>
                <c:pt idx="83">
                  <c:v>65000</c:v>
                </c:pt>
                <c:pt idx="84">
                  <c:v>70000</c:v>
                </c:pt>
                <c:pt idx="85">
                  <c:v>50000</c:v>
                </c:pt>
                <c:pt idx="86">
                  <c:v>60000</c:v>
                </c:pt>
                <c:pt idx="87">
                  <c:v>70000</c:v>
                </c:pt>
                <c:pt idx="88">
                  <c:v>50000</c:v>
                </c:pt>
                <c:pt idx="89">
                  <c:v>55000</c:v>
                </c:pt>
                <c:pt idx="90">
                  <c:v>65000</c:v>
                </c:pt>
                <c:pt idx="91">
                  <c:v>70000</c:v>
                </c:pt>
                <c:pt idx="92">
                  <c:v>50000</c:v>
                </c:pt>
                <c:pt idx="93">
                  <c:v>55000</c:v>
                </c:pt>
                <c:pt idx="94">
                  <c:v>65000</c:v>
                </c:pt>
                <c:pt idx="95">
                  <c:v>70000</c:v>
                </c:pt>
                <c:pt idx="96">
                  <c:v>50000</c:v>
                </c:pt>
                <c:pt idx="97">
                  <c:v>55000</c:v>
                </c:pt>
                <c:pt idx="98">
                  <c:v>65000</c:v>
                </c:pt>
                <c:pt idx="99">
                  <c:v>70000</c:v>
                </c:pt>
                <c:pt idx="100">
                  <c:v>50000</c:v>
                </c:pt>
                <c:pt idx="101">
                  <c:v>55000</c:v>
                </c:pt>
                <c:pt idx="102">
                  <c:v>65000</c:v>
                </c:pt>
                <c:pt idx="103">
                  <c:v>70000</c:v>
                </c:pt>
                <c:pt idx="104">
                  <c:v>50000</c:v>
                </c:pt>
                <c:pt idx="105">
                  <c:v>55000</c:v>
                </c:pt>
                <c:pt idx="106">
                  <c:v>65000</c:v>
                </c:pt>
                <c:pt idx="107">
                  <c:v>70000</c:v>
                </c:pt>
                <c:pt idx="108">
                  <c:v>50000</c:v>
                </c:pt>
              </c:numCache>
            </c:numRef>
          </c:xVal>
          <c:yVal>
            <c:numRef>
              <c:f>'Booking Efficiency'!$E$2:$E$110</c:f>
              <c:numCache>
                <c:formatCode>General</c:formatCode>
                <c:ptCount val="109"/>
                <c:pt idx="0">
                  <c:v>50</c:v>
                </c:pt>
                <c:pt idx="1">
                  <c:v>37.5</c:v>
                </c:pt>
                <c:pt idx="2">
                  <c:v>29.629629629629626</c:v>
                </c:pt>
                <c:pt idx="3">
                  <c:v>50</c:v>
                </c:pt>
                <c:pt idx="4">
                  <c:v>37.5</c:v>
                </c:pt>
                <c:pt idx="5">
                  <c:v>29.629629629629626</c:v>
                </c:pt>
                <c:pt idx="6">
                  <c:v>50</c:v>
                </c:pt>
                <c:pt idx="7">
                  <c:v>37.5</c:v>
                </c:pt>
                <c:pt idx="8">
                  <c:v>29.629629629629626</c:v>
                </c:pt>
                <c:pt idx="9">
                  <c:v>50</c:v>
                </c:pt>
                <c:pt idx="10">
                  <c:v>37.5</c:v>
                </c:pt>
                <c:pt idx="11">
                  <c:v>29.629629629629626</c:v>
                </c:pt>
                <c:pt idx="12">
                  <c:v>50</c:v>
                </c:pt>
                <c:pt idx="13">
                  <c:v>37.5</c:v>
                </c:pt>
                <c:pt idx="14">
                  <c:v>29.629629629629626</c:v>
                </c:pt>
                <c:pt idx="15">
                  <c:v>50</c:v>
                </c:pt>
                <c:pt idx="16">
                  <c:v>37.5</c:v>
                </c:pt>
                <c:pt idx="17">
                  <c:v>29.629629629629626</c:v>
                </c:pt>
                <c:pt idx="18">
                  <c:v>50</c:v>
                </c:pt>
                <c:pt idx="19">
                  <c:v>37.5</c:v>
                </c:pt>
                <c:pt idx="20">
                  <c:v>29.629629629629626</c:v>
                </c:pt>
                <c:pt idx="21">
                  <c:v>50</c:v>
                </c:pt>
                <c:pt idx="22">
                  <c:v>37.5</c:v>
                </c:pt>
                <c:pt idx="23">
                  <c:v>29.629629629629626</c:v>
                </c:pt>
                <c:pt idx="24">
                  <c:v>50</c:v>
                </c:pt>
                <c:pt idx="25">
                  <c:v>37.5</c:v>
                </c:pt>
                <c:pt idx="26">
                  <c:v>29.629629629629626</c:v>
                </c:pt>
                <c:pt idx="27">
                  <c:v>50</c:v>
                </c:pt>
                <c:pt idx="28">
                  <c:v>37.5</c:v>
                </c:pt>
                <c:pt idx="29">
                  <c:v>29.629629629629626</c:v>
                </c:pt>
                <c:pt idx="30">
                  <c:v>50</c:v>
                </c:pt>
                <c:pt idx="31">
                  <c:v>40.909090909090914</c:v>
                </c:pt>
                <c:pt idx="32">
                  <c:v>45.454545454545453</c:v>
                </c:pt>
                <c:pt idx="33">
                  <c:v>32</c:v>
                </c:pt>
                <c:pt idx="34">
                  <c:v>50</c:v>
                </c:pt>
                <c:pt idx="35">
                  <c:v>40.909090909090914</c:v>
                </c:pt>
                <c:pt idx="36">
                  <c:v>45.454545454545453</c:v>
                </c:pt>
                <c:pt idx="37">
                  <c:v>32</c:v>
                </c:pt>
                <c:pt idx="38">
                  <c:v>50</c:v>
                </c:pt>
                <c:pt idx="39">
                  <c:v>40.909090909090914</c:v>
                </c:pt>
                <c:pt idx="40">
                  <c:v>45.454545454545453</c:v>
                </c:pt>
                <c:pt idx="41">
                  <c:v>32</c:v>
                </c:pt>
                <c:pt idx="42">
                  <c:v>50</c:v>
                </c:pt>
                <c:pt idx="43">
                  <c:v>40.909090909090914</c:v>
                </c:pt>
                <c:pt idx="44">
                  <c:v>45.454545454545453</c:v>
                </c:pt>
                <c:pt idx="45">
                  <c:v>32</c:v>
                </c:pt>
                <c:pt idx="46">
                  <c:v>50</c:v>
                </c:pt>
                <c:pt idx="47">
                  <c:v>40.909090909090914</c:v>
                </c:pt>
                <c:pt idx="48">
                  <c:v>45.454545454545453</c:v>
                </c:pt>
                <c:pt idx="49">
                  <c:v>32</c:v>
                </c:pt>
                <c:pt idx="50">
                  <c:v>50</c:v>
                </c:pt>
                <c:pt idx="51">
                  <c:v>40.909090909090914</c:v>
                </c:pt>
                <c:pt idx="52">
                  <c:v>45.454545454545453</c:v>
                </c:pt>
                <c:pt idx="53">
                  <c:v>32</c:v>
                </c:pt>
                <c:pt idx="54">
                  <c:v>50</c:v>
                </c:pt>
                <c:pt idx="55">
                  <c:v>40.909090909090914</c:v>
                </c:pt>
                <c:pt idx="56">
                  <c:v>45.454545454545453</c:v>
                </c:pt>
                <c:pt idx="57">
                  <c:v>32</c:v>
                </c:pt>
                <c:pt idx="58">
                  <c:v>50</c:v>
                </c:pt>
                <c:pt idx="59">
                  <c:v>40.909090909090914</c:v>
                </c:pt>
                <c:pt idx="60">
                  <c:v>32</c:v>
                </c:pt>
                <c:pt idx="61">
                  <c:v>37.5</c:v>
                </c:pt>
                <c:pt idx="62">
                  <c:v>29.629629629629626</c:v>
                </c:pt>
                <c:pt idx="63">
                  <c:v>50</c:v>
                </c:pt>
                <c:pt idx="64">
                  <c:v>37.5</c:v>
                </c:pt>
                <c:pt idx="65">
                  <c:v>29.629629629629626</c:v>
                </c:pt>
                <c:pt idx="66">
                  <c:v>50</c:v>
                </c:pt>
                <c:pt idx="67">
                  <c:v>37.5</c:v>
                </c:pt>
                <c:pt idx="68">
                  <c:v>29.629629629629626</c:v>
                </c:pt>
                <c:pt idx="69">
                  <c:v>50</c:v>
                </c:pt>
                <c:pt idx="70">
                  <c:v>37.5</c:v>
                </c:pt>
                <c:pt idx="71">
                  <c:v>29.629629629629626</c:v>
                </c:pt>
                <c:pt idx="72">
                  <c:v>50</c:v>
                </c:pt>
                <c:pt idx="73">
                  <c:v>37.5</c:v>
                </c:pt>
                <c:pt idx="74">
                  <c:v>29.629629629629626</c:v>
                </c:pt>
                <c:pt idx="75">
                  <c:v>50</c:v>
                </c:pt>
                <c:pt idx="76">
                  <c:v>37.5</c:v>
                </c:pt>
                <c:pt idx="77">
                  <c:v>29.629629629629626</c:v>
                </c:pt>
                <c:pt idx="78">
                  <c:v>50</c:v>
                </c:pt>
                <c:pt idx="79">
                  <c:v>37.5</c:v>
                </c:pt>
                <c:pt idx="80">
                  <c:v>29.629629629629626</c:v>
                </c:pt>
                <c:pt idx="81">
                  <c:v>50</c:v>
                </c:pt>
                <c:pt idx="82">
                  <c:v>40.909090909090914</c:v>
                </c:pt>
                <c:pt idx="83">
                  <c:v>45.454545454545453</c:v>
                </c:pt>
                <c:pt idx="84">
                  <c:v>32</c:v>
                </c:pt>
                <c:pt idx="85">
                  <c:v>61.111111111111114</c:v>
                </c:pt>
                <c:pt idx="86">
                  <c:v>45</c:v>
                </c:pt>
                <c:pt idx="87">
                  <c:v>36.363636363636367</c:v>
                </c:pt>
                <c:pt idx="88">
                  <c:v>62.5</c:v>
                </c:pt>
                <c:pt idx="89">
                  <c:v>50</c:v>
                </c:pt>
                <c:pt idx="90">
                  <c:v>33.333333333333329</c:v>
                </c:pt>
                <c:pt idx="91">
                  <c:v>26.923076923076923</c:v>
                </c:pt>
                <c:pt idx="92">
                  <c:v>62.5</c:v>
                </c:pt>
                <c:pt idx="93">
                  <c:v>50</c:v>
                </c:pt>
                <c:pt idx="94">
                  <c:v>33.333333333333329</c:v>
                </c:pt>
                <c:pt idx="95">
                  <c:v>26.923076923076923</c:v>
                </c:pt>
                <c:pt idx="96">
                  <c:v>62.5</c:v>
                </c:pt>
                <c:pt idx="97">
                  <c:v>50</c:v>
                </c:pt>
                <c:pt idx="98">
                  <c:v>33.333333333333329</c:v>
                </c:pt>
                <c:pt idx="99">
                  <c:v>26.923076923076923</c:v>
                </c:pt>
                <c:pt idx="100">
                  <c:v>62.5</c:v>
                </c:pt>
                <c:pt idx="101">
                  <c:v>50</c:v>
                </c:pt>
                <c:pt idx="102">
                  <c:v>33.333333333333329</c:v>
                </c:pt>
                <c:pt idx="103">
                  <c:v>26.923076923076923</c:v>
                </c:pt>
                <c:pt idx="104">
                  <c:v>62.5</c:v>
                </c:pt>
                <c:pt idx="105">
                  <c:v>50</c:v>
                </c:pt>
                <c:pt idx="106">
                  <c:v>33.333333333333329</c:v>
                </c:pt>
                <c:pt idx="107">
                  <c:v>26.923076923076923</c:v>
                </c:pt>
                <c:pt idx="108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5-1C47-AAFB-2C7D4C62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6927"/>
        <c:axId val="13819215"/>
      </c:scatterChart>
      <c:valAx>
        <c:axId val="179786927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Marketing Spend (</a:t>
                </a:r>
                <a:r>
                  <a:rPr lang="en-US" sz="1000" b="1" i="0" u="none" strike="noStrike" baseline="0">
                    <a:effectLst/>
                  </a:rPr>
                  <a:t>£)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215"/>
        <c:crosses val="autoZero"/>
        <c:crossBetween val="midCat"/>
      </c:valAx>
      <c:valAx>
        <c:axId val="1381921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Booking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8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Figure 1: Total Revenue by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Figure 1: Total Revenue by Season</a:t>
          </a:r>
        </a:p>
      </cx:txPr>
    </cx:title>
    <cx:plotArea>
      <cx:plotAreaRegion>
        <cx:plotSurface>
          <cx:spPr>
            <a:ln>
              <a:solidFill>
                <a:schemeClr val="tx1">
                  <a:lumMod val="75000"/>
                  <a:lumOff val="25000"/>
                  <a:alpha val="54871"/>
                </a:schemeClr>
              </a:solidFill>
            </a:ln>
          </cx:spPr>
        </cx:plotSurface>
        <cx:series layoutId="clusteredColumn" uniqueId="{41B610F9-4109-0F48-B63A-32185AFC376D}">
          <cx:tx>
            <cx:txData>
              <cx:f>_xlchart.v1.1</cx:f>
              <cx:v>Total_Revenue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</cx:spPr>
          <cx:dataPt idx="0">
            <cx:spPr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</cx:spPr>
          </cx:dataPt>
          <cx:dataPt idx="1">
            <cx:spPr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</cx:spPr>
          </cx:dataPt>
          <cx:dataPt idx="2">
            <cx:spPr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</cx:spPr>
          </cx:dataPt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D173717-B174-3347-B698-EFDB5067C628}">
          <cx:spPr>
            <a:ln w="28575"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Season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Season</a:t>
              </a:r>
            </a:p>
          </cx:txPr>
        </cx:title>
        <cx:majorTickMarks type="out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/>
                  </a:rPr>
                  <a:t>Total Revenue (</a:t>
                </a:r>
                <a:r>
                  <a:rPr lang="en-US" sz="10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/>
                    <a:ea typeface="Calibri" panose="020F0502020204030204" pitchFamily="34" charset="0"/>
                    <a:cs typeface="Calibri" panose="020F0502020204030204" pitchFamily="34" charset="0"/>
                  </a:rPr>
                  <a:t>£)</a:t>
                </a: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endParaRPr>
              </a:p>
            </cx:rich>
          </cx:tx>
        </cx:title>
        <cx:majorTickMarks type="out"/>
        <cx:tickLabels/>
        <cx:numFmt formatCode="0.0,,&quot;M&quot;" sourceLinked="0"/>
      </cx:axis>
      <cx:axis id="2">
        <cx:valScaling max="1" min="0"/>
        <cx:units unit="percentage"/>
        <cx:tickLabels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Figure 4: Occupany Rate by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Figure 4: Occupany Rate by Season</a:t>
          </a:r>
        </a:p>
      </cx:txPr>
    </cx:title>
    <cx:plotArea>
      <cx:plotAreaRegion>
        <cx:plotSurface>
          <cx:spPr>
            <a:ln>
              <a:solidFill>
                <a:schemeClr val="tx1">
                  <a:lumMod val="50000"/>
                  <a:lumOff val="50000"/>
                  <a:alpha val="43223"/>
                </a:schemeClr>
              </a:solidFill>
            </a:ln>
          </cx:spPr>
        </cx:plotSurface>
        <cx:series layoutId="boxWhisker" uniqueId="{498955CB-3AAE-4141-8F73-D3B1DEF35A73}">
          <cx:tx>
            <cx:txData>
              <cx:f>_xlchart.v1.4</cx:f>
              <cx:v>Occupancy_Rate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schemeClr val="accent4">
                  <a:lumMod val="50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Season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Season</a:t>
              </a:r>
            </a:p>
          </cx:txPr>
        </cx:title>
        <cx:tickLabels/>
      </cx:axis>
      <cx:axis id="1">
        <cx:valScaling min="0.71999999999999997"/>
        <cx:title>
          <cx:tx>
            <cx:txData>
              <cx:v>Occupany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Occupany Rate</a:t>
              </a:r>
            </a:p>
          </cx:txPr>
        </cx:title>
        <cx:majorGridlines>
          <cx:spPr>
            <a:ln>
              <a:solidFill>
                <a:schemeClr val="accent2">
                  <a:lumMod val="40000"/>
                  <a:lumOff val="60000"/>
                </a:schemeClr>
              </a:solidFill>
            </a:ln>
          </cx:spPr>
        </cx:majorGridlines>
        <cx:tickLabels/>
        <cx:numFmt formatCode="#,##0.00" sourceLinked="0"/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Figure 9: Number of Cancellations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Figure 9: Number of Cancellations by Country</a:t>
          </a:r>
        </a:p>
      </cx:txPr>
    </cx:title>
    <cx:plotArea>
      <cx:plotAreaRegion>
        <cx:series layoutId="treemap" uniqueId="{A33E3D61-EADB-7F4E-8A96-D7E0290C59EB}">
          <cx:tx>
            <cx:txData>
              <cx:f>_xlchart.v1.7</cx:f>
              <cx:v>Total Cancellations</cx:v>
            </cx:txData>
          </cx:tx>
          <cx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x:spPr>
          <cx:dataPt idx="4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0">
                    <a:solidFill>
                      <a:schemeClr val="tx1"/>
                    </a:solidFill>
                  </a:defRPr>
                </a:pPr>
                <a:endParaRPr lang="en-US" sz="1200" b="0" i="0" u="none" strike="noStrike" baseline="0">
                  <a:solidFill>
                    <a:schemeClr val="tx1"/>
                  </a:solidFill>
                  <a:latin typeface="Calibri"/>
                </a:endParaRPr>
              </a:p>
            </cx:txPr>
            <cx:visibility seriesName="0" categoryName="1" value="1"/>
            <cx:separator>: </cx:separator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2">
        <a:lumMod val="20000"/>
        <a:lumOff val="80000"/>
      </a:schemeClr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63500</xdr:rowOff>
    </xdr:from>
    <xdr:to>
      <xdr:col>12</xdr:col>
      <xdr:colOff>571500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7D480F6-2AA7-E6F2-C02F-12039FF6C5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9700" y="876300"/>
              <a:ext cx="7061200" cy="505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3</xdr:row>
      <xdr:rowOff>25400</xdr:rowOff>
    </xdr:from>
    <xdr:to>
      <xdr:col>9</xdr:col>
      <xdr:colOff>406400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27FC6-5415-5182-0158-BF596F93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</xdr:row>
      <xdr:rowOff>146050</xdr:rowOff>
    </xdr:from>
    <xdr:to>
      <xdr:col>19</xdr:col>
      <xdr:colOff>749300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74AA3-3B21-16B0-260D-83B54864D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6</xdr:row>
      <xdr:rowOff>69850</xdr:rowOff>
    </xdr:from>
    <xdr:to>
      <xdr:col>14</xdr:col>
      <xdr:colOff>520700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21F5088-495F-FD01-817A-EA335B971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0" y="1492250"/>
              <a:ext cx="4972050" cy="415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8</xdr:row>
      <xdr:rowOff>38100</xdr:rowOff>
    </xdr:from>
    <xdr:to>
      <xdr:col>11</xdr:col>
      <xdr:colOff>622300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9918-6B1F-EDA9-53C7-D3F39D5F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8</xdr:row>
      <xdr:rowOff>25400</xdr:rowOff>
    </xdr:from>
    <xdr:to>
      <xdr:col>19</xdr:col>
      <xdr:colOff>431800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10A8D-E695-4D39-9A3C-B4F69FAE8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11</xdr:row>
      <xdr:rowOff>6350</xdr:rowOff>
    </xdr:from>
    <xdr:to>
      <xdr:col>10</xdr:col>
      <xdr:colOff>622300</xdr:colOff>
      <xdr:row>27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9E0A35-D512-DD06-DEA7-8E99CDFD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11</xdr:row>
      <xdr:rowOff>6350</xdr:rowOff>
    </xdr:from>
    <xdr:to>
      <xdr:col>17</xdr:col>
      <xdr:colOff>812800</xdr:colOff>
      <xdr:row>27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56104D-F3A3-9425-FA83-14A96505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27</xdr:row>
      <xdr:rowOff>190500</xdr:rowOff>
    </xdr:from>
    <xdr:to>
      <xdr:col>18</xdr:col>
      <xdr:colOff>444500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40486-FB9E-9044-B092-33227A5D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28</xdr:row>
      <xdr:rowOff>95250</xdr:rowOff>
    </xdr:from>
    <xdr:to>
      <xdr:col>18</xdr:col>
      <xdr:colOff>50800</xdr:colOff>
      <xdr:row>45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6899AD5-5B72-B1C9-D307-E351AD256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0650" y="5988050"/>
              <a:ext cx="5505450" cy="342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5</xdr:row>
      <xdr:rowOff>38100</xdr:rowOff>
    </xdr:from>
    <xdr:to>
      <xdr:col>12</xdr:col>
      <xdr:colOff>97692</xdr:colOff>
      <xdr:row>26</xdr:row>
      <xdr:rowOff>173675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E4AA0-404D-ED73-46E2-8446AB30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44450</xdr:rowOff>
    </xdr:from>
    <xdr:to>
      <xdr:col>15</xdr:col>
      <xdr:colOff>127000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429BF-9F47-6068-01EF-006F2FA5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165100</xdr:rowOff>
    </xdr:from>
    <xdr:to>
      <xdr:col>13</xdr:col>
      <xdr:colOff>190500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17BA-0D14-1236-3FA1-9F56224B0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wad  Zaarif" refreshedDate="45656.853644328701" createdVersion="8" refreshedVersion="8" minRefreshableVersion="3" recordCount="109" xr:uid="{FD6B33B5-8313-AE48-812A-412E086C71F3}">
  <cacheSource type="worksheet">
    <worksheetSource ref="A1:AN110" sheet="Original Data"/>
  </cacheSource>
  <cacheFields count="40">
    <cacheField name="Date" numFmtId="0">
      <sharedItems/>
    </cacheField>
    <cacheField name="Month" numFmtId="0">
      <sharedItems containsSemiMixedTypes="0" containsString="0" containsNumber="1" containsInteger="1" minValue="1" maxValue="7"/>
    </cacheField>
    <cacheField name="Weekday" numFmtId="0">
      <sharedItems containsSemiMixedTypes="0" containsString="0" containsNumber="1" containsInteger="1" minValue="1" maxValue="7"/>
    </cacheField>
    <cacheField name="Season" numFmtId="0">
      <sharedItems/>
    </cacheField>
    <cacheField name="Holiday" numFmtId="0">
      <sharedItems containsSemiMixedTypes="0" containsString="0" containsNumber="1" containsInteger="1" minValue="0" maxValue="1"/>
    </cacheField>
    <cacheField name="Marketing_Spend" numFmtId="0">
      <sharedItems containsSemiMixedTypes="0" containsString="0" containsNumber="1" containsInteger="1" minValue="50000" maxValue="70000"/>
    </cacheField>
    <cacheField name="Revenue" numFmtId="0">
      <sharedItems containsSemiMixedTypes="0" containsString="0" containsNumber="1" containsInteger="1" minValue="78000" maxValue="93000"/>
    </cacheField>
    <cacheField name="Room_Revenue" numFmtId="0">
      <sharedItems containsSemiMixedTypes="0" containsString="0" containsNumber="1" containsInteger="1" minValue="43000" maxValue="50000"/>
    </cacheField>
    <cacheField name="Occupancy_Rate" numFmtId="0">
      <sharedItems containsSemiMixedTypes="0" containsString="0" containsNumber="1" minValue="0.73" maxValue="0.81"/>
    </cacheField>
    <cacheField name="ADR" numFmtId="0">
      <sharedItems containsSemiMixedTypes="0" containsString="0" containsNumber="1" containsInteger="1" minValue="115" maxValue="135"/>
    </cacheField>
    <cacheField name="RevPAR" numFmtId="0">
      <sharedItems containsSemiMixedTypes="0" containsString="0" containsNumber="1" minValue="79.150000000000006" maxValue="108.54"/>
    </cacheField>
    <cacheField name="Available_Rooms" numFmtId="0">
      <sharedItems containsSemiMixedTypes="0" containsString="0" containsNumber="1" containsInteger="1" minValue="28" maxValue="33"/>
    </cacheField>
    <cacheField name="Reserved_Rooms" numFmtId="0">
      <sharedItems containsSemiMixedTypes="0" containsString="0" containsNumber="1" containsInteger="1" minValue="6" maxValue="12"/>
    </cacheField>
    <cacheField name="Booking_Channel" numFmtId="0">
      <sharedItems/>
    </cacheField>
    <cacheField name="Guest_Type" numFmtId="0">
      <sharedItems count="2">
        <s v="Leisure"/>
        <s v="Business"/>
      </sharedItems>
    </cacheField>
    <cacheField name="Market_Segment" numFmtId="0">
      <sharedItems containsSemiMixedTypes="0" containsString="0" containsNumber="1" minValue="0.19" maxValue="0.27"/>
    </cacheField>
    <cacheField name="Guest_Country" numFmtId="0">
      <sharedItems count="6">
        <s v="USA"/>
        <s v="UK"/>
        <s v="Germany"/>
        <s v="France"/>
        <s v="Italy"/>
        <s v="Spain"/>
      </sharedItems>
    </cacheField>
    <cacheField name="Complaints" numFmtId="0">
      <sharedItems containsSemiMixedTypes="0" containsString="0" containsNumber="1" containsInteger="1" minValue="1" maxValue="49"/>
    </cacheField>
    <cacheField name="Compliment" numFmtId="0">
      <sharedItems containsSemiMixedTypes="0" containsString="0" containsNumber="1" containsInteger="1" minValue="0" maxValue="2"/>
    </cacheField>
    <cacheField name="Bookings" numFmtId="0">
      <sharedItems containsSemiMixedTypes="0" containsString="0" containsNumber="1" containsInteger="1" minValue="7" maxValue="11"/>
    </cacheField>
    <cacheField name="No_Shows" numFmtId="0">
      <sharedItems containsSemiMixedTypes="0" containsString="0" containsNumber="1" containsInteger="1" minValue="0" maxValue="2"/>
    </cacheField>
    <cacheField name="Cancellations" numFmtId="0">
      <sharedItems containsSemiMixedTypes="0" containsString="0" containsNumber="1" containsInteger="1" minValue="0" maxValue="1"/>
    </cacheField>
    <cacheField name="Checkouts" numFmtId="0">
      <sharedItems containsSemiMixedTypes="0" containsString="0" containsNumber="1" containsInteger="1" minValue="6" maxValue="9"/>
    </cacheField>
    <cacheField name="New_Bookings" numFmtId="0">
      <sharedItems containsSemiMixedTypes="0" containsString="0" containsNumber="1" containsInteger="1" minValue="2" maxValue="4"/>
    </cacheField>
    <cacheField name="Checkins" numFmtId="0">
      <sharedItems containsSemiMixedTypes="0" containsString="0" containsNumber="1" containsInteger="1" minValue="1" maxValue="2"/>
    </cacheField>
    <cacheField name="Average_Review_Score" numFmtId="0">
      <sharedItems containsSemiMixedTypes="0" containsString="0" containsNumber="1" minValue="4.3" maxValue="4.7"/>
    </cacheField>
    <cacheField name="Revenue_Managed_Guests" numFmtId="0">
      <sharedItems containsSemiMixedTypes="0" containsString="0" containsNumber="1" containsInteger="1" minValue="780" maxValue="930"/>
    </cacheField>
    <cacheField name="RevPAR_Managed_Guests" numFmtId="0">
      <sharedItems containsSemiMixedTypes="0" containsString="0" containsNumber="1" minValue="4.3" maxValue="4.7"/>
    </cacheField>
    <cacheField name="Occupancy_Managed_Guests" numFmtId="0">
      <sharedItems containsSemiMixedTypes="0" containsString="0" containsNumber="1" containsInteger="1" minValue="73" maxValue="81"/>
    </cacheField>
    <cacheField name="RevPAR_All" numFmtId="0">
      <sharedItems containsSemiMixedTypes="0" containsString="0" containsNumber="1" minValue="4.3" maxValue="4.7"/>
    </cacheField>
    <cacheField name="Occupancy_All" numFmtId="0">
      <sharedItems containsSemiMixedTypes="0" containsString="0" containsNumber="1" minValue="0.73" maxValue="0.81"/>
    </cacheField>
    <cacheField name="Room_Revenue_All" numFmtId="0">
      <sharedItems containsSemiMixedTypes="0" containsString="0" containsNumber="1" containsInteger="1" minValue="43000" maxValue="50000"/>
    </cacheField>
    <cacheField name="Total_Revenue" numFmtId="0">
      <sharedItems containsSemiMixedTypes="0" containsString="0" containsNumber="1" containsInteger="1" minValue="48000" maxValue="58000"/>
    </cacheField>
    <cacheField name="Operating_Expenses" numFmtId="0">
      <sharedItems containsSemiMixedTypes="0" containsString="0" containsNumber="1" containsInteger="1" minValue="10000" maxValue="12000"/>
    </cacheField>
    <cacheField name="Fixed_Costs" numFmtId="0">
      <sharedItems containsSemiMixedTypes="0" containsString="0" containsNumber="1" containsInteger="1" minValue="4000" maxValue="7000"/>
    </cacheField>
    <cacheField name="Variable_Costs" numFmtId="0">
      <sharedItems containsSemiMixedTypes="0" containsString="0" containsNumber="1" containsInteger="1" minValue="58000" maxValue="76000"/>
    </cacheField>
    <cacheField name="Total_Costs" numFmtId="0">
      <sharedItems containsSemiMixedTypes="0" containsString="0" containsNumber="1" containsInteger="1" minValue="12000" maxValue="21500"/>
    </cacheField>
    <cacheField name="Compliments" numFmtId="0">
      <sharedItems containsSemiMixedTypes="0" containsString="0" containsNumber="1" containsInteger="1" minValue="0" maxValue="49"/>
    </cacheField>
    <cacheField name="Cancellation_Rate" numFmtId="0">
      <sharedItems containsSemiMixedTypes="0" containsString="0" containsNumber="1" minValue="0" maxValue="12.5"/>
    </cacheField>
    <cacheField name="Profit" numFmtId="0">
      <sharedItems containsSemiMixedTypes="0" containsString="0" containsNumber="1" containsInteger="1" minValue="28000" maxValue="4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wad  Zaarif" refreshedDate="45656.951952430558" createdVersion="8" refreshedVersion="8" minRefreshableVersion="3" recordCount="109" xr:uid="{72261BB1-8F3E-C444-A360-F14C02564DD1}">
  <cacheSource type="worksheet">
    <worksheetSource ref="A1:B110" sheet="Box Plot ft.2"/>
  </cacheSource>
  <cacheFields count="2">
    <cacheField name="Season" numFmtId="0">
      <sharedItems count="3">
        <s v="Winter"/>
        <s v="Spring"/>
        <s v="Summer"/>
      </sharedItems>
    </cacheField>
    <cacheField name="Occupancy_Rate" numFmtId="0">
      <sharedItems containsSemiMixedTypes="0" containsString="0" containsNumber="1" minValue="0.73" maxValue="0.81" count="9">
        <n v="0.75"/>
        <n v="0.78"/>
        <n v="0.8"/>
        <n v="0.77"/>
        <n v="0.79"/>
        <n v="0.81"/>
        <n v="0.76"/>
        <n v="0.74"/>
        <n v="0.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wad  Zaarif" refreshedDate="45666.053516319444" createdVersion="8" refreshedVersion="8" minRefreshableVersion="3" recordCount="109" xr:uid="{1EC45E44-B7C2-3346-8702-8F96C44B9803}">
  <cacheSource type="worksheet">
    <worksheetSource ref="A1:C110" sheet="Doughnut Charts ft.2"/>
  </cacheSource>
  <cacheFields count="3">
    <cacheField name="Guest_Country" numFmtId="0">
      <sharedItems count="6">
        <s v="USA"/>
        <s v="UK"/>
        <s v="Germany"/>
        <s v="France"/>
        <s v="Italy"/>
        <s v="Spain"/>
      </sharedItems>
    </cacheField>
    <cacheField name="Complaints" numFmtId="0">
      <sharedItems containsSemiMixedTypes="0" containsString="0" containsNumber="1" containsInteger="1" minValue="1" maxValue="49"/>
    </cacheField>
    <cacheField name="Complimen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01/01/2024"/>
    <n v="1"/>
    <n v="1"/>
    <s v="Winter"/>
    <n v="1"/>
    <n v="50000"/>
    <n v="80000"/>
    <n v="45000"/>
    <n v="0.75"/>
    <n v="120"/>
    <n v="90"/>
    <n v="30"/>
    <n v="10"/>
    <s v="Direct"/>
    <x v="0"/>
    <n v="0.25"/>
    <x v="0"/>
    <n v="9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2"/>
    <n v="0"/>
    <n v="35000"/>
  </r>
  <r>
    <s v="02/01/2024"/>
    <n v="1"/>
    <n v="2"/>
    <s v="Winter"/>
    <n v="0"/>
    <n v="60000"/>
    <n v="85000"/>
    <n v="48000"/>
    <n v="0.78"/>
    <n v="125"/>
    <n v="97.5"/>
    <n v="32"/>
    <n v="8"/>
    <s v="OTA"/>
    <x v="1"/>
    <n v="0.2"/>
    <x v="1"/>
    <n v="19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28"/>
    <n v="11.111111111111111"/>
    <n v="43000"/>
  </r>
  <r>
    <s v="03/01/2024"/>
    <n v="1"/>
    <n v="3"/>
    <s v="Winter"/>
    <n v="0"/>
    <n v="70000"/>
    <n v="90000"/>
    <n v="49000"/>
    <n v="0.8"/>
    <n v="130"/>
    <n v="104"/>
    <n v="33"/>
    <n v="6"/>
    <s v="Direct"/>
    <x v="0"/>
    <n v="0.22"/>
    <x v="2"/>
    <n v="34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7"/>
    <n v="12.5"/>
    <n v="44000"/>
  </r>
  <r>
    <s v="04/01/2024"/>
    <n v="1"/>
    <n v="4"/>
    <s v="Winter"/>
    <n v="1"/>
    <n v="50000"/>
    <n v="80000"/>
    <n v="45000"/>
    <n v="0.75"/>
    <n v="120"/>
    <n v="90"/>
    <n v="30"/>
    <n v="10"/>
    <s v="Direct"/>
    <x v="0"/>
    <n v="0.25"/>
    <x v="0"/>
    <n v="24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"/>
    <n v="0"/>
    <n v="35000"/>
  </r>
  <r>
    <s v="05/01/2024"/>
    <n v="1"/>
    <n v="5"/>
    <s v="Winter"/>
    <n v="0"/>
    <n v="60000"/>
    <n v="85000"/>
    <n v="48000"/>
    <n v="0.78"/>
    <n v="125"/>
    <n v="97.5"/>
    <n v="32"/>
    <n v="8"/>
    <s v="OTA"/>
    <x v="1"/>
    <n v="0.2"/>
    <x v="1"/>
    <n v="14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49"/>
    <n v="11.111111111111111"/>
    <n v="43000"/>
  </r>
  <r>
    <s v="06/01/2024"/>
    <n v="1"/>
    <n v="6"/>
    <s v="Winter"/>
    <n v="0"/>
    <n v="70000"/>
    <n v="90000"/>
    <n v="49000"/>
    <n v="0.8"/>
    <n v="130"/>
    <n v="104"/>
    <n v="33"/>
    <n v="6"/>
    <s v="Direct"/>
    <x v="0"/>
    <n v="0.22"/>
    <x v="2"/>
    <n v="34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41"/>
    <n v="12.5"/>
    <n v="44000"/>
  </r>
  <r>
    <s v="07/01/2024"/>
    <n v="1"/>
    <n v="7"/>
    <s v="Winter"/>
    <n v="0"/>
    <n v="50000"/>
    <n v="80000"/>
    <n v="45000"/>
    <n v="0.75"/>
    <n v="120"/>
    <n v="90"/>
    <n v="30"/>
    <n v="10"/>
    <s v="Direct"/>
    <x v="0"/>
    <n v="0.25"/>
    <x v="0"/>
    <n v="45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0"/>
    <n v="0"/>
    <n v="35000"/>
  </r>
  <r>
    <s v="08/01/2024"/>
    <n v="1"/>
    <n v="1"/>
    <s v="Winter"/>
    <n v="0"/>
    <n v="60000"/>
    <n v="85000"/>
    <n v="48000"/>
    <n v="0.78"/>
    <n v="125"/>
    <n v="97.5"/>
    <n v="32"/>
    <n v="8"/>
    <s v="OTA"/>
    <x v="1"/>
    <n v="0.2"/>
    <x v="1"/>
    <n v="41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11"/>
    <n v="11.111111111111111"/>
    <n v="43000"/>
  </r>
  <r>
    <s v="09/01/2024"/>
    <n v="1"/>
    <n v="2"/>
    <s v="Winter"/>
    <n v="0"/>
    <n v="70000"/>
    <n v="90000"/>
    <n v="49000"/>
    <n v="0.8"/>
    <n v="130"/>
    <n v="104"/>
    <n v="33"/>
    <n v="6"/>
    <s v="Direct"/>
    <x v="0"/>
    <n v="0.22"/>
    <x v="2"/>
    <n v="19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48"/>
    <n v="12.5"/>
    <n v="44000"/>
  </r>
  <r>
    <s v="10/01/2024"/>
    <n v="1"/>
    <n v="3"/>
    <s v="Winter"/>
    <n v="0"/>
    <n v="50000"/>
    <n v="80000"/>
    <n v="45000"/>
    <n v="0.75"/>
    <n v="120"/>
    <n v="90"/>
    <n v="30"/>
    <n v="10"/>
    <s v="Direct"/>
    <x v="0"/>
    <n v="0.25"/>
    <x v="0"/>
    <n v="37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6"/>
    <n v="0"/>
    <n v="35000"/>
  </r>
  <r>
    <s v="11/01/2024"/>
    <n v="1"/>
    <n v="4"/>
    <s v="Winter"/>
    <n v="1"/>
    <n v="60000"/>
    <n v="85000"/>
    <n v="48000"/>
    <n v="0.78"/>
    <n v="125"/>
    <n v="97.5"/>
    <n v="32"/>
    <n v="8"/>
    <s v="OTA"/>
    <x v="1"/>
    <n v="0.2"/>
    <x v="1"/>
    <n v="48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"/>
    <n v="11.111111111111111"/>
    <n v="43000"/>
  </r>
  <r>
    <s v="12/01/2024"/>
    <n v="1"/>
    <n v="5"/>
    <s v="Winter"/>
    <n v="0"/>
    <n v="70000"/>
    <n v="90000"/>
    <n v="49000"/>
    <n v="0.8"/>
    <n v="130"/>
    <n v="104"/>
    <n v="33"/>
    <n v="6"/>
    <s v="Direct"/>
    <x v="0"/>
    <n v="0.22"/>
    <x v="2"/>
    <n v="19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18"/>
    <n v="12.5"/>
    <n v="44000"/>
  </r>
  <r>
    <s v="13/01/2024"/>
    <n v="1"/>
    <n v="6"/>
    <s v="Winter"/>
    <n v="0"/>
    <n v="50000"/>
    <n v="80000"/>
    <n v="45000"/>
    <n v="0.75"/>
    <n v="120"/>
    <n v="90"/>
    <n v="30"/>
    <n v="10"/>
    <s v="Direct"/>
    <x v="0"/>
    <n v="0.25"/>
    <x v="0"/>
    <n v="26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7"/>
    <n v="0"/>
    <n v="35000"/>
  </r>
  <r>
    <s v="14/01/2024"/>
    <n v="1"/>
    <n v="7"/>
    <s v="Winter"/>
    <n v="0"/>
    <n v="60000"/>
    <n v="85000"/>
    <n v="48000"/>
    <n v="0.78"/>
    <n v="125"/>
    <n v="97.5"/>
    <n v="32"/>
    <n v="8"/>
    <s v="OTA"/>
    <x v="1"/>
    <n v="0.2"/>
    <x v="1"/>
    <n v="3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13"/>
    <n v="11.111111111111111"/>
    <n v="43000"/>
  </r>
  <r>
    <s v="15/01/2024"/>
    <n v="1"/>
    <n v="1"/>
    <s v="Winter"/>
    <n v="0"/>
    <n v="70000"/>
    <n v="90000"/>
    <n v="49000"/>
    <n v="0.8"/>
    <n v="130"/>
    <n v="104"/>
    <n v="33"/>
    <n v="6"/>
    <s v="Direct"/>
    <x v="0"/>
    <n v="0.22"/>
    <x v="2"/>
    <n v="16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48"/>
    <n v="12.5"/>
    <n v="44000"/>
  </r>
  <r>
    <s v="16/01/2024"/>
    <n v="1"/>
    <n v="2"/>
    <s v="Winter"/>
    <n v="0"/>
    <n v="50000"/>
    <n v="80000"/>
    <n v="45000"/>
    <n v="0.75"/>
    <n v="120"/>
    <n v="90"/>
    <n v="30"/>
    <n v="10"/>
    <s v="Direct"/>
    <x v="0"/>
    <n v="0.25"/>
    <x v="0"/>
    <n v="32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4"/>
    <n v="0"/>
    <n v="35000"/>
  </r>
  <r>
    <s v="17/01/2024"/>
    <n v="1"/>
    <n v="3"/>
    <s v="Winter"/>
    <n v="0"/>
    <n v="60000"/>
    <n v="85000"/>
    <n v="48000"/>
    <n v="0.78"/>
    <n v="125"/>
    <n v="97.5"/>
    <n v="32"/>
    <n v="8"/>
    <s v="OTA"/>
    <x v="1"/>
    <n v="0.2"/>
    <x v="1"/>
    <n v="38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9"/>
    <n v="11.111111111111111"/>
    <n v="43000"/>
  </r>
  <r>
    <s v="18/01/2024"/>
    <n v="1"/>
    <n v="4"/>
    <s v="Winter"/>
    <n v="1"/>
    <n v="70000"/>
    <n v="90000"/>
    <n v="49000"/>
    <n v="0.8"/>
    <n v="130"/>
    <n v="104"/>
    <n v="33"/>
    <n v="6"/>
    <s v="Direct"/>
    <x v="0"/>
    <n v="0.22"/>
    <x v="2"/>
    <n v="28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2"/>
    <n v="12.5"/>
    <n v="44000"/>
  </r>
  <r>
    <s v="19/01/2024"/>
    <n v="1"/>
    <n v="5"/>
    <s v="Winter"/>
    <n v="0"/>
    <n v="50000"/>
    <n v="80000"/>
    <n v="45000"/>
    <n v="0.75"/>
    <n v="120"/>
    <n v="90"/>
    <n v="30"/>
    <n v="10"/>
    <s v="Direct"/>
    <x v="0"/>
    <n v="0.25"/>
    <x v="0"/>
    <n v="40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0"/>
    <n v="0"/>
    <n v="35000"/>
  </r>
  <r>
    <s v="20/01/2024"/>
    <n v="1"/>
    <n v="6"/>
    <s v="Winter"/>
    <n v="0"/>
    <n v="60000"/>
    <n v="85000"/>
    <n v="48000"/>
    <n v="0.78"/>
    <n v="125"/>
    <n v="97.5"/>
    <n v="32"/>
    <n v="8"/>
    <s v="OTA"/>
    <x v="1"/>
    <n v="0.2"/>
    <x v="1"/>
    <n v="22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25"/>
    <n v="11.111111111111111"/>
    <n v="43000"/>
  </r>
  <r>
    <s v="21/01/2024"/>
    <n v="1"/>
    <n v="7"/>
    <s v="Winter"/>
    <n v="0"/>
    <n v="70000"/>
    <n v="90000"/>
    <n v="49000"/>
    <n v="0.8"/>
    <n v="130"/>
    <n v="104"/>
    <n v="33"/>
    <n v="6"/>
    <s v="Direct"/>
    <x v="0"/>
    <n v="0.22"/>
    <x v="2"/>
    <n v="20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10"/>
    <n v="12.5"/>
    <n v="44000"/>
  </r>
  <r>
    <s v="22/01/2024"/>
    <n v="1"/>
    <n v="1"/>
    <s v="Winter"/>
    <n v="0"/>
    <n v="50000"/>
    <n v="80000"/>
    <n v="45000"/>
    <n v="0.75"/>
    <n v="120"/>
    <n v="90"/>
    <n v="30"/>
    <n v="10"/>
    <s v="Direct"/>
    <x v="0"/>
    <n v="0.25"/>
    <x v="0"/>
    <n v="28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42"/>
    <n v="0"/>
    <n v="35000"/>
  </r>
  <r>
    <s v="23/01/2024"/>
    <n v="1"/>
    <n v="2"/>
    <s v="Winter"/>
    <n v="0"/>
    <n v="60000"/>
    <n v="85000"/>
    <n v="48000"/>
    <n v="0.78"/>
    <n v="125"/>
    <n v="97.5"/>
    <n v="32"/>
    <n v="8"/>
    <s v="OTA"/>
    <x v="1"/>
    <n v="0.2"/>
    <x v="1"/>
    <n v="26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5"/>
    <n v="11.111111111111111"/>
    <n v="43000"/>
  </r>
  <r>
    <s v="24/01/2024"/>
    <n v="1"/>
    <n v="3"/>
    <s v="Winter"/>
    <n v="0"/>
    <n v="70000"/>
    <n v="90000"/>
    <n v="49000"/>
    <n v="0.8"/>
    <n v="130"/>
    <n v="104"/>
    <n v="33"/>
    <n v="6"/>
    <s v="Direct"/>
    <x v="0"/>
    <n v="0.22"/>
    <x v="2"/>
    <n v="34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6"/>
    <n v="12.5"/>
    <n v="44000"/>
  </r>
  <r>
    <s v="25/01/2024"/>
    <n v="1"/>
    <n v="4"/>
    <s v="Winter"/>
    <n v="1"/>
    <n v="50000"/>
    <n v="80000"/>
    <n v="45000"/>
    <n v="0.75"/>
    <n v="120"/>
    <n v="90"/>
    <n v="30"/>
    <n v="10"/>
    <s v="Direct"/>
    <x v="0"/>
    <n v="0.25"/>
    <x v="0"/>
    <n v="2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46"/>
    <n v="0"/>
    <n v="35000"/>
  </r>
  <r>
    <s v="26/01/2024"/>
    <n v="1"/>
    <n v="5"/>
    <s v="Winter"/>
    <n v="0"/>
    <n v="60000"/>
    <n v="85000"/>
    <n v="48000"/>
    <n v="0.78"/>
    <n v="125"/>
    <n v="97.5"/>
    <n v="32"/>
    <n v="8"/>
    <s v="OTA"/>
    <x v="1"/>
    <n v="0.2"/>
    <x v="1"/>
    <n v="38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1"/>
    <n v="11.111111111111111"/>
    <n v="43000"/>
  </r>
  <r>
    <s v="27/01/2024"/>
    <n v="1"/>
    <n v="6"/>
    <s v="Winter"/>
    <n v="0"/>
    <n v="70000"/>
    <n v="90000"/>
    <n v="49000"/>
    <n v="0.8"/>
    <n v="130"/>
    <n v="104"/>
    <n v="33"/>
    <n v="6"/>
    <s v="Direct"/>
    <x v="0"/>
    <n v="0.22"/>
    <x v="2"/>
    <n v="7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24"/>
    <n v="12.5"/>
    <n v="44000"/>
  </r>
  <r>
    <s v="28/01/2024"/>
    <n v="1"/>
    <n v="7"/>
    <s v="Winter"/>
    <n v="0"/>
    <n v="50000"/>
    <n v="80000"/>
    <n v="45000"/>
    <n v="0.75"/>
    <n v="120"/>
    <n v="90"/>
    <n v="30"/>
    <n v="10"/>
    <s v="Direct"/>
    <x v="0"/>
    <n v="0.25"/>
    <x v="0"/>
    <n v="10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5"/>
    <n v="0"/>
    <n v="35000"/>
  </r>
  <r>
    <s v="29/01/2024"/>
    <n v="1"/>
    <n v="1"/>
    <s v="Winter"/>
    <n v="0"/>
    <n v="60000"/>
    <n v="85000"/>
    <n v="48000"/>
    <n v="0.78"/>
    <n v="125"/>
    <n v="97.5"/>
    <n v="32"/>
    <n v="8"/>
    <s v="OTA"/>
    <x v="1"/>
    <n v="0.2"/>
    <x v="1"/>
    <n v="2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19"/>
    <n v="11.111111111111111"/>
    <n v="43000"/>
  </r>
  <r>
    <s v="30/01/2024"/>
    <n v="1"/>
    <n v="2"/>
    <s v="Winter"/>
    <n v="0"/>
    <n v="70000"/>
    <n v="90000"/>
    <n v="49000"/>
    <n v="0.8"/>
    <n v="130"/>
    <n v="104"/>
    <n v="33"/>
    <n v="6"/>
    <s v="Direct"/>
    <x v="0"/>
    <n v="0.22"/>
    <x v="2"/>
    <n v="14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9"/>
    <n v="12.5"/>
    <n v="44000"/>
  </r>
  <r>
    <s v="31/01/2024"/>
    <n v="1"/>
    <n v="3"/>
    <s v="Winter"/>
    <n v="0"/>
    <n v="50000"/>
    <n v="80000"/>
    <n v="45000"/>
    <n v="0.75"/>
    <n v="120"/>
    <n v="90"/>
    <n v="30"/>
    <n v="10"/>
    <s v="Direct"/>
    <x v="0"/>
    <n v="0.25"/>
    <x v="0"/>
    <n v="20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4"/>
    <n v="0"/>
    <n v="35000"/>
  </r>
  <r>
    <s v="01/02/2024"/>
    <n v="2"/>
    <n v="4"/>
    <s v="Winter"/>
    <n v="0"/>
    <n v="55000"/>
    <n v="82000"/>
    <n v="47000"/>
    <n v="0.77"/>
    <n v="122"/>
    <n v="93.94"/>
    <n v="31"/>
    <n v="9"/>
    <s v="OTA"/>
    <x v="1"/>
    <n v="0.23"/>
    <x v="3"/>
    <n v="31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2"/>
    <n v="11.111111111111111"/>
    <n v="40000"/>
  </r>
  <r>
    <s v="02/02/2024"/>
    <n v="2"/>
    <n v="5"/>
    <s v="Winter"/>
    <n v="1"/>
    <n v="65000"/>
    <n v="88000"/>
    <n v="49000"/>
    <n v="0.79"/>
    <n v="128"/>
    <n v="101.12"/>
    <n v="32"/>
    <n v="10"/>
    <s v="Direct"/>
    <x v="0"/>
    <n v="0.21"/>
    <x v="4"/>
    <n v="27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15"/>
    <n v="10"/>
    <n v="40000"/>
  </r>
  <r>
    <s v="03/02/2024"/>
    <n v="2"/>
    <n v="6"/>
    <s v="Winter"/>
    <n v="0"/>
    <n v="70000"/>
    <n v="91000"/>
    <n v="50000"/>
    <n v="0.81"/>
    <n v="134"/>
    <n v="108.54"/>
    <n v="33"/>
    <n v="8"/>
    <s v="OTA"/>
    <x v="1"/>
    <n v="0.19"/>
    <x v="5"/>
    <n v="18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25"/>
    <n v="0"/>
    <n v="41500"/>
  </r>
  <r>
    <s v="04/02/2024"/>
    <n v="2"/>
    <n v="7"/>
    <s v="Winter"/>
    <n v="0"/>
    <n v="50000"/>
    <n v="80000"/>
    <n v="45000"/>
    <n v="0.75"/>
    <n v="120"/>
    <n v="90"/>
    <n v="30"/>
    <n v="10"/>
    <s v="Direct"/>
    <x v="0"/>
    <n v="0.25"/>
    <x v="0"/>
    <n v="38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47"/>
    <n v="0"/>
    <n v="35000"/>
  </r>
  <r>
    <s v="05/02/2024"/>
    <n v="2"/>
    <n v="1"/>
    <s v="Winter"/>
    <n v="0"/>
    <n v="55000"/>
    <n v="82000"/>
    <n v="47000"/>
    <n v="0.77"/>
    <n v="122"/>
    <n v="93.94"/>
    <n v="31"/>
    <n v="9"/>
    <s v="OTA"/>
    <x v="1"/>
    <n v="0.23"/>
    <x v="3"/>
    <n v="33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36"/>
    <n v="11.111111111111111"/>
    <n v="40000"/>
  </r>
  <r>
    <s v="06/02/2024"/>
    <n v="2"/>
    <n v="2"/>
    <s v="Winter"/>
    <n v="0"/>
    <n v="65000"/>
    <n v="88000"/>
    <n v="49000"/>
    <n v="0.79"/>
    <n v="128"/>
    <n v="101.12"/>
    <n v="32"/>
    <n v="10"/>
    <s v="Direct"/>
    <x v="0"/>
    <n v="0.21"/>
    <x v="4"/>
    <n v="1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36"/>
    <n v="10"/>
    <n v="40000"/>
  </r>
  <r>
    <s v="07/02/2024"/>
    <n v="2"/>
    <n v="3"/>
    <s v="Winter"/>
    <n v="0"/>
    <n v="70000"/>
    <n v="91000"/>
    <n v="50000"/>
    <n v="0.81"/>
    <n v="134"/>
    <n v="108.54"/>
    <n v="33"/>
    <n v="8"/>
    <s v="OTA"/>
    <x v="1"/>
    <n v="0.19"/>
    <x v="5"/>
    <n v="21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40"/>
    <n v="0"/>
    <n v="41500"/>
  </r>
  <r>
    <s v="08/02/2024"/>
    <n v="2"/>
    <n v="4"/>
    <s v="Winter"/>
    <n v="0"/>
    <n v="50000"/>
    <n v="80000"/>
    <n v="45000"/>
    <n v="0.75"/>
    <n v="120"/>
    <n v="90"/>
    <n v="30"/>
    <n v="10"/>
    <s v="Direct"/>
    <x v="0"/>
    <n v="0.25"/>
    <x v="0"/>
    <n v="43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"/>
    <n v="0"/>
    <n v="35000"/>
  </r>
  <r>
    <s v="09/02/2024"/>
    <n v="2"/>
    <n v="5"/>
    <s v="Winter"/>
    <n v="1"/>
    <n v="55000"/>
    <n v="82000"/>
    <n v="47000"/>
    <n v="0.77"/>
    <n v="122"/>
    <n v="93.94"/>
    <n v="31"/>
    <n v="9"/>
    <s v="OTA"/>
    <x v="1"/>
    <n v="0.23"/>
    <x v="3"/>
    <n v="15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6"/>
    <n v="11.111111111111111"/>
    <n v="40000"/>
  </r>
  <r>
    <s v="10/02/2024"/>
    <n v="2"/>
    <n v="6"/>
    <s v="Winter"/>
    <n v="0"/>
    <n v="65000"/>
    <n v="88000"/>
    <n v="49000"/>
    <n v="0.79"/>
    <n v="128"/>
    <n v="101.12"/>
    <n v="32"/>
    <n v="10"/>
    <s v="Direct"/>
    <x v="0"/>
    <n v="0.21"/>
    <x v="4"/>
    <n v="3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28"/>
    <n v="10"/>
    <n v="40000"/>
  </r>
  <r>
    <s v="11/02/2024"/>
    <n v="2"/>
    <n v="7"/>
    <s v="Winter"/>
    <n v="0"/>
    <n v="70000"/>
    <n v="91000"/>
    <n v="50000"/>
    <n v="0.81"/>
    <n v="134"/>
    <n v="108.54"/>
    <n v="33"/>
    <n v="8"/>
    <s v="OTA"/>
    <x v="1"/>
    <n v="0.19"/>
    <x v="5"/>
    <n v="48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24"/>
    <n v="0"/>
    <n v="41500"/>
  </r>
  <r>
    <s v="12/02/2024"/>
    <n v="2"/>
    <n v="1"/>
    <s v="Winter"/>
    <n v="0"/>
    <n v="50000"/>
    <n v="80000"/>
    <n v="45000"/>
    <n v="0.75"/>
    <n v="120"/>
    <n v="90"/>
    <n v="30"/>
    <n v="10"/>
    <s v="Direct"/>
    <x v="0"/>
    <n v="0.25"/>
    <x v="0"/>
    <n v="1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"/>
    <n v="0"/>
    <n v="35000"/>
  </r>
  <r>
    <s v="13/02/2024"/>
    <n v="2"/>
    <n v="2"/>
    <s v="Winter"/>
    <n v="0"/>
    <n v="55000"/>
    <n v="82000"/>
    <n v="47000"/>
    <n v="0.77"/>
    <n v="122"/>
    <n v="93.94"/>
    <n v="31"/>
    <n v="9"/>
    <s v="OTA"/>
    <x v="1"/>
    <n v="0.23"/>
    <x v="3"/>
    <n v="23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18"/>
    <n v="11.111111111111111"/>
    <n v="40000"/>
  </r>
  <r>
    <s v="14/02/2024"/>
    <n v="2"/>
    <n v="3"/>
    <s v="Winter"/>
    <n v="0"/>
    <n v="65000"/>
    <n v="88000"/>
    <n v="49000"/>
    <n v="0.79"/>
    <n v="128"/>
    <n v="101.12"/>
    <n v="32"/>
    <n v="10"/>
    <s v="Direct"/>
    <x v="0"/>
    <n v="0.21"/>
    <x v="4"/>
    <n v="22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41"/>
    <n v="10"/>
    <n v="40000"/>
  </r>
  <r>
    <s v="15/02/2024"/>
    <n v="2"/>
    <n v="4"/>
    <s v="Winter"/>
    <n v="0"/>
    <n v="70000"/>
    <n v="91000"/>
    <n v="50000"/>
    <n v="0.81"/>
    <n v="134"/>
    <n v="108.54"/>
    <n v="33"/>
    <n v="8"/>
    <s v="OTA"/>
    <x v="1"/>
    <n v="0.19"/>
    <x v="5"/>
    <n v="37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37"/>
    <n v="0"/>
    <n v="41500"/>
  </r>
  <r>
    <s v="16/02/2024"/>
    <n v="2"/>
    <n v="5"/>
    <s v="Winter"/>
    <n v="1"/>
    <n v="50000"/>
    <n v="80000"/>
    <n v="45000"/>
    <n v="0.75"/>
    <n v="120"/>
    <n v="90"/>
    <n v="30"/>
    <n v="10"/>
    <s v="Direct"/>
    <x v="0"/>
    <n v="0.25"/>
    <x v="0"/>
    <n v="7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5"/>
    <n v="0"/>
    <n v="35000"/>
  </r>
  <r>
    <s v="17/02/2024"/>
    <n v="2"/>
    <n v="6"/>
    <s v="Winter"/>
    <n v="0"/>
    <n v="55000"/>
    <n v="82000"/>
    <n v="47000"/>
    <n v="0.77"/>
    <n v="122"/>
    <n v="93.94"/>
    <n v="31"/>
    <n v="9"/>
    <s v="OTA"/>
    <x v="1"/>
    <n v="0.23"/>
    <x v="3"/>
    <n v="20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7"/>
    <n v="11.111111111111111"/>
    <n v="40000"/>
  </r>
  <r>
    <s v="18/02/2024"/>
    <n v="2"/>
    <n v="7"/>
    <s v="Winter"/>
    <n v="0"/>
    <n v="65000"/>
    <n v="88000"/>
    <n v="49000"/>
    <n v="0.79"/>
    <n v="128"/>
    <n v="101.12"/>
    <n v="32"/>
    <n v="10"/>
    <s v="Direct"/>
    <x v="0"/>
    <n v="0.21"/>
    <x v="4"/>
    <n v="1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46"/>
    <n v="10"/>
    <n v="40000"/>
  </r>
  <r>
    <s v="19/02/2024"/>
    <n v="2"/>
    <n v="1"/>
    <s v="Winter"/>
    <n v="0"/>
    <n v="70000"/>
    <n v="91000"/>
    <n v="50000"/>
    <n v="0.81"/>
    <n v="134"/>
    <n v="108.54"/>
    <n v="33"/>
    <n v="8"/>
    <s v="OTA"/>
    <x v="1"/>
    <n v="0.19"/>
    <x v="5"/>
    <n v="49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33"/>
    <n v="0"/>
    <n v="41500"/>
  </r>
  <r>
    <s v="20/02/2024"/>
    <n v="2"/>
    <n v="2"/>
    <s v="Winter"/>
    <n v="0"/>
    <n v="50000"/>
    <n v="80000"/>
    <n v="45000"/>
    <n v="0.75"/>
    <n v="120"/>
    <n v="90"/>
    <n v="30"/>
    <n v="10"/>
    <s v="Direct"/>
    <x v="0"/>
    <n v="0.25"/>
    <x v="0"/>
    <n v="33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0"/>
    <n v="0"/>
    <n v="35000"/>
  </r>
  <r>
    <s v="21/02/2024"/>
    <n v="2"/>
    <n v="3"/>
    <s v="Winter"/>
    <n v="0"/>
    <n v="55000"/>
    <n v="82000"/>
    <n v="47000"/>
    <n v="0.77"/>
    <n v="122"/>
    <n v="93.94"/>
    <n v="31"/>
    <n v="9"/>
    <s v="OTA"/>
    <x v="1"/>
    <n v="0.23"/>
    <x v="3"/>
    <n v="9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20"/>
    <n v="11.111111111111111"/>
    <n v="40000"/>
  </r>
  <r>
    <s v="22/02/2024"/>
    <n v="2"/>
    <n v="4"/>
    <s v="Winter"/>
    <n v="0"/>
    <n v="65000"/>
    <n v="88000"/>
    <n v="49000"/>
    <n v="0.79"/>
    <n v="128"/>
    <n v="101.12"/>
    <n v="32"/>
    <n v="10"/>
    <s v="Direct"/>
    <x v="0"/>
    <n v="0.21"/>
    <x v="4"/>
    <n v="26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39"/>
    <n v="10"/>
    <n v="40000"/>
  </r>
  <r>
    <s v="23/02/2024"/>
    <n v="2"/>
    <n v="5"/>
    <s v="Winter"/>
    <n v="1"/>
    <n v="70000"/>
    <n v="91000"/>
    <n v="50000"/>
    <n v="0.81"/>
    <n v="134"/>
    <n v="108.54"/>
    <n v="33"/>
    <n v="8"/>
    <s v="OTA"/>
    <x v="1"/>
    <n v="0.19"/>
    <x v="5"/>
    <n v="19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1"/>
    <n v="0"/>
    <n v="41500"/>
  </r>
  <r>
    <s v="24/02/2024"/>
    <n v="2"/>
    <n v="6"/>
    <s v="Winter"/>
    <n v="0"/>
    <n v="50000"/>
    <n v="80000"/>
    <n v="45000"/>
    <n v="0.75"/>
    <n v="120"/>
    <n v="90"/>
    <n v="30"/>
    <n v="10"/>
    <s v="Direct"/>
    <x v="0"/>
    <n v="0.25"/>
    <x v="0"/>
    <n v="33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40"/>
    <n v="0"/>
    <n v="35000"/>
  </r>
  <r>
    <s v="25/02/2024"/>
    <n v="2"/>
    <n v="7"/>
    <s v="Winter"/>
    <n v="0"/>
    <n v="55000"/>
    <n v="82000"/>
    <n v="47000"/>
    <n v="0.77"/>
    <n v="122"/>
    <n v="93.94"/>
    <n v="31"/>
    <n v="9"/>
    <s v="OTA"/>
    <x v="1"/>
    <n v="0.23"/>
    <x v="3"/>
    <n v="27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9"/>
    <n v="11.111111111111111"/>
    <n v="40000"/>
  </r>
  <r>
    <s v="26/02/2024"/>
    <n v="2"/>
    <n v="1"/>
    <s v="Winter"/>
    <n v="0"/>
    <n v="65000"/>
    <n v="88000"/>
    <n v="49000"/>
    <n v="0.79"/>
    <n v="128"/>
    <n v="101.12"/>
    <n v="32"/>
    <n v="10"/>
    <s v="Direct"/>
    <x v="0"/>
    <n v="0.21"/>
    <x v="4"/>
    <n v="42"/>
    <n v="0"/>
    <n v="10"/>
    <n v="2"/>
    <n v="1"/>
    <n v="9"/>
    <n v="3"/>
    <n v="1"/>
    <n v="4.5"/>
    <n v="880"/>
    <n v="4.5"/>
    <n v="79"/>
    <n v="4.5"/>
    <n v="0.79"/>
    <n v="49000"/>
    <n v="55000"/>
    <n v="12000"/>
    <n v="6000"/>
    <n v="73000"/>
    <n v="15000"/>
    <n v="31"/>
    <n v="10"/>
    <n v="40000"/>
  </r>
  <r>
    <s v="27/02/2024"/>
    <n v="2"/>
    <n v="2"/>
    <s v="Winter"/>
    <n v="0"/>
    <n v="70000"/>
    <n v="91000"/>
    <n v="50000"/>
    <n v="0.81"/>
    <n v="134"/>
    <n v="108.54"/>
    <n v="33"/>
    <n v="8"/>
    <s v="OTA"/>
    <x v="1"/>
    <n v="0.19"/>
    <x v="5"/>
    <n v="33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36"/>
    <n v="0"/>
    <n v="41500"/>
  </r>
  <r>
    <s v="28/02/2024"/>
    <n v="2"/>
    <n v="3"/>
    <s v="Winter"/>
    <n v="0"/>
    <n v="50000"/>
    <n v="80000"/>
    <n v="45000"/>
    <n v="0.75"/>
    <n v="120"/>
    <n v="90"/>
    <n v="30"/>
    <n v="10"/>
    <s v="Direct"/>
    <x v="0"/>
    <n v="0.25"/>
    <x v="0"/>
    <n v="35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6"/>
    <n v="0"/>
    <n v="35000"/>
  </r>
  <r>
    <s v="29/02/2024"/>
    <n v="2"/>
    <n v="4"/>
    <s v="Winter"/>
    <n v="0"/>
    <n v="55000"/>
    <n v="82000"/>
    <n v="47000"/>
    <n v="0.77"/>
    <n v="122"/>
    <n v="93.94"/>
    <n v="31"/>
    <n v="9"/>
    <s v="OTA"/>
    <x v="1"/>
    <n v="0.23"/>
    <x v="3"/>
    <n v="6"/>
    <n v="1"/>
    <n v="9"/>
    <n v="1"/>
    <n v="1"/>
    <n v="8"/>
    <n v="2"/>
    <n v="2"/>
    <n v="4.5999999999999996"/>
    <n v="820"/>
    <n v="4.5999999999999996"/>
    <n v="77"/>
    <n v="4.5999999999999996"/>
    <n v="0.77"/>
    <n v="47000"/>
    <n v="53000"/>
    <n v="11000"/>
    <n v="5000"/>
    <n v="69000"/>
    <n v="13000"/>
    <n v="5"/>
    <n v="11.111111111111111"/>
    <n v="40000"/>
  </r>
  <r>
    <s v="01/03/2024"/>
    <n v="3"/>
    <n v="5"/>
    <s v="Spring"/>
    <n v="1"/>
    <n v="70000"/>
    <n v="91000"/>
    <n v="50000"/>
    <n v="0.81"/>
    <n v="134"/>
    <n v="108.54"/>
    <n v="33"/>
    <n v="8"/>
    <s v="OTA"/>
    <x v="1"/>
    <n v="0.19"/>
    <x v="5"/>
    <n v="38"/>
    <n v="2"/>
    <n v="8"/>
    <n v="1"/>
    <n v="0"/>
    <n v="7"/>
    <n v="2"/>
    <n v="2"/>
    <n v="4.7"/>
    <n v="910"/>
    <n v="4.7"/>
    <n v="81"/>
    <n v="4.7"/>
    <n v="0.81"/>
    <n v="50000"/>
    <n v="57000"/>
    <n v="11500"/>
    <n v="7000"/>
    <n v="75500"/>
    <n v="15500"/>
    <n v="29"/>
    <n v="0"/>
    <n v="41500"/>
  </r>
  <r>
    <s v="02/03/2024"/>
    <n v="3"/>
    <n v="6"/>
    <s v="Spring"/>
    <n v="0"/>
    <n v="60000"/>
    <n v="85000"/>
    <n v="48000"/>
    <n v="0.78"/>
    <n v="125"/>
    <n v="97.5"/>
    <n v="32"/>
    <n v="8"/>
    <s v="OTA"/>
    <x v="1"/>
    <n v="0.2"/>
    <x v="1"/>
    <n v="34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18"/>
    <n v="11.111111111111111"/>
    <n v="43000"/>
  </r>
  <r>
    <s v="03/03/2024"/>
    <n v="3"/>
    <n v="7"/>
    <s v="Spring"/>
    <n v="0"/>
    <n v="70000"/>
    <n v="90000"/>
    <n v="49000"/>
    <n v="0.8"/>
    <n v="130"/>
    <n v="104"/>
    <n v="33"/>
    <n v="6"/>
    <s v="Direct"/>
    <x v="0"/>
    <n v="0.22"/>
    <x v="2"/>
    <n v="47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4"/>
    <n v="12.5"/>
    <n v="44000"/>
  </r>
  <r>
    <s v="04/03/2024"/>
    <n v="3"/>
    <n v="1"/>
    <s v="Spring"/>
    <n v="0"/>
    <n v="50000"/>
    <n v="80000"/>
    <n v="45000"/>
    <n v="0.75"/>
    <n v="120"/>
    <n v="90"/>
    <n v="30"/>
    <n v="10"/>
    <s v="Direct"/>
    <x v="0"/>
    <n v="0.25"/>
    <x v="0"/>
    <n v="10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0"/>
    <n v="0"/>
    <n v="35000"/>
  </r>
  <r>
    <s v="05/03/2024"/>
    <n v="3"/>
    <n v="2"/>
    <s v="Spring"/>
    <n v="0"/>
    <n v="60000"/>
    <n v="85000"/>
    <n v="48000"/>
    <n v="0.78"/>
    <n v="125"/>
    <n v="97.5"/>
    <n v="32"/>
    <n v="8"/>
    <s v="OTA"/>
    <x v="1"/>
    <n v="0.2"/>
    <x v="1"/>
    <n v="43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"/>
    <n v="11.111111111111111"/>
    <n v="43000"/>
  </r>
  <r>
    <s v="06/03/2024"/>
    <n v="3"/>
    <n v="3"/>
    <s v="Spring"/>
    <n v="0"/>
    <n v="70000"/>
    <n v="90000"/>
    <n v="49000"/>
    <n v="0.8"/>
    <n v="130"/>
    <n v="104"/>
    <n v="33"/>
    <n v="6"/>
    <s v="Direct"/>
    <x v="0"/>
    <n v="0.22"/>
    <x v="2"/>
    <n v="23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4"/>
    <n v="12.5"/>
    <n v="44000"/>
  </r>
  <r>
    <s v="07/03/2024"/>
    <n v="3"/>
    <n v="4"/>
    <s v="Spring"/>
    <n v="0"/>
    <n v="50000"/>
    <n v="80000"/>
    <n v="45000"/>
    <n v="0.75"/>
    <n v="120"/>
    <n v="90"/>
    <n v="30"/>
    <n v="10"/>
    <s v="Direct"/>
    <x v="0"/>
    <n v="0.25"/>
    <x v="0"/>
    <n v="48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5"/>
    <n v="0"/>
    <n v="35000"/>
  </r>
  <r>
    <s v="08/03/2024"/>
    <n v="3"/>
    <n v="5"/>
    <s v="Spring"/>
    <n v="1"/>
    <n v="60000"/>
    <n v="85000"/>
    <n v="48000"/>
    <n v="0.78"/>
    <n v="125"/>
    <n v="97.5"/>
    <n v="32"/>
    <n v="8"/>
    <s v="OTA"/>
    <x v="1"/>
    <n v="0.2"/>
    <x v="1"/>
    <n v="19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25"/>
    <n v="11.111111111111111"/>
    <n v="43000"/>
  </r>
  <r>
    <s v="09/03/2024"/>
    <n v="3"/>
    <n v="6"/>
    <s v="Spring"/>
    <n v="0"/>
    <n v="70000"/>
    <n v="90000"/>
    <n v="49000"/>
    <n v="0.8"/>
    <n v="130"/>
    <n v="104"/>
    <n v="33"/>
    <n v="6"/>
    <s v="Direct"/>
    <x v="0"/>
    <n v="0.22"/>
    <x v="2"/>
    <n v="10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5"/>
    <n v="12.5"/>
    <n v="44000"/>
  </r>
  <r>
    <s v="10/03/2024"/>
    <n v="3"/>
    <n v="7"/>
    <s v="Spring"/>
    <n v="0"/>
    <n v="50000"/>
    <n v="80000"/>
    <n v="45000"/>
    <n v="0.75"/>
    <n v="120"/>
    <n v="90"/>
    <n v="30"/>
    <n v="10"/>
    <s v="Direct"/>
    <x v="0"/>
    <n v="0.25"/>
    <x v="0"/>
    <n v="40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5"/>
    <n v="0"/>
    <n v="35000"/>
  </r>
  <r>
    <s v="11/03/2024"/>
    <n v="3"/>
    <n v="1"/>
    <s v="Spring"/>
    <n v="0"/>
    <n v="60000"/>
    <n v="85000"/>
    <n v="48000"/>
    <n v="0.78"/>
    <n v="125"/>
    <n v="97.5"/>
    <n v="32"/>
    <n v="8"/>
    <s v="OTA"/>
    <x v="1"/>
    <n v="0.2"/>
    <x v="1"/>
    <n v="30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19"/>
    <n v="11.111111111111111"/>
    <n v="43000"/>
  </r>
  <r>
    <s v="12/03/2024"/>
    <n v="3"/>
    <n v="2"/>
    <s v="Spring"/>
    <n v="0"/>
    <n v="70000"/>
    <n v="90000"/>
    <n v="49000"/>
    <n v="0.8"/>
    <n v="130"/>
    <n v="104"/>
    <n v="33"/>
    <n v="6"/>
    <s v="Direct"/>
    <x v="0"/>
    <n v="0.22"/>
    <x v="2"/>
    <n v="40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28"/>
    <n v="12.5"/>
    <n v="44000"/>
  </r>
  <r>
    <s v="13/03/2024"/>
    <n v="3"/>
    <n v="3"/>
    <s v="Spring"/>
    <n v="0"/>
    <n v="50000"/>
    <n v="80000"/>
    <n v="45000"/>
    <n v="0.75"/>
    <n v="120"/>
    <n v="90"/>
    <n v="30"/>
    <n v="10"/>
    <s v="Direct"/>
    <x v="0"/>
    <n v="0.25"/>
    <x v="0"/>
    <n v="32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36"/>
    <n v="0"/>
    <n v="35000"/>
  </r>
  <r>
    <s v="14/03/2024"/>
    <n v="3"/>
    <n v="4"/>
    <s v="Spring"/>
    <n v="0"/>
    <n v="60000"/>
    <n v="85000"/>
    <n v="48000"/>
    <n v="0.78"/>
    <n v="125"/>
    <n v="97.5"/>
    <n v="32"/>
    <n v="8"/>
    <s v="OTA"/>
    <x v="1"/>
    <n v="0.2"/>
    <x v="1"/>
    <n v="3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35"/>
    <n v="11.111111111111111"/>
    <n v="43000"/>
  </r>
  <r>
    <s v="15/03/2024"/>
    <n v="3"/>
    <n v="5"/>
    <s v="Spring"/>
    <n v="1"/>
    <n v="70000"/>
    <n v="90000"/>
    <n v="49000"/>
    <n v="0.8"/>
    <n v="130"/>
    <n v="104"/>
    <n v="33"/>
    <n v="6"/>
    <s v="Direct"/>
    <x v="0"/>
    <n v="0.22"/>
    <x v="2"/>
    <n v="33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44"/>
    <n v="12.5"/>
    <n v="44000"/>
  </r>
  <r>
    <s v="16/03/2024"/>
    <n v="3"/>
    <n v="6"/>
    <s v="Spring"/>
    <n v="0"/>
    <n v="50000"/>
    <n v="80000"/>
    <n v="45000"/>
    <n v="0.75"/>
    <n v="120"/>
    <n v="90"/>
    <n v="30"/>
    <n v="10"/>
    <s v="Direct"/>
    <x v="0"/>
    <n v="0.25"/>
    <x v="0"/>
    <n v="27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1"/>
    <n v="0"/>
    <n v="35000"/>
  </r>
  <r>
    <s v="17/03/2024"/>
    <n v="3"/>
    <n v="7"/>
    <s v="Spring"/>
    <n v="0"/>
    <n v="60000"/>
    <n v="85000"/>
    <n v="48000"/>
    <n v="0.78"/>
    <n v="125"/>
    <n v="97.5"/>
    <n v="32"/>
    <n v="8"/>
    <s v="OTA"/>
    <x v="1"/>
    <n v="0.2"/>
    <x v="1"/>
    <n v="46"/>
    <n v="1"/>
    <n v="9"/>
    <n v="2"/>
    <n v="1"/>
    <n v="7"/>
    <n v="3"/>
    <n v="2"/>
    <n v="4.5999999999999996"/>
    <n v="850"/>
    <n v="4.5999999999999996"/>
    <n v="78"/>
    <n v="4.5999999999999996"/>
    <n v="0.78"/>
    <n v="48000"/>
    <n v="55000"/>
    <n v="12000"/>
    <n v="6000"/>
    <n v="73000"/>
    <n v="12000"/>
    <n v="44"/>
    <n v="11.111111111111111"/>
    <n v="43000"/>
  </r>
  <r>
    <s v="18/03/2024"/>
    <n v="3"/>
    <n v="1"/>
    <s v="Spring"/>
    <n v="0"/>
    <n v="70000"/>
    <n v="90000"/>
    <n v="49000"/>
    <n v="0.8"/>
    <n v="130"/>
    <n v="104"/>
    <n v="33"/>
    <n v="6"/>
    <s v="Direct"/>
    <x v="0"/>
    <n v="0.22"/>
    <x v="2"/>
    <n v="41"/>
    <n v="2"/>
    <n v="8"/>
    <n v="1"/>
    <n v="1"/>
    <n v="8"/>
    <n v="4"/>
    <n v="1"/>
    <n v="4.7"/>
    <n v="900"/>
    <n v="4.7"/>
    <n v="80"/>
    <n v="4.7"/>
    <n v="0.8"/>
    <n v="49000"/>
    <n v="58000"/>
    <n v="11000"/>
    <n v="7000"/>
    <n v="76000"/>
    <n v="14000"/>
    <n v="31"/>
    <n v="12.5"/>
    <n v="44000"/>
  </r>
  <r>
    <s v="19/03/2024"/>
    <n v="3"/>
    <n v="2"/>
    <s v="Spring"/>
    <n v="0"/>
    <n v="50000"/>
    <n v="80000"/>
    <n v="45000"/>
    <n v="0.75"/>
    <n v="120"/>
    <n v="90"/>
    <n v="30"/>
    <n v="10"/>
    <s v="Direct"/>
    <x v="0"/>
    <n v="0.25"/>
    <x v="0"/>
    <n v="32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11"/>
    <n v="0"/>
    <n v="35000"/>
  </r>
  <r>
    <s v="02/07/2024"/>
    <n v="7"/>
    <n v="1"/>
    <s v="Summer"/>
    <n v="0"/>
    <n v="60000"/>
    <n v="86000"/>
    <n v="48000"/>
    <n v="0.78"/>
    <n v="125"/>
    <n v="97.5"/>
    <n v="32"/>
    <n v="8"/>
    <s v="OTA"/>
    <x v="1"/>
    <n v="0.2"/>
    <x v="1"/>
    <n v="45"/>
    <n v="1"/>
    <n v="9"/>
    <n v="2"/>
    <n v="1"/>
    <n v="7"/>
    <n v="3"/>
    <n v="2"/>
    <n v="4.5999999999999996"/>
    <n v="860"/>
    <n v="4.5999999999999996"/>
    <n v="78"/>
    <n v="4.5999999999999996"/>
    <n v="0.78"/>
    <n v="48000"/>
    <n v="55000"/>
    <n v="12000"/>
    <n v="6000"/>
    <n v="73000"/>
    <n v="13000"/>
    <n v="34"/>
    <n v="11.111111111111111"/>
    <n v="42000"/>
  </r>
  <r>
    <s v="03/07/2024"/>
    <n v="7"/>
    <n v="2"/>
    <s v="Summer"/>
    <n v="0"/>
    <n v="70000"/>
    <n v="91000"/>
    <n v="50000"/>
    <n v="0.81"/>
    <n v="134"/>
    <n v="108.54"/>
    <n v="33"/>
    <n v="6"/>
    <s v="Direct"/>
    <x v="0"/>
    <n v="0.22"/>
    <x v="2"/>
    <n v="20"/>
    <n v="2"/>
    <n v="8"/>
    <n v="1"/>
    <n v="1"/>
    <n v="8"/>
    <n v="4"/>
    <n v="1"/>
    <n v="4.7"/>
    <n v="910"/>
    <n v="4.7"/>
    <n v="81"/>
    <n v="4.7"/>
    <n v="0.81"/>
    <n v="50000"/>
    <n v="57000"/>
    <n v="11500"/>
    <n v="7000"/>
    <n v="75500"/>
    <n v="15500"/>
    <n v="29"/>
    <n v="12.5"/>
    <n v="41500"/>
  </r>
  <r>
    <s v="04/07/2024"/>
    <n v="7"/>
    <n v="3"/>
    <s v="Summer"/>
    <n v="1"/>
    <n v="50000"/>
    <n v="80000"/>
    <n v="45000"/>
    <n v="0.75"/>
    <n v="120"/>
    <n v="90"/>
    <n v="30"/>
    <n v="10"/>
    <s v="Direct"/>
    <x v="0"/>
    <n v="0.25"/>
    <x v="0"/>
    <n v="23"/>
    <n v="0"/>
    <n v="10"/>
    <n v="1"/>
    <n v="0"/>
    <n v="8"/>
    <n v="2"/>
    <n v="1"/>
    <n v="4.5"/>
    <n v="800"/>
    <n v="4.5"/>
    <n v="75"/>
    <n v="4.5"/>
    <n v="0.75"/>
    <n v="45000"/>
    <n v="50000"/>
    <n v="10000"/>
    <n v="5000"/>
    <n v="65000"/>
    <n v="15000"/>
    <n v="25"/>
    <n v="0"/>
    <n v="35000"/>
  </r>
  <r>
    <s v="05/07/2024"/>
    <n v="7"/>
    <n v="4"/>
    <s v="Summer"/>
    <n v="0"/>
    <n v="55000"/>
    <n v="83000"/>
    <n v="46000"/>
    <n v="0.76"/>
    <n v="123"/>
    <n v="88"/>
    <n v="31"/>
    <n v="9"/>
    <s v="OTA"/>
    <x v="1"/>
    <n v="0.23"/>
    <x v="3"/>
    <n v="27"/>
    <n v="1"/>
    <n v="9"/>
    <n v="1"/>
    <n v="1"/>
    <n v="8"/>
    <n v="2"/>
    <n v="2"/>
    <n v="4.5999999999999996"/>
    <n v="830"/>
    <n v="4.5999999999999996"/>
    <n v="76"/>
    <n v="4.5999999999999996"/>
    <n v="0.76"/>
    <n v="46000"/>
    <n v="52000"/>
    <n v="11000"/>
    <n v="5000"/>
    <n v="67000"/>
    <n v="16000"/>
    <n v="1"/>
    <n v="11.111111111111111"/>
    <n v="36000"/>
  </r>
  <r>
    <s v="06/07/2024"/>
    <n v="7"/>
    <n v="5"/>
    <s v="Summer"/>
    <n v="0"/>
    <n v="65000"/>
    <n v="89000"/>
    <n v="48000"/>
    <n v="0.78"/>
    <n v="128"/>
    <n v="93.84"/>
    <n v="32"/>
    <n v="10"/>
    <s v="Direct"/>
    <x v="0"/>
    <n v="0.21"/>
    <x v="4"/>
    <n v="5"/>
    <n v="0"/>
    <n v="10"/>
    <n v="2"/>
    <n v="1"/>
    <n v="9"/>
    <n v="3"/>
    <n v="1"/>
    <n v="4.5"/>
    <n v="890"/>
    <n v="4.5"/>
    <n v="78"/>
    <n v="4.5"/>
    <n v="0.78"/>
    <n v="48000"/>
    <n v="54000"/>
    <n v="11500"/>
    <n v="5000"/>
    <n v="71000"/>
    <n v="18000"/>
    <n v="45"/>
    <n v="10"/>
    <n v="36000"/>
  </r>
  <r>
    <s v="07/07/2024"/>
    <n v="7"/>
    <n v="6"/>
    <s v="Summer"/>
    <n v="0"/>
    <n v="70000"/>
    <n v="93000"/>
    <n v="49000"/>
    <n v="0.8"/>
    <n v="135"/>
    <n v="108"/>
    <n v="33"/>
    <n v="8"/>
    <s v="OTA"/>
    <x v="1"/>
    <n v="0.19"/>
    <x v="5"/>
    <n v="22"/>
    <n v="2"/>
    <n v="8"/>
    <n v="1"/>
    <n v="0"/>
    <n v="7"/>
    <n v="2"/>
    <n v="2"/>
    <n v="4.7"/>
    <n v="930"/>
    <n v="4.7"/>
    <n v="80"/>
    <n v="4.7"/>
    <n v="0.8"/>
    <n v="49000"/>
    <n v="57000"/>
    <n v="12000"/>
    <n v="6000"/>
    <n v="75000"/>
    <n v="18000"/>
    <n v="27"/>
    <n v="0"/>
    <n v="39000"/>
  </r>
  <r>
    <s v="08/07/2024"/>
    <n v="7"/>
    <n v="7"/>
    <s v="Summer"/>
    <n v="0"/>
    <n v="50000"/>
    <n v="79000"/>
    <n v="44000"/>
    <n v="0.74"/>
    <n v="118"/>
    <n v="81.92"/>
    <n v="29"/>
    <n v="11"/>
    <s v="Direct"/>
    <x v="0"/>
    <n v="0.26"/>
    <x v="0"/>
    <n v="37"/>
    <n v="0"/>
    <n v="11"/>
    <n v="1"/>
    <n v="1"/>
    <n v="7"/>
    <n v="3"/>
    <n v="2"/>
    <n v="4.4000000000000004"/>
    <n v="790"/>
    <n v="4.4000000000000004"/>
    <n v="74"/>
    <n v="4.4000000000000004"/>
    <n v="0.74"/>
    <n v="44000"/>
    <n v="49000"/>
    <n v="10500"/>
    <n v="4500"/>
    <n v="59500"/>
    <n v="19500"/>
    <n v="26"/>
    <n v="9.0909090909090917"/>
    <n v="29500"/>
  </r>
  <r>
    <s v="09/07/2024"/>
    <n v="7"/>
    <n v="1"/>
    <s v="Summer"/>
    <n v="0"/>
    <n v="60000"/>
    <n v="84000"/>
    <n v="47000"/>
    <n v="0.77"/>
    <n v="121"/>
    <n v="90.67"/>
    <n v="30"/>
    <n v="10"/>
    <s v="OTA"/>
    <x v="1"/>
    <n v="0.2"/>
    <x v="1"/>
    <n v="36"/>
    <n v="1"/>
    <n v="9"/>
    <n v="2"/>
    <n v="1"/>
    <n v="8"/>
    <n v="4"/>
    <n v="1"/>
    <n v="4.5"/>
    <n v="840"/>
    <n v="4.5"/>
    <n v="77"/>
    <n v="4.5"/>
    <n v="0.77"/>
    <n v="47000"/>
    <n v="53000"/>
    <n v="11000"/>
    <n v="5000"/>
    <n v="68000"/>
    <n v="16000"/>
    <n v="10"/>
    <n v="11.111111111111111"/>
    <n v="37000"/>
  </r>
  <r>
    <s v="10/07/2024"/>
    <n v="7"/>
    <n v="2"/>
    <s v="Summer"/>
    <n v="0"/>
    <n v="70000"/>
    <n v="88000"/>
    <n v="48000"/>
    <n v="0.79"/>
    <n v="124"/>
    <n v="96.96"/>
    <n v="31"/>
    <n v="9"/>
    <s v="Direct"/>
    <x v="0"/>
    <n v="0.23"/>
    <x v="2"/>
    <n v="5"/>
    <n v="2"/>
    <n v="8"/>
    <n v="1"/>
    <n v="1"/>
    <n v="8"/>
    <n v="4"/>
    <n v="1"/>
    <n v="4.5999999999999996"/>
    <n v="880"/>
    <n v="4.5999999999999996"/>
    <n v="79"/>
    <n v="4.5999999999999996"/>
    <n v="0.79"/>
    <n v="48000"/>
    <n v="54000"/>
    <n v="11000"/>
    <n v="6000"/>
    <n v="70000"/>
    <n v="18000"/>
    <n v="28"/>
    <n v="12.5"/>
    <n v="36000"/>
  </r>
  <r>
    <s v="11/07/2024"/>
    <n v="7"/>
    <n v="3"/>
    <s v="Summer"/>
    <n v="0"/>
    <n v="50000"/>
    <n v="78000"/>
    <n v="43000"/>
    <n v="0.73"/>
    <n v="115"/>
    <n v="79.150000000000006"/>
    <n v="28"/>
    <n v="12"/>
    <s v="OTA"/>
    <x v="1"/>
    <n v="0.27"/>
    <x v="3"/>
    <n v="21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44"/>
    <n v="0"/>
    <n v="28000"/>
  </r>
  <r>
    <s v="12/07/2024"/>
    <n v="7"/>
    <n v="4"/>
    <s v="Summer"/>
    <n v="0"/>
    <n v="55000"/>
    <n v="81000"/>
    <n v="44000"/>
    <n v="0.75"/>
    <n v="120"/>
    <n v="82.5"/>
    <n v="30"/>
    <n v="10"/>
    <s v="Direct"/>
    <x v="0"/>
    <n v="0.25"/>
    <x v="4"/>
    <n v="12"/>
    <n v="0"/>
    <n v="10"/>
    <n v="1"/>
    <n v="1"/>
    <n v="8"/>
    <n v="3"/>
    <n v="1"/>
    <n v="4.4000000000000004"/>
    <n v="810"/>
    <n v="4.4000000000000004"/>
    <n v="75"/>
    <n v="4.4000000000000004"/>
    <n v="0.75"/>
    <n v="44000"/>
    <n v="50000"/>
    <n v="10500"/>
    <n v="4500"/>
    <n v="59500"/>
    <n v="21500"/>
    <n v="43"/>
    <n v="10"/>
    <n v="28500"/>
  </r>
  <r>
    <s v="13/07/2024"/>
    <n v="7"/>
    <n v="5"/>
    <s v="Summer"/>
    <n v="0"/>
    <n v="65000"/>
    <n v="87000"/>
    <n v="46000"/>
    <n v="0.78"/>
    <n v="125"/>
    <n v="90.4"/>
    <n v="32"/>
    <n v="8"/>
    <s v="OTA"/>
    <x v="1"/>
    <n v="0.2"/>
    <x v="5"/>
    <n v="5"/>
    <n v="2"/>
    <n v="8"/>
    <n v="1"/>
    <n v="1"/>
    <n v="8"/>
    <n v="4"/>
    <n v="1"/>
    <n v="4.5"/>
    <n v="870"/>
    <n v="4.5"/>
    <n v="78"/>
    <n v="4.5"/>
    <n v="0.78"/>
    <n v="46000"/>
    <n v="52000"/>
    <n v="11000"/>
    <n v="5000"/>
    <n v="67000"/>
    <n v="20000"/>
    <n v="12"/>
    <n v="12.5"/>
    <n v="32000"/>
  </r>
  <r>
    <s v="14/07/2024"/>
    <n v="7"/>
    <n v="6"/>
    <s v="Summer"/>
    <n v="0"/>
    <n v="70000"/>
    <n v="91000"/>
    <n v="48000"/>
    <n v="0.8"/>
    <n v="130"/>
    <n v="96"/>
    <n v="33"/>
    <n v="7"/>
    <s v="Direct"/>
    <x v="0"/>
    <n v="0.21"/>
    <x v="0"/>
    <n v="34"/>
    <n v="2"/>
    <n v="7"/>
    <n v="0"/>
    <n v="0"/>
    <n v="7"/>
    <n v="3"/>
    <n v="2"/>
    <n v="4.7"/>
    <n v="910"/>
    <n v="4.7"/>
    <n v="80"/>
    <n v="4.7"/>
    <n v="0.8"/>
    <n v="48000"/>
    <n v="55000"/>
    <n v="11000"/>
    <n v="6000"/>
    <n v="71000"/>
    <n v="20000"/>
    <n v="19"/>
    <n v="0"/>
    <n v="35000"/>
  </r>
  <r>
    <s v="15/07/2024"/>
    <n v="7"/>
    <n v="7"/>
    <s v="Summer"/>
    <n v="0"/>
    <n v="50000"/>
    <n v="78000"/>
    <n v="43000"/>
    <n v="0.73"/>
    <n v="115"/>
    <n v="79.150000000000006"/>
    <n v="28"/>
    <n v="12"/>
    <s v="OTA"/>
    <x v="1"/>
    <n v="0.27"/>
    <x v="1"/>
    <n v="4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14"/>
    <n v="0"/>
    <n v="28000"/>
  </r>
  <r>
    <s v="16/07/2024"/>
    <n v="7"/>
    <n v="1"/>
    <s v="Summer"/>
    <n v="0"/>
    <n v="55000"/>
    <n v="81000"/>
    <n v="44000"/>
    <n v="0.75"/>
    <n v="120"/>
    <n v="82.5"/>
    <n v="30"/>
    <n v="10"/>
    <s v="Direct"/>
    <x v="0"/>
    <n v="0.25"/>
    <x v="2"/>
    <n v="46"/>
    <n v="0"/>
    <n v="10"/>
    <n v="1"/>
    <n v="1"/>
    <n v="8"/>
    <n v="3"/>
    <n v="1"/>
    <n v="4.4000000000000004"/>
    <n v="810"/>
    <n v="4.4000000000000004"/>
    <n v="75"/>
    <n v="4.4000000000000004"/>
    <n v="0.75"/>
    <n v="44000"/>
    <n v="50000"/>
    <n v="10500"/>
    <n v="4500"/>
    <n v="59500"/>
    <n v="21500"/>
    <n v="44"/>
    <n v="10"/>
    <n v="28500"/>
  </r>
  <r>
    <s v="17/07/2024"/>
    <n v="7"/>
    <n v="2"/>
    <s v="Summer"/>
    <n v="0"/>
    <n v="65000"/>
    <n v="87000"/>
    <n v="46000"/>
    <n v="0.78"/>
    <n v="125"/>
    <n v="90.4"/>
    <n v="32"/>
    <n v="8"/>
    <s v="OTA"/>
    <x v="1"/>
    <n v="0.2"/>
    <x v="3"/>
    <n v="33"/>
    <n v="2"/>
    <n v="8"/>
    <n v="1"/>
    <n v="1"/>
    <n v="8"/>
    <n v="4"/>
    <n v="1"/>
    <n v="4.5"/>
    <n v="870"/>
    <n v="4.5"/>
    <n v="78"/>
    <n v="4.5"/>
    <n v="0.78"/>
    <n v="46000"/>
    <n v="52000"/>
    <n v="11000"/>
    <n v="5000"/>
    <n v="67000"/>
    <n v="20000"/>
    <n v="7"/>
    <n v="12.5"/>
    <n v="32000"/>
  </r>
  <r>
    <s v="18/07/2024"/>
    <n v="7"/>
    <n v="3"/>
    <s v="Summer"/>
    <n v="0"/>
    <n v="70000"/>
    <n v="91000"/>
    <n v="48000"/>
    <n v="0.8"/>
    <n v="130"/>
    <n v="96"/>
    <n v="33"/>
    <n v="7"/>
    <s v="Direct"/>
    <x v="0"/>
    <n v="0.21"/>
    <x v="4"/>
    <n v="40"/>
    <n v="2"/>
    <n v="7"/>
    <n v="0"/>
    <n v="0"/>
    <n v="7"/>
    <n v="3"/>
    <n v="2"/>
    <n v="4.7"/>
    <n v="910"/>
    <n v="4.7"/>
    <n v="80"/>
    <n v="4.7"/>
    <n v="0.8"/>
    <n v="48000"/>
    <n v="55000"/>
    <n v="11000"/>
    <n v="6000"/>
    <n v="71000"/>
    <n v="20000"/>
    <n v="14"/>
    <n v="0"/>
    <n v="35000"/>
  </r>
  <r>
    <s v="19/07/2024"/>
    <n v="7"/>
    <n v="4"/>
    <s v="Summer"/>
    <n v="0"/>
    <n v="50000"/>
    <n v="78000"/>
    <n v="43000"/>
    <n v="0.73"/>
    <n v="115"/>
    <n v="79.150000000000006"/>
    <n v="28"/>
    <n v="12"/>
    <s v="OTA"/>
    <x v="1"/>
    <n v="0.27"/>
    <x v="5"/>
    <n v="49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13"/>
    <n v="0"/>
    <n v="28000"/>
  </r>
  <r>
    <s v="20/07/2024"/>
    <n v="7"/>
    <n v="5"/>
    <s v="Summer"/>
    <n v="0"/>
    <n v="55000"/>
    <n v="81000"/>
    <n v="44000"/>
    <n v="0.75"/>
    <n v="120"/>
    <n v="82.5"/>
    <n v="30"/>
    <n v="10"/>
    <s v="Direct"/>
    <x v="0"/>
    <n v="0.25"/>
    <x v="0"/>
    <n v="18"/>
    <n v="0"/>
    <n v="10"/>
    <n v="1"/>
    <n v="1"/>
    <n v="8"/>
    <n v="3"/>
    <n v="1"/>
    <n v="4.4000000000000004"/>
    <n v="810"/>
    <n v="4.4000000000000004"/>
    <n v="75"/>
    <n v="4.4000000000000004"/>
    <n v="0.75"/>
    <n v="44000"/>
    <n v="50000"/>
    <n v="10500"/>
    <n v="4500"/>
    <n v="59500"/>
    <n v="21500"/>
    <n v="30"/>
    <n v="10"/>
    <n v="28500"/>
  </r>
  <r>
    <s v="21/07/2024"/>
    <n v="7"/>
    <n v="6"/>
    <s v="Summer"/>
    <n v="0"/>
    <n v="65000"/>
    <n v="87000"/>
    <n v="46000"/>
    <n v="0.78"/>
    <n v="125"/>
    <n v="90.4"/>
    <n v="32"/>
    <n v="8"/>
    <s v="OTA"/>
    <x v="1"/>
    <n v="0.2"/>
    <x v="1"/>
    <n v="3"/>
    <n v="2"/>
    <n v="8"/>
    <n v="1"/>
    <n v="1"/>
    <n v="8"/>
    <n v="4"/>
    <n v="1"/>
    <n v="4.5"/>
    <n v="870"/>
    <n v="4.5"/>
    <n v="78"/>
    <n v="4.5"/>
    <n v="0.78"/>
    <n v="46000"/>
    <n v="52000"/>
    <n v="11000"/>
    <n v="5000"/>
    <n v="67000"/>
    <n v="20000"/>
    <n v="6"/>
    <n v="12.5"/>
    <n v="32000"/>
  </r>
  <r>
    <s v="22/07/2024"/>
    <n v="7"/>
    <n v="7"/>
    <s v="Summer"/>
    <n v="0"/>
    <n v="70000"/>
    <n v="91000"/>
    <n v="48000"/>
    <n v="0.8"/>
    <n v="130"/>
    <n v="96"/>
    <n v="33"/>
    <n v="7"/>
    <s v="Direct"/>
    <x v="0"/>
    <n v="0.21"/>
    <x v="2"/>
    <n v="26"/>
    <n v="2"/>
    <n v="7"/>
    <n v="0"/>
    <n v="0"/>
    <n v="7"/>
    <n v="3"/>
    <n v="2"/>
    <n v="4.7"/>
    <n v="910"/>
    <n v="4.7"/>
    <n v="80"/>
    <n v="4.7"/>
    <n v="0.8"/>
    <n v="48000"/>
    <n v="55000"/>
    <n v="11000"/>
    <n v="6000"/>
    <n v="71000"/>
    <n v="20000"/>
    <n v="20"/>
    <n v="0"/>
    <n v="35000"/>
  </r>
  <r>
    <s v="23/07/2024"/>
    <n v="7"/>
    <n v="1"/>
    <s v="Summer"/>
    <n v="0"/>
    <n v="50000"/>
    <n v="78000"/>
    <n v="43000"/>
    <n v="0.73"/>
    <n v="115"/>
    <n v="79.150000000000006"/>
    <n v="28"/>
    <n v="12"/>
    <s v="OTA"/>
    <x v="1"/>
    <n v="0.27"/>
    <x v="3"/>
    <n v="2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16"/>
    <n v="0"/>
    <n v="28000"/>
  </r>
  <r>
    <s v="24/07/2024"/>
    <n v="7"/>
    <n v="2"/>
    <s v="Summer"/>
    <n v="0"/>
    <n v="55000"/>
    <n v="81000"/>
    <n v="44000"/>
    <n v="0.75"/>
    <n v="120"/>
    <n v="82.5"/>
    <n v="30"/>
    <n v="10"/>
    <s v="Direct"/>
    <x v="0"/>
    <n v="0.25"/>
    <x v="4"/>
    <n v="14"/>
    <n v="0"/>
    <n v="10"/>
    <n v="1"/>
    <n v="1"/>
    <n v="8"/>
    <n v="3"/>
    <n v="1"/>
    <n v="4.4000000000000004"/>
    <n v="810"/>
    <n v="4.4000000000000004"/>
    <n v="75"/>
    <n v="4.4000000000000004"/>
    <n v="0.75"/>
    <n v="44000"/>
    <n v="50000"/>
    <n v="10500"/>
    <n v="4500"/>
    <n v="59500"/>
    <n v="21500"/>
    <n v="10"/>
    <n v="10"/>
    <n v="28500"/>
  </r>
  <r>
    <s v="25/07/2024"/>
    <n v="7"/>
    <n v="3"/>
    <s v="Summer"/>
    <n v="0"/>
    <n v="65000"/>
    <n v="87000"/>
    <n v="46000"/>
    <n v="0.78"/>
    <n v="125"/>
    <n v="90.4"/>
    <n v="32"/>
    <n v="8"/>
    <s v="OTA"/>
    <x v="1"/>
    <n v="0.2"/>
    <x v="5"/>
    <n v="3"/>
    <n v="2"/>
    <n v="8"/>
    <n v="1"/>
    <n v="1"/>
    <n v="8"/>
    <n v="4"/>
    <n v="1"/>
    <n v="4.5"/>
    <n v="870"/>
    <n v="4.5"/>
    <n v="78"/>
    <n v="4.5"/>
    <n v="0.78"/>
    <n v="46000"/>
    <n v="52000"/>
    <n v="11000"/>
    <n v="5000"/>
    <n v="67000"/>
    <n v="20000"/>
    <n v="26"/>
    <n v="12.5"/>
    <n v="32000"/>
  </r>
  <r>
    <s v="26/07/2024"/>
    <n v="7"/>
    <n v="4"/>
    <s v="Summer"/>
    <n v="0"/>
    <n v="70000"/>
    <n v="91000"/>
    <n v="48000"/>
    <n v="0.8"/>
    <n v="130"/>
    <n v="96"/>
    <n v="33"/>
    <n v="7"/>
    <s v="Direct"/>
    <x v="0"/>
    <n v="0.21"/>
    <x v="0"/>
    <n v="34"/>
    <n v="2"/>
    <n v="7"/>
    <n v="0"/>
    <n v="0"/>
    <n v="7"/>
    <n v="3"/>
    <n v="2"/>
    <n v="4.7"/>
    <n v="910"/>
    <n v="4.7"/>
    <n v="80"/>
    <n v="4.7"/>
    <n v="0.8"/>
    <n v="48000"/>
    <n v="55000"/>
    <n v="11000"/>
    <n v="6000"/>
    <n v="71000"/>
    <n v="20000"/>
    <n v="0"/>
    <n v="0"/>
    <n v="35000"/>
  </r>
  <r>
    <s v="27/07/2024"/>
    <n v="7"/>
    <n v="5"/>
    <s v="Summer"/>
    <n v="0"/>
    <n v="50000"/>
    <n v="78000"/>
    <n v="43000"/>
    <n v="0.73"/>
    <n v="115"/>
    <n v="79.150000000000006"/>
    <n v="28"/>
    <n v="12"/>
    <s v="OTA"/>
    <x v="1"/>
    <n v="0.27"/>
    <x v="1"/>
    <n v="21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10"/>
    <n v="0"/>
    <n v="28000"/>
  </r>
  <r>
    <s v="28/07/2024"/>
    <n v="7"/>
    <n v="6"/>
    <s v="Summer"/>
    <n v="0"/>
    <n v="55000"/>
    <n v="81000"/>
    <n v="44000"/>
    <n v="0.75"/>
    <n v="120"/>
    <n v="82.5"/>
    <n v="30"/>
    <n v="10"/>
    <s v="Direct"/>
    <x v="0"/>
    <n v="0.25"/>
    <x v="2"/>
    <n v="24"/>
    <n v="0"/>
    <n v="10"/>
    <n v="1"/>
    <n v="1"/>
    <n v="8"/>
    <n v="3"/>
    <n v="1"/>
    <n v="4.4000000000000004"/>
    <n v="810"/>
    <n v="4.4000000000000004"/>
    <n v="75"/>
    <n v="4.4000000000000004"/>
    <n v="0.75"/>
    <n v="44000"/>
    <n v="50000"/>
    <n v="10500"/>
    <n v="4500"/>
    <n v="59500"/>
    <n v="21500"/>
    <n v="17"/>
    <n v="10"/>
    <n v="28500"/>
  </r>
  <r>
    <s v="29/07/2024"/>
    <n v="7"/>
    <n v="7"/>
    <s v="Summer"/>
    <n v="0"/>
    <n v="65000"/>
    <n v="87000"/>
    <n v="46000"/>
    <n v="0.78"/>
    <n v="125"/>
    <n v="90.4"/>
    <n v="32"/>
    <n v="8"/>
    <s v="OTA"/>
    <x v="1"/>
    <n v="0.2"/>
    <x v="3"/>
    <n v="36"/>
    <n v="2"/>
    <n v="8"/>
    <n v="1"/>
    <n v="1"/>
    <n v="8"/>
    <n v="4"/>
    <n v="1"/>
    <n v="4.5"/>
    <n v="870"/>
    <n v="4.5"/>
    <n v="78"/>
    <n v="4.5"/>
    <n v="0.78"/>
    <n v="46000"/>
    <n v="52000"/>
    <n v="11000"/>
    <n v="5000"/>
    <n v="67000"/>
    <n v="20000"/>
    <n v="32"/>
    <n v="12.5"/>
    <n v="32000"/>
  </r>
  <r>
    <s v="30/07/2024"/>
    <n v="7"/>
    <n v="1"/>
    <s v="Summer"/>
    <n v="0"/>
    <n v="70000"/>
    <n v="91000"/>
    <n v="48000"/>
    <n v="0.8"/>
    <n v="130"/>
    <n v="96"/>
    <n v="33"/>
    <n v="7"/>
    <s v="Direct"/>
    <x v="0"/>
    <n v="0.21"/>
    <x v="4"/>
    <n v="43"/>
    <n v="2"/>
    <n v="7"/>
    <n v="0"/>
    <n v="0"/>
    <n v="7"/>
    <n v="3"/>
    <n v="2"/>
    <n v="4.7"/>
    <n v="910"/>
    <n v="4.7"/>
    <n v="80"/>
    <n v="4.7"/>
    <n v="0.8"/>
    <n v="48000"/>
    <n v="55000"/>
    <n v="11000"/>
    <n v="6000"/>
    <n v="71000"/>
    <n v="20000"/>
    <n v="26"/>
    <n v="0"/>
    <n v="35000"/>
  </r>
  <r>
    <s v="31/07/2024"/>
    <n v="7"/>
    <n v="2"/>
    <s v="Summer"/>
    <n v="0"/>
    <n v="50000"/>
    <n v="78000"/>
    <n v="43000"/>
    <n v="0.73"/>
    <n v="115"/>
    <n v="79.150000000000006"/>
    <n v="28"/>
    <n v="12"/>
    <s v="OTA"/>
    <x v="1"/>
    <n v="0.27"/>
    <x v="5"/>
    <n v="38"/>
    <n v="1"/>
    <n v="10"/>
    <n v="2"/>
    <n v="0"/>
    <n v="6"/>
    <n v="2"/>
    <n v="2"/>
    <n v="4.3"/>
    <n v="780"/>
    <n v="4.3"/>
    <n v="73"/>
    <n v="4.3"/>
    <n v="0.73"/>
    <n v="43000"/>
    <n v="48000"/>
    <n v="10000"/>
    <n v="4000"/>
    <n v="58000"/>
    <n v="20000"/>
    <n v="44"/>
    <n v="0"/>
    <n v="2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0"/>
    <x v="4"/>
  </r>
  <r>
    <x v="0"/>
    <x v="5"/>
  </r>
  <r>
    <x v="0"/>
    <x v="0"/>
  </r>
  <r>
    <x v="0"/>
    <x v="3"/>
  </r>
  <r>
    <x v="1"/>
    <x v="5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1"/>
    <x v="1"/>
  </r>
  <r>
    <x v="1"/>
    <x v="2"/>
  </r>
  <r>
    <x v="1"/>
    <x v="0"/>
  </r>
  <r>
    <x v="2"/>
    <x v="1"/>
  </r>
  <r>
    <x v="2"/>
    <x v="5"/>
  </r>
  <r>
    <x v="2"/>
    <x v="0"/>
  </r>
  <r>
    <x v="2"/>
    <x v="6"/>
  </r>
  <r>
    <x v="2"/>
    <x v="1"/>
  </r>
  <r>
    <x v="2"/>
    <x v="2"/>
  </r>
  <r>
    <x v="2"/>
    <x v="7"/>
  </r>
  <r>
    <x v="2"/>
    <x v="3"/>
  </r>
  <r>
    <x v="2"/>
    <x v="4"/>
  </r>
  <r>
    <x v="2"/>
    <x v="8"/>
  </r>
  <r>
    <x v="2"/>
    <x v="0"/>
  </r>
  <r>
    <x v="2"/>
    <x v="1"/>
  </r>
  <r>
    <x v="2"/>
    <x v="2"/>
  </r>
  <r>
    <x v="2"/>
    <x v="8"/>
  </r>
  <r>
    <x v="2"/>
    <x v="0"/>
  </r>
  <r>
    <x v="2"/>
    <x v="1"/>
  </r>
  <r>
    <x v="2"/>
    <x v="2"/>
  </r>
  <r>
    <x v="2"/>
    <x v="8"/>
  </r>
  <r>
    <x v="2"/>
    <x v="0"/>
  </r>
  <r>
    <x v="2"/>
    <x v="1"/>
  </r>
  <r>
    <x v="2"/>
    <x v="2"/>
  </r>
  <r>
    <x v="2"/>
    <x v="8"/>
  </r>
  <r>
    <x v="2"/>
    <x v="0"/>
  </r>
  <r>
    <x v="2"/>
    <x v="1"/>
  </r>
  <r>
    <x v="2"/>
    <x v="2"/>
  </r>
  <r>
    <x v="2"/>
    <x v="8"/>
  </r>
  <r>
    <x v="2"/>
    <x v="0"/>
  </r>
  <r>
    <x v="2"/>
    <x v="1"/>
  </r>
  <r>
    <x v="2"/>
    <x v="2"/>
  </r>
  <r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9"/>
    <n v="0"/>
  </r>
  <r>
    <x v="1"/>
    <n v="19"/>
    <n v="1"/>
  </r>
  <r>
    <x v="2"/>
    <n v="34"/>
    <n v="2"/>
  </r>
  <r>
    <x v="0"/>
    <n v="24"/>
    <n v="0"/>
  </r>
  <r>
    <x v="1"/>
    <n v="14"/>
    <n v="1"/>
  </r>
  <r>
    <x v="2"/>
    <n v="34"/>
    <n v="2"/>
  </r>
  <r>
    <x v="0"/>
    <n v="45"/>
    <n v="0"/>
  </r>
  <r>
    <x v="1"/>
    <n v="41"/>
    <n v="1"/>
  </r>
  <r>
    <x v="2"/>
    <n v="19"/>
    <n v="2"/>
  </r>
  <r>
    <x v="0"/>
    <n v="37"/>
    <n v="0"/>
  </r>
  <r>
    <x v="1"/>
    <n v="48"/>
    <n v="1"/>
  </r>
  <r>
    <x v="2"/>
    <n v="19"/>
    <n v="2"/>
  </r>
  <r>
    <x v="0"/>
    <n v="26"/>
    <n v="0"/>
  </r>
  <r>
    <x v="1"/>
    <n v="3"/>
    <n v="1"/>
  </r>
  <r>
    <x v="2"/>
    <n v="16"/>
    <n v="2"/>
  </r>
  <r>
    <x v="0"/>
    <n v="32"/>
    <n v="0"/>
  </r>
  <r>
    <x v="1"/>
    <n v="38"/>
    <n v="1"/>
  </r>
  <r>
    <x v="2"/>
    <n v="28"/>
    <n v="2"/>
  </r>
  <r>
    <x v="0"/>
    <n v="40"/>
    <n v="0"/>
  </r>
  <r>
    <x v="1"/>
    <n v="22"/>
    <n v="1"/>
  </r>
  <r>
    <x v="2"/>
    <n v="20"/>
    <n v="2"/>
  </r>
  <r>
    <x v="0"/>
    <n v="28"/>
    <n v="0"/>
  </r>
  <r>
    <x v="1"/>
    <n v="26"/>
    <n v="1"/>
  </r>
  <r>
    <x v="2"/>
    <n v="34"/>
    <n v="2"/>
  </r>
  <r>
    <x v="0"/>
    <n v="2"/>
    <n v="0"/>
  </r>
  <r>
    <x v="1"/>
    <n v="38"/>
    <n v="1"/>
  </r>
  <r>
    <x v="2"/>
    <n v="7"/>
    <n v="2"/>
  </r>
  <r>
    <x v="0"/>
    <n v="10"/>
    <n v="0"/>
  </r>
  <r>
    <x v="1"/>
    <n v="2"/>
    <n v="1"/>
  </r>
  <r>
    <x v="2"/>
    <n v="14"/>
    <n v="2"/>
  </r>
  <r>
    <x v="0"/>
    <n v="20"/>
    <n v="0"/>
  </r>
  <r>
    <x v="3"/>
    <n v="31"/>
    <n v="1"/>
  </r>
  <r>
    <x v="4"/>
    <n v="27"/>
    <n v="0"/>
  </r>
  <r>
    <x v="5"/>
    <n v="18"/>
    <n v="2"/>
  </r>
  <r>
    <x v="0"/>
    <n v="38"/>
    <n v="0"/>
  </r>
  <r>
    <x v="3"/>
    <n v="33"/>
    <n v="1"/>
  </r>
  <r>
    <x v="4"/>
    <n v="1"/>
    <n v="0"/>
  </r>
  <r>
    <x v="5"/>
    <n v="21"/>
    <n v="2"/>
  </r>
  <r>
    <x v="0"/>
    <n v="43"/>
    <n v="0"/>
  </r>
  <r>
    <x v="3"/>
    <n v="15"/>
    <n v="1"/>
  </r>
  <r>
    <x v="4"/>
    <n v="3"/>
    <n v="0"/>
  </r>
  <r>
    <x v="5"/>
    <n v="48"/>
    <n v="2"/>
  </r>
  <r>
    <x v="0"/>
    <n v="1"/>
    <n v="0"/>
  </r>
  <r>
    <x v="3"/>
    <n v="23"/>
    <n v="1"/>
  </r>
  <r>
    <x v="4"/>
    <n v="22"/>
    <n v="0"/>
  </r>
  <r>
    <x v="5"/>
    <n v="37"/>
    <n v="2"/>
  </r>
  <r>
    <x v="0"/>
    <n v="7"/>
    <n v="0"/>
  </r>
  <r>
    <x v="3"/>
    <n v="20"/>
    <n v="1"/>
  </r>
  <r>
    <x v="4"/>
    <n v="1"/>
    <n v="0"/>
  </r>
  <r>
    <x v="5"/>
    <n v="49"/>
    <n v="2"/>
  </r>
  <r>
    <x v="0"/>
    <n v="33"/>
    <n v="0"/>
  </r>
  <r>
    <x v="3"/>
    <n v="9"/>
    <n v="1"/>
  </r>
  <r>
    <x v="4"/>
    <n v="26"/>
    <n v="0"/>
  </r>
  <r>
    <x v="5"/>
    <n v="19"/>
    <n v="2"/>
  </r>
  <r>
    <x v="0"/>
    <n v="33"/>
    <n v="0"/>
  </r>
  <r>
    <x v="3"/>
    <n v="27"/>
    <n v="1"/>
  </r>
  <r>
    <x v="4"/>
    <n v="42"/>
    <n v="0"/>
  </r>
  <r>
    <x v="5"/>
    <n v="33"/>
    <n v="2"/>
  </r>
  <r>
    <x v="0"/>
    <n v="35"/>
    <n v="0"/>
  </r>
  <r>
    <x v="3"/>
    <n v="6"/>
    <n v="1"/>
  </r>
  <r>
    <x v="5"/>
    <n v="38"/>
    <n v="2"/>
  </r>
  <r>
    <x v="1"/>
    <n v="34"/>
    <n v="1"/>
  </r>
  <r>
    <x v="2"/>
    <n v="47"/>
    <n v="2"/>
  </r>
  <r>
    <x v="0"/>
    <n v="10"/>
    <n v="0"/>
  </r>
  <r>
    <x v="1"/>
    <n v="43"/>
    <n v="1"/>
  </r>
  <r>
    <x v="2"/>
    <n v="23"/>
    <n v="2"/>
  </r>
  <r>
    <x v="0"/>
    <n v="48"/>
    <n v="0"/>
  </r>
  <r>
    <x v="1"/>
    <n v="19"/>
    <n v="1"/>
  </r>
  <r>
    <x v="2"/>
    <n v="10"/>
    <n v="2"/>
  </r>
  <r>
    <x v="0"/>
    <n v="40"/>
    <n v="0"/>
  </r>
  <r>
    <x v="1"/>
    <n v="30"/>
    <n v="1"/>
  </r>
  <r>
    <x v="2"/>
    <n v="40"/>
    <n v="2"/>
  </r>
  <r>
    <x v="0"/>
    <n v="32"/>
    <n v="0"/>
  </r>
  <r>
    <x v="1"/>
    <n v="3"/>
    <n v="1"/>
  </r>
  <r>
    <x v="2"/>
    <n v="33"/>
    <n v="2"/>
  </r>
  <r>
    <x v="0"/>
    <n v="27"/>
    <n v="0"/>
  </r>
  <r>
    <x v="1"/>
    <n v="46"/>
    <n v="1"/>
  </r>
  <r>
    <x v="2"/>
    <n v="41"/>
    <n v="2"/>
  </r>
  <r>
    <x v="0"/>
    <n v="32"/>
    <n v="0"/>
  </r>
  <r>
    <x v="1"/>
    <n v="45"/>
    <n v="1"/>
  </r>
  <r>
    <x v="2"/>
    <n v="20"/>
    <n v="2"/>
  </r>
  <r>
    <x v="0"/>
    <n v="23"/>
    <n v="0"/>
  </r>
  <r>
    <x v="3"/>
    <n v="27"/>
    <n v="1"/>
  </r>
  <r>
    <x v="4"/>
    <n v="5"/>
    <n v="0"/>
  </r>
  <r>
    <x v="5"/>
    <n v="22"/>
    <n v="2"/>
  </r>
  <r>
    <x v="0"/>
    <n v="37"/>
    <n v="0"/>
  </r>
  <r>
    <x v="1"/>
    <n v="36"/>
    <n v="1"/>
  </r>
  <r>
    <x v="2"/>
    <n v="5"/>
    <n v="2"/>
  </r>
  <r>
    <x v="3"/>
    <n v="21"/>
    <n v="1"/>
  </r>
  <r>
    <x v="4"/>
    <n v="12"/>
    <n v="0"/>
  </r>
  <r>
    <x v="5"/>
    <n v="5"/>
    <n v="2"/>
  </r>
  <r>
    <x v="0"/>
    <n v="34"/>
    <n v="2"/>
  </r>
  <r>
    <x v="1"/>
    <n v="4"/>
    <n v="1"/>
  </r>
  <r>
    <x v="2"/>
    <n v="46"/>
    <n v="0"/>
  </r>
  <r>
    <x v="3"/>
    <n v="33"/>
    <n v="2"/>
  </r>
  <r>
    <x v="4"/>
    <n v="40"/>
    <n v="2"/>
  </r>
  <r>
    <x v="5"/>
    <n v="49"/>
    <n v="1"/>
  </r>
  <r>
    <x v="0"/>
    <n v="18"/>
    <n v="0"/>
  </r>
  <r>
    <x v="1"/>
    <n v="3"/>
    <n v="2"/>
  </r>
  <r>
    <x v="2"/>
    <n v="26"/>
    <n v="2"/>
  </r>
  <r>
    <x v="3"/>
    <n v="2"/>
    <n v="1"/>
  </r>
  <r>
    <x v="4"/>
    <n v="14"/>
    <n v="0"/>
  </r>
  <r>
    <x v="5"/>
    <n v="3"/>
    <n v="2"/>
  </r>
  <r>
    <x v="0"/>
    <n v="34"/>
    <n v="2"/>
  </r>
  <r>
    <x v="1"/>
    <n v="21"/>
    <n v="1"/>
  </r>
  <r>
    <x v="2"/>
    <n v="24"/>
    <n v="0"/>
  </r>
  <r>
    <x v="3"/>
    <n v="36"/>
    <n v="2"/>
  </r>
  <r>
    <x v="4"/>
    <n v="43"/>
    <n v="2"/>
  </r>
  <r>
    <x v="5"/>
    <n v="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9B3DC-8EC8-344A-ADA6-03FCFE3D4D1E}" name="PivotTable4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26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8"/>
        <item x="7"/>
        <item x="0"/>
        <item x="6"/>
        <item x="3"/>
        <item x="1"/>
        <item x="4"/>
        <item x="2"/>
        <item x="5"/>
        <item t="default"/>
      </items>
    </pivotField>
  </pivotFields>
  <rowFields count="2">
    <field x="0"/>
    <field x="1"/>
  </rowFields>
  <rowItems count="23">
    <i>
      <x/>
    </i>
    <i r="1">
      <x v="2"/>
    </i>
    <i r="1">
      <x v="5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891E3-8E88-3947-B965-37DC24DDA4B7}" name="PivotTable7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G41" firstHeaderRow="1" firstDataRow="3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7">
        <item x="3"/>
        <item x="2"/>
        <item x="4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ccupancy_Managed_Guests" fld="28" baseField="0" baseItem="0"/>
    <dataField name="Sum of Profit" fld="39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4" type="button" dataOnly="0" labelOnly="1" outline="0" axis="axisCol" fieldPosition="0"/>
    </format>
    <format dxfId="9">
      <pivotArea field="-2" type="button" dataOnly="0" labelOnly="1" outline="0" axis="axisCol" fieldPosition="1"/>
    </format>
    <format dxfId="8">
      <pivotArea type="topRight" dataOnly="0" labelOnly="1" outline="0" fieldPosition="0"/>
    </format>
    <format dxfId="7">
      <pivotArea field="16" type="button" dataOnly="0" labelOnly="1" outline="0" axis="axisRow" fieldPosition="0"/>
    </format>
    <format dxfId="6">
      <pivotArea dataOnly="0" labelOnly="1" fieldPosition="0">
        <references count="1">
          <reference field="16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14" count="0"/>
        </references>
      </pivotArea>
    </format>
    <format dxfId="3">
      <pivotArea field="1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">
      <pivotArea field="1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EFD4-0992-6B4E-A759-DC871D5D3AD1}" name="PivotTable8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I10" firstHeaderRow="0" firstDataRow="1" firstDataCol="1"/>
  <pivotFields count="3">
    <pivotField axis="axisRow" showAll="0">
      <items count="7">
        <item x="3"/>
        <item x="2"/>
        <item x="4"/>
        <item x="5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laints" fld="1" baseField="0" baseItem="0"/>
    <dataField name="Sum of Compli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topLeftCell="D1" zoomScale="125" workbookViewId="0">
      <selection activeCell="T1" activeCellId="3" sqref="F1:F1048576 L1:L1048576 M1:M1048576 T1:T1048576"/>
    </sheetView>
  </sheetViews>
  <sheetFormatPr baseColWidth="10" defaultColWidth="8.83203125" defaultRowHeight="15" x14ac:dyDescent="0.2"/>
  <cols>
    <col min="1" max="16384" width="8.83203125" style="2"/>
  </cols>
  <sheetData>
    <row r="1" spans="1:40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38</v>
      </c>
      <c r="AM1" s="1" t="s">
        <v>39</v>
      </c>
      <c r="AN1" s="2" t="s">
        <v>37</v>
      </c>
    </row>
    <row r="2" spans="1:40" ht="32" x14ac:dyDescent="0.2">
      <c r="A2" s="2" t="s">
        <v>40</v>
      </c>
      <c r="B2" s="2">
        <v>1</v>
      </c>
      <c r="C2" s="2">
        <v>1</v>
      </c>
      <c r="D2" s="2" t="s">
        <v>149</v>
      </c>
      <c r="E2" s="2">
        <v>1</v>
      </c>
      <c r="F2" s="2">
        <v>50000</v>
      </c>
      <c r="G2" s="2">
        <v>80000</v>
      </c>
      <c r="H2" s="2">
        <v>45000</v>
      </c>
      <c r="I2" s="2">
        <v>0.75</v>
      </c>
      <c r="J2" s="2">
        <v>120</v>
      </c>
      <c r="K2" s="2">
        <v>90</v>
      </c>
      <c r="L2" s="2">
        <v>30</v>
      </c>
      <c r="M2" s="2">
        <v>10</v>
      </c>
      <c r="N2" s="2" t="s">
        <v>152</v>
      </c>
      <c r="O2" s="2" t="s">
        <v>154</v>
      </c>
      <c r="P2" s="2">
        <v>0.25</v>
      </c>
      <c r="Q2" s="2" t="s">
        <v>156</v>
      </c>
      <c r="R2" s="2">
        <v>9</v>
      </c>
      <c r="S2" s="2">
        <v>0</v>
      </c>
      <c r="T2" s="2">
        <v>10</v>
      </c>
      <c r="U2" s="2">
        <v>1</v>
      </c>
      <c r="V2" s="2">
        <v>0</v>
      </c>
      <c r="W2" s="2">
        <v>8</v>
      </c>
      <c r="X2" s="2">
        <v>2</v>
      </c>
      <c r="Y2" s="2">
        <v>1</v>
      </c>
      <c r="Z2" s="2">
        <v>4.5</v>
      </c>
      <c r="AA2" s="2">
        <v>800</v>
      </c>
      <c r="AB2" s="2">
        <v>4.5</v>
      </c>
      <c r="AC2" s="2">
        <v>75</v>
      </c>
      <c r="AD2" s="2">
        <v>4.5</v>
      </c>
      <c r="AE2" s="2">
        <v>0.75</v>
      </c>
      <c r="AF2" s="2">
        <v>45000</v>
      </c>
      <c r="AG2" s="2">
        <v>50000</v>
      </c>
      <c r="AH2" s="2">
        <v>10000</v>
      </c>
      <c r="AI2" s="2">
        <v>5000</v>
      </c>
      <c r="AJ2" s="2">
        <v>65000</v>
      </c>
      <c r="AK2" s="2">
        <v>15000</v>
      </c>
      <c r="AL2" s="2">
        <v>22</v>
      </c>
      <c r="AM2" s="2">
        <v>0</v>
      </c>
      <c r="AN2" s="2">
        <f>AG2-AK2</f>
        <v>35000</v>
      </c>
    </row>
    <row r="3" spans="1:40" ht="32" x14ac:dyDescent="0.2">
      <c r="A3" s="2" t="s">
        <v>41</v>
      </c>
      <c r="B3" s="2">
        <v>1</v>
      </c>
      <c r="C3" s="2">
        <v>2</v>
      </c>
      <c r="D3" s="2" t="s">
        <v>149</v>
      </c>
      <c r="E3" s="2">
        <v>0</v>
      </c>
      <c r="F3" s="2">
        <v>60000</v>
      </c>
      <c r="G3" s="2">
        <v>85000</v>
      </c>
      <c r="H3" s="2">
        <v>48000</v>
      </c>
      <c r="I3" s="2">
        <v>0.78</v>
      </c>
      <c r="J3" s="2">
        <v>125</v>
      </c>
      <c r="K3" s="2">
        <v>97.5</v>
      </c>
      <c r="L3" s="2">
        <v>32</v>
      </c>
      <c r="M3" s="2">
        <v>8</v>
      </c>
      <c r="N3" s="2" t="s">
        <v>153</v>
      </c>
      <c r="O3" s="2" t="s">
        <v>155</v>
      </c>
      <c r="P3" s="2">
        <v>0.2</v>
      </c>
      <c r="Q3" s="2" t="s">
        <v>157</v>
      </c>
      <c r="R3" s="2">
        <v>19</v>
      </c>
      <c r="S3" s="2">
        <v>1</v>
      </c>
      <c r="T3" s="2">
        <v>9</v>
      </c>
      <c r="U3" s="2">
        <v>2</v>
      </c>
      <c r="V3" s="2">
        <v>1</v>
      </c>
      <c r="W3" s="2">
        <v>7</v>
      </c>
      <c r="X3" s="2">
        <v>3</v>
      </c>
      <c r="Y3" s="2">
        <v>2</v>
      </c>
      <c r="Z3" s="2">
        <v>4.5999999999999996</v>
      </c>
      <c r="AA3" s="2">
        <v>850</v>
      </c>
      <c r="AB3" s="2">
        <v>4.5999999999999996</v>
      </c>
      <c r="AC3" s="2">
        <v>78</v>
      </c>
      <c r="AD3" s="2">
        <v>4.5999999999999996</v>
      </c>
      <c r="AE3" s="2">
        <v>0.78</v>
      </c>
      <c r="AF3" s="2">
        <v>48000</v>
      </c>
      <c r="AG3" s="2">
        <v>55000</v>
      </c>
      <c r="AH3" s="2">
        <v>12000</v>
      </c>
      <c r="AI3" s="2">
        <v>6000</v>
      </c>
      <c r="AJ3" s="2">
        <v>73000</v>
      </c>
      <c r="AK3" s="2">
        <v>12000</v>
      </c>
      <c r="AL3" s="2">
        <v>28</v>
      </c>
      <c r="AM3" s="2">
        <v>11.111111111111111</v>
      </c>
      <c r="AN3" s="2">
        <f t="shared" ref="AN3:AN66" si="0">AG3-AK3</f>
        <v>43000</v>
      </c>
    </row>
    <row r="4" spans="1:40" ht="32" x14ac:dyDescent="0.2">
      <c r="A4" s="2" t="s">
        <v>42</v>
      </c>
      <c r="B4" s="2">
        <v>1</v>
      </c>
      <c r="C4" s="2">
        <v>3</v>
      </c>
      <c r="D4" s="2" t="s">
        <v>149</v>
      </c>
      <c r="E4" s="2">
        <v>0</v>
      </c>
      <c r="F4" s="2">
        <v>70000</v>
      </c>
      <c r="G4" s="2">
        <v>90000</v>
      </c>
      <c r="H4" s="2">
        <v>49000</v>
      </c>
      <c r="I4" s="2">
        <v>0.8</v>
      </c>
      <c r="J4" s="2">
        <v>130</v>
      </c>
      <c r="K4" s="2">
        <v>104</v>
      </c>
      <c r="L4" s="2">
        <v>33</v>
      </c>
      <c r="M4" s="2">
        <v>6</v>
      </c>
      <c r="N4" s="2" t="s">
        <v>152</v>
      </c>
      <c r="O4" s="2" t="s">
        <v>154</v>
      </c>
      <c r="P4" s="2">
        <v>0.22</v>
      </c>
      <c r="Q4" s="2" t="s">
        <v>158</v>
      </c>
      <c r="R4" s="2">
        <v>34</v>
      </c>
      <c r="S4" s="2">
        <v>2</v>
      </c>
      <c r="T4" s="2">
        <v>8</v>
      </c>
      <c r="U4" s="2">
        <v>1</v>
      </c>
      <c r="V4" s="2">
        <v>1</v>
      </c>
      <c r="W4" s="2">
        <v>8</v>
      </c>
      <c r="X4" s="2">
        <v>4</v>
      </c>
      <c r="Y4" s="2">
        <v>1</v>
      </c>
      <c r="Z4" s="2">
        <v>4.7</v>
      </c>
      <c r="AA4" s="2">
        <v>900</v>
      </c>
      <c r="AB4" s="2">
        <v>4.7</v>
      </c>
      <c r="AC4" s="2">
        <v>80</v>
      </c>
      <c r="AD4" s="2">
        <v>4.7</v>
      </c>
      <c r="AE4" s="2">
        <v>0.8</v>
      </c>
      <c r="AF4" s="2">
        <v>49000</v>
      </c>
      <c r="AG4" s="2">
        <v>58000</v>
      </c>
      <c r="AH4" s="2">
        <v>11000</v>
      </c>
      <c r="AI4" s="2">
        <v>7000</v>
      </c>
      <c r="AJ4" s="2">
        <v>76000</v>
      </c>
      <c r="AK4" s="2">
        <v>14000</v>
      </c>
      <c r="AL4" s="2">
        <v>37</v>
      </c>
      <c r="AM4" s="2">
        <v>12.5</v>
      </c>
      <c r="AN4" s="2">
        <f t="shared" si="0"/>
        <v>44000</v>
      </c>
    </row>
    <row r="5" spans="1:40" ht="32" x14ac:dyDescent="0.2">
      <c r="A5" s="2" t="s">
        <v>43</v>
      </c>
      <c r="B5" s="2">
        <v>1</v>
      </c>
      <c r="C5" s="2">
        <v>4</v>
      </c>
      <c r="D5" s="2" t="s">
        <v>149</v>
      </c>
      <c r="E5" s="2">
        <v>1</v>
      </c>
      <c r="F5" s="2">
        <v>50000</v>
      </c>
      <c r="G5" s="2">
        <v>80000</v>
      </c>
      <c r="H5" s="2">
        <v>45000</v>
      </c>
      <c r="I5" s="2">
        <v>0.75</v>
      </c>
      <c r="J5" s="2">
        <v>120</v>
      </c>
      <c r="K5" s="2">
        <v>90</v>
      </c>
      <c r="L5" s="2">
        <v>30</v>
      </c>
      <c r="M5" s="2">
        <v>10</v>
      </c>
      <c r="N5" s="2" t="s">
        <v>152</v>
      </c>
      <c r="O5" s="2" t="s">
        <v>154</v>
      </c>
      <c r="P5" s="2">
        <v>0.25</v>
      </c>
      <c r="Q5" s="2" t="s">
        <v>156</v>
      </c>
      <c r="R5" s="2">
        <v>24</v>
      </c>
      <c r="S5" s="2">
        <v>0</v>
      </c>
      <c r="T5" s="2">
        <v>10</v>
      </c>
      <c r="U5" s="2">
        <v>1</v>
      </c>
      <c r="V5" s="2">
        <v>0</v>
      </c>
      <c r="W5" s="2">
        <v>8</v>
      </c>
      <c r="X5" s="2">
        <v>2</v>
      </c>
      <c r="Y5" s="2">
        <v>1</v>
      </c>
      <c r="Z5" s="2">
        <v>4.5</v>
      </c>
      <c r="AA5" s="2">
        <v>800</v>
      </c>
      <c r="AB5" s="2">
        <v>4.5</v>
      </c>
      <c r="AC5" s="2">
        <v>75</v>
      </c>
      <c r="AD5" s="2">
        <v>4.5</v>
      </c>
      <c r="AE5" s="2">
        <v>0.75</v>
      </c>
      <c r="AF5" s="2">
        <v>45000</v>
      </c>
      <c r="AG5" s="2">
        <v>50000</v>
      </c>
      <c r="AH5" s="2">
        <v>10000</v>
      </c>
      <c r="AI5" s="2">
        <v>5000</v>
      </c>
      <c r="AJ5" s="2">
        <v>65000</v>
      </c>
      <c r="AK5" s="2">
        <v>15000</v>
      </c>
      <c r="AL5" s="2">
        <v>2</v>
      </c>
      <c r="AM5" s="2">
        <v>0</v>
      </c>
      <c r="AN5" s="2">
        <f t="shared" si="0"/>
        <v>35000</v>
      </c>
    </row>
    <row r="6" spans="1:40" ht="32" x14ac:dyDescent="0.2">
      <c r="A6" s="2" t="s">
        <v>44</v>
      </c>
      <c r="B6" s="2">
        <v>1</v>
      </c>
      <c r="C6" s="2">
        <v>5</v>
      </c>
      <c r="D6" s="2" t="s">
        <v>149</v>
      </c>
      <c r="E6" s="2">
        <v>0</v>
      </c>
      <c r="F6" s="2">
        <v>60000</v>
      </c>
      <c r="G6" s="2">
        <v>85000</v>
      </c>
      <c r="H6" s="2">
        <v>48000</v>
      </c>
      <c r="I6" s="2">
        <v>0.78</v>
      </c>
      <c r="J6" s="2">
        <v>125</v>
      </c>
      <c r="K6" s="2">
        <v>97.5</v>
      </c>
      <c r="L6" s="2">
        <v>32</v>
      </c>
      <c r="M6" s="2">
        <v>8</v>
      </c>
      <c r="N6" s="2" t="s">
        <v>153</v>
      </c>
      <c r="O6" s="2" t="s">
        <v>155</v>
      </c>
      <c r="P6" s="2">
        <v>0.2</v>
      </c>
      <c r="Q6" s="2" t="s">
        <v>157</v>
      </c>
      <c r="R6" s="2">
        <v>14</v>
      </c>
      <c r="S6" s="2">
        <v>1</v>
      </c>
      <c r="T6" s="2">
        <v>9</v>
      </c>
      <c r="U6" s="2">
        <v>2</v>
      </c>
      <c r="V6" s="2">
        <v>1</v>
      </c>
      <c r="W6" s="2">
        <v>7</v>
      </c>
      <c r="X6" s="2">
        <v>3</v>
      </c>
      <c r="Y6" s="2">
        <v>2</v>
      </c>
      <c r="Z6" s="2">
        <v>4.5999999999999996</v>
      </c>
      <c r="AA6" s="2">
        <v>850</v>
      </c>
      <c r="AB6" s="2">
        <v>4.5999999999999996</v>
      </c>
      <c r="AC6" s="2">
        <v>78</v>
      </c>
      <c r="AD6" s="2">
        <v>4.5999999999999996</v>
      </c>
      <c r="AE6" s="2">
        <v>0.78</v>
      </c>
      <c r="AF6" s="2">
        <v>48000</v>
      </c>
      <c r="AG6" s="2">
        <v>55000</v>
      </c>
      <c r="AH6" s="2">
        <v>12000</v>
      </c>
      <c r="AI6" s="2">
        <v>6000</v>
      </c>
      <c r="AJ6" s="2">
        <v>73000</v>
      </c>
      <c r="AK6" s="2">
        <v>12000</v>
      </c>
      <c r="AL6" s="2">
        <v>49</v>
      </c>
      <c r="AM6" s="2">
        <v>11.111111111111111</v>
      </c>
      <c r="AN6" s="2">
        <f t="shared" si="0"/>
        <v>43000</v>
      </c>
    </row>
    <row r="7" spans="1:40" ht="32" x14ac:dyDescent="0.2">
      <c r="A7" s="2" t="s">
        <v>45</v>
      </c>
      <c r="B7" s="2">
        <v>1</v>
      </c>
      <c r="C7" s="2">
        <v>6</v>
      </c>
      <c r="D7" s="2" t="s">
        <v>149</v>
      </c>
      <c r="E7" s="2">
        <v>0</v>
      </c>
      <c r="F7" s="2">
        <v>70000</v>
      </c>
      <c r="G7" s="2">
        <v>90000</v>
      </c>
      <c r="H7" s="2">
        <v>49000</v>
      </c>
      <c r="I7" s="2">
        <v>0.8</v>
      </c>
      <c r="J7" s="2">
        <v>130</v>
      </c>
      <c r="K7" s="2">
        <v>104</v>
      </c>
      <c r="L7" s="2">
        <v>33</v>
      </c>
      <c r="M7" s="2">
        <v>6</v>
      </c>
      <c r="N7" s="2" t="s">
        <v>152</v>
      </c>
      <c r="O7" s="2" t="s">
        <v>154</v>
      </c>
      <c r="P7" s="2">
        <v>0.22</v>
      </c>
      <c r="Q7" s="2" t="s">
        <v>158</v>
      </c>
      <c r="R7" s="2">
        <v>34</v>
      </c>
      <c r="S7" s="2">
        <v>2</v>
      </c>
      <c r="T7" s="2">
        <v>8</v>
      </c>
      <c r="U7" s="2">
        <v>1</v>
      </c>
      <c r="V7" s="2">
        <v>1</v>
      </c>
      <c r="W7" s="2">
        <v>8</v>
      </c>
      <c r="X7" s="2">
        <v>4</v>
      </c>
      <c r="Y7" s="2">
        <v>1</v>
      </c>
      <c r="Z7" s="2">
        <v>4.7</v>
      </c>
      <c r="AA7" s="2">
        <v>900</v>
      </c>
      <c r="AB7" s="2">
        <v>4.7</v>
      </c>
      <c r="AC7" s="2">
        <v>80</v>
      </c>
      <c r="AD7" s="2">
        <v>4.7</v>
      </c>
      <c r="AE7" s="2">
        <v>0.8</v>
      </c>
      <c r="AF7" s="2">
        <v>49000</v>
      </c>
      <c r="AG7" s="2">
        <v>58000</v>
      </c>
      <c r="AH7" s="2">
        <v>11000</v>
      </c>
      <c r="AI7" s="2">
        <v>7000</v>
      </c>
      <c r="AJ7" s="2">
        <v>76000</v>
      </c>
      <c r="AK7" s="2">
        <v>14000</v>
      </c>
      <c r="AL7" s="2">
        <v>41</v>
      </c>
      <c r="AM7" s="2">
        <v>12.5</v>
      </c>
      <c r="AN7" s="2">
        <f t="shared" si="0"/>
        <v>44000</v>
      </c>
    </row>
    <row r="8" spans="1:40" ht="32" x14ac:dyDescent="0.2">
      <c r="A8" s="2" t="s">
        <v>46</v>
      </c>
      <c r="B8" s="2">
        <v>1</v>
      </c>
      <c r="C8" s="2">
        <v>7</v>
      </c>
      <c r="D8" s="2" t="s">
        <v>149</v>
      </c>
      <c r="E8" s="2">
        <v>0</v>
      </c>
      <c r="F8" s="2">
        <v>50000</v>
      </c>
      <c r="G8" s="2">
        <v>80000</v>
      </c>
      <c r="H8" s="2">
        <v>45000</v>
      </c>
      <c r="I8" s="2">
        <v>0.75</v>
      </c>
      <c r="J8" s="2">
        <v>120</v>
      </c>
      <c r="K8" s="2">
        <v>90</v>
      </c>
      <c r="L8" s="2">
        <v>30</v>
      </c>
      <c r="M8" s="2">
        <v>10</v>
      </c>
      <c r="N8" s="2" t="s">
        <v>152</v>
      </c>
      <c r="O8" s="2" t="s">
        <v>154</v>
      </c>
      <c r="P8" s="2">
        <v>0.25</v>
      </c>
      <c r="Q8" s="2" t="s">
        <v>156</v>
      </c>
      <c r="R8" s="2">
        <v>45</v>
      </c>
      <c r="S8" s="2">
        <v>0</v>
      </c>
      <c r="T8" s="2">
        <v>10</v>
      </c>
      <c r="U8" s="2">
        <v>1</v>
      </c>
      <c r="V8" s="2">
        <v>0</v>
      </c>
      <c r="W8" s="2">
        <v>8</v>
      </c>
      <c r="X8" s="2">
        <v>2</v>
      </c>
      <c r="Y8" s="2">
        <v>1</v>
      </c>
      <c r="Z8" s="2">
        <v>4.5</v>
      </c>
      <c r="AA8" s="2">
        <v>800</v>
      </c>
      <c r="AB8" s="2">
        <v>4.5</v>
      </c>
      <c r="AC8" s="2">
        <v>75</v>
      </c>
      <c r="AD8" s="2">
        <v>4.5</v>
      </c>
      <c r="AE8" s="2">
        <v>0.75</v>
      </c>
      <c r="AF8" s="2">
        <v>45000</v>
      </c>
      <c r="AG8" s="2">
        <v>50000</v>
      </c>
      <c r="AH8" s="2">
        <v>10000</v>
      </c>
      <c r="AI8" s="2">
        <v>5000</v>
      </c>
      <c r="AJ8" s="2">
        <v>65000</v>
      </c>
      <c r="AK8" s="2">
        <v>15000</v>
      </c>
      <c r="AL8" s="2">
        <v>30</v>
      </c>
      <c r="AM8" s="2">
        <v>0</v>
      </c>
      <c r="AN8" s="2">
        <f t="shared" si="0"/>
        <v>35000</v>
      </c>
    </row>
    <row r="9" spans="1:40" ht="32" x14ac:dyDescent="0.2">
      <c r="A9" s="2" t="s">
        <v>47</v>
      </c>
      <c r="B9" s="2">
        <v>1</v>
      </c>
      <c r="C9" s="2">
        <v>1</v>
      </c>
      <c r="D9" s="2" t="s">
        <v>149</v>
      </c>
      <c r="E9" s="2">
        <v>0</v>
      </c>
      <c r="F9" s="2">
        <v>60000</v>
      </c>
      <c r="G9" s="2">
        <v>85000</v>
      </c>
      <c r="H9" s="2">
        <v>48000</v>
      </c>
      <c r="I9" s="2">
        <v>0.78</v>
      </c>
      <c r="J9" s="2">
        <v>125</v>
      </c>
      <c r="K9" s="2">
        <v>97.5</v>
      </c>
      <c r="L9" s="2">
        <v>32</v>
      </c>
      <c r="M9" s="2">
        <v>8</v>
      </c>
      <c r="N9" s="2" t="s">
        <v>153</v>
      </c>
      <c r="O9" s="2" t="s">
        <v>155</v>
      </c>
      <c r="P9" s="2">
        <v>0.2</v>
      </c>
      <c r="Q9" s="2" t="s">
        <v>157</v>
      </c>
      <c r="R9" s="2">
        <v>41</v>
      </c>
      <c r="S9" s="2">
        <v>1</v>
      </c>
      <c r="T9" s="2">
        <v>9</v>
      </c>
      <c r="U9" s="2">
        <v>2</v>
      </c>
      <c r="V9" s="2">
        <v>1</v>
      </c>
      <c r="W9" s="2">
        <v>7</v>
      </c>
      <c r="X9" s="2">
        <v>3</v>
      </c>
      <c r="Y9" s="2">
        <v>2</v>
      </c>
      <c r="Z9" s="2">
        <v>4.5999999999999996</v>
      </c>
      <c r="AA9" s="2">
        <v>850</v>
      </c>
      <c r="AB9" s="2">
        <v>4.5999999999999996</v>
      </c>
      <c r="AC9" s="2">
        <v>78</v>
      </c>
      <c r="AD9" s="2">
        <v>4.5999999999999996</v>
      </c>
      <c r="AE9" s="2">
        <v>0.78</v>
      </c>
      <c r="AF9" s="2">
        <v>48000</v>
      </c>
      <c r="AG9" s="2">
        <v>55000</v>
      </c>
      <c r="AH9" s="2">
        <v>12000</v>
      </c>
      <c r="AI9" s="2">
        <v>6000</v>
      </c>
      <c r="AJ9" s="2">
        <v>73000</v>
      </c>
      <c r="AK9" s="2">
        <v>12000</v>
      </c>
      <c r="AL9" s="2">
        <v>11</v>
      </c>
      <c r="AM9" s="2">
        <v>11.111111111111111</v>
      </c>
      <c r="AN9" s="2">
        <f t="shared" si="0"/>
        <v>43000</v>
      </c>
    </row>
    <row r="10" spans="1:40" ht="32" x14ac:dyDescent="0.2">
      <c r="A10" s="2" t="s">
        <v>48</v>
      </c>
      <c r="B10" s="2">
        <v>1</v>
      </c>
      <c r="C10" s="2">
        <v>2</v>
      </c>
      <c r="D10" s="2" t="s">
        <v>149</v>
      </c>
      <c r="E10" s="2">
        <v>0</v>
      </c>
      <c r="F10" s="2">
        <v>70000</v>
      </c>
      <c r="G10" s="2">
        <v>90000</v>
      </c>
      <c r="H10" s="2">
        <v>49000</v>
      </c>
      <c r="I10" s="2">
        <v>0.8</v>
      </c>
      <c r="J10" s="2">
        <v>130</v>
      </c>
      <c r="K10" s="2">
        <v>104</v>
      </c>
      <c r="L10" s="2">
        <v>33</v>
      </c>
      <c r="M10" s="2">
        <v>6</v>
      </c>
      <c r="N10" s="2" t="s">
        <v>152</v>
      </c>
      <c r="O10" s="2" t="s">
        <v>154</v>
      </c>
      <c r="P10" s="2">
        <v>0.22</v>
      </c>
      <c r="Q10" s="2" t="s">
        <v>158</v>
      </c>
      <c r="R10" s="2">
        <v>19</v>
      </c>
      <c r="S10" s="2">
        <v>2</v>
      </c>
      <c r="T10" s="2">
        <v>8</v>
      </c>
      <c r="U10" s="2">
        <v>1</v>
      </c>
      <c r="V10" s="2">
        <v>1</v>
      </c>
      <c r="W10" s="2">
        <v>8</v>
      </c>
      <c r="X10" s="2">
        <v>4</v>
      </c>
      <c r="Y10" s="2">
        <v>1</v>
      </c>
      <c r="Z10" s="2">
        <v>4.7</v>
      </c>
      <c r="AA10" s="2">
        <v>900</v>
      </c>
      <c r="AB10" s="2">
        <v>4.7</v>
      </c>
      <c r="AC10" s="2">
        <v>80</v>
      </c>
      <c r="AD10" s="2">
        <v>4.7</v>
      </c>
      <c r="AE10" s="2">
        <v>0.8</v>
      </c>
      <c r="AF10" s="2">
        <v>49000</v>
      </c>
      <c r="AG10" s="2">
        <v>58000</v>
      </c>
      <c r="AH10" s="2">
        <v>11000</v>
      </c>
      <c r="AI10" s="2">
        <v>7000</v>
      </c>
      <c r="AJ10" s="2">
        <v>76000</v>
      </c>
      <c r="AK10" s="2">
        <v>14000</v>
      </c>
      <c r="AL10" s="2">
        <v>48</v>
      </c>
      <c r="AM10" s="2">
        <v>12.5</v>
      </c>
      <c r="AN10" s="2">
        <f t="shared" si="0"/>
        <v>44000</v>
      </c>
    </row>
    <row r="11" spans="1:40" ht="32" x14ac:dyDescent="0.2">
      <c r="A11" s="2" t="s">
        <v>49</v>
      </c>
      <c r="B11" s="2">
        <v>1</v>
      </c>
      <c r="C11" s="2">
        <v>3</v>
      </c>
      <c r="D11" s="2" t="s">
        <v>149</v>
      </c>
      <c r="E11" s="2">
        <v>0</v>
      </c>
      <c r="F11" s="2">
        <v>50000</v>
      </c>
      <c r="G11" s="2">
        <v>80000</v>
      </c>
      <c r="H11" s="2">
        <v>45000</v>
      </c>
      <c r="I11" s="2">
        <v>0.75</v>
      </c>
      <c r="J11" s="2">
        <v>120</v>
      </c>
      <c r="K11" s="2">
        <v>90</v>
      </c>
      <c r="L11" s="2">
        <v>30</v>
      </c>
      <c r="M11" s="2">
        <v>10</v>
      </c>
      <c r="N11" s="2" t="s">
        <v>152</v>
      </c>
      <c r="O11" s="2" t="s">
        <v>154</v>
      </c>
      <c r="P11" s="2">
        <v>0.25</v>
      </c>
      <c r="Q11" s="2" t="s">
        <v>156</v>
      </c>
      <c r="R11" s="2">
        <v>37</v>
      </c>
      <c r="S11" s="2">
        <v>0</v>
      </c>
      <c r="T11" s="2">
        <v>10</v>
      </c>
      <c r="U11" s="2">
        <v>1</v>
      </c>
      <c r="V11" s="2">
        <v>0</v>
      </c>
      <c r="W11" s="2">
        <v>8</v>
      </c>
      <c r="X11" s="2">
        <v>2</v>
      </c>
      <c r="Y11" s="2">
        <v>1</v>
      </c>
      <c r="Z11" s="2">
        <v>4.5</v>
      </c>
      <c r="AA11" s="2">
        <v>800</v>
      </c>
      <c r="AB11" s="2">
        <v>4.5</v>
      </c>
      <c r="AC11" s="2">
        <v>75</v>
      </c>
      <c r="AD11" s="2">
        <v>4.5</v>
      </c>
      <c r="AE11" s="2">
        <v>0.75</v>
      </c>
      <c r="AF11" s="2">
        <v>45000</v>
      </c>
      <c r="AG11" s="2">
        <v>50000</v>
      </c>
      <c r="AH11" s="2">
        <v>10000</v>
      </c>
      <c r="AI11" s="2">
        <v>5000</v>
      </c>
      <c r="AJ11" s="2">
        <v>65000</v>
      </c>
      <c r="AK11" s="2">
        <v>15000</v>
      </c>
      <c r="AL11" s="2">
        <v>36</v>
      </c>
      <c r="AM11" s="2">
        <v>0</v>
      </c>
      <c r="AN11" s="2">
        <f t="shared" si="0"/>
        <v>35000</v>
      </c>
    </row>
    <row r="12" spans="1:40" ht="32" x14ac:dyDescent="0.2">
      <c r="A12" s="2" t="s">
        <v>50</v>
      </c>
      <c r="B12" s="2">
        <v>1</v>
      </c>
      <c r="C12" s="2">
        <v>4</v>
      </c>
      <c r="D12" s="2" t="s">
        <v>149</v>
      </c>
      <c r="E12" s="2">
        <v>1</v>
      </c>
      <c r="F12" s="2">
        <v>60000</v>
      </c>
      <c r="G12" s="2">
        <v>85000</v>
      </c>
      <c r="H12" s="2">
        <v>48000</v>
      </c>
      <c r="I12" s="2">
        <v>0.78</v>
      </c>
      <c r="J12" s="2">
        <v>125</v>
      </c>
      <c r="K12" s="2">
        <v>97.5</v>
      </c>
      <c r="L12" s="2">
        <v>32</v>
      </c>
      <c r="M12" s="2">
        <v>8</v>
      </c>
      <c r="N12" s="2" t="s">
        <v>153</v>
      </c>
      <c r="O12" s="2" t="s">
        <v>155</v>
      </c>
      <c r="P12" s="2">
        <v>0.2</v>
      </c>
      <c r="Q12" s="2" t="s">
        <v>157</v>
      </c>
      <c r="R12" s="2">
        <v>48</v>
      </c>
      <c r="S12" s="2">
        <v>1</v>
      </c>
      <c r="T12" s="2">
        <v>9</v>
      </c>
      <c r="U12" s="2">
        <v>2</v>
      </c>
      <c r="V12" s="2">
        <v>1</v>
      </c>
      <c r="W12" s="2">
        <v>7</v>
      </c>
      <c r="X12" s="2">
        <v>3</v>
      </c>
      <c r="Y12" s="2">
        <v>2</v>
      </c>
      <c r="Z12" s="2">
        <v>4.5999999999999996</v>
      </c>
      <c r="AA12" s="2">
        <v>850</v>
      </c>
      <c r="AB12" s="2">
        <v>4.5999999999999996</v>
      </c>
      <c r="AC12" s="2">
        <v>78</v>
      </c>
      <c r="AD12" s="2">
        <v>4.5999999999999996</v>
      </c>
      <c r="AE12" s="2">
        <v>0.78</v>
      </c>
      <c r="AF12" s="2">
        <v>48000</v>
      </c>
      <c r="AG12" s="2">
        <v>55000</v>
      </c>
      <c r="AH12" s="2">
        <v>12000</v>
      </c>
      <c r="AI12" s="2">
        <v>6000</v>
      </c>
      <c r="AJ12" s="2">
        <v>73000</v>
      </c>
      <c r="AK12" s="2">
        <v>12000</v>
      </c>
      <c r="AL12" s="2">
        <v>3</v>
      </c>
      <c r="AM12" s="2">
        <v>11.111111111111111</v>
      </c>
      <c r="AN12" s="2">
        <f t="shared" si="0"/>
        <v>43000</v>
      </c>
    </row>
    <row r="13" spans="1:40" ht="32" x14ac:dyDescent="0.2">
      <c r="A13" s="2" t="s">
        <v>51</v>
      </c>
      <c r="B13" s="2">
        <v>1</v>
      </c>
      <c r="C13" s="2">
        <v>5</v>
      </c>
      <c r="D13" s="2" t="s">
        <v>149</v>
      </c>
      <c r="E13" s="2">
        <v>0</v>
      </c>
      <c r="F13" s="2">
        <v>70000</v>
      </c>
      <c r="G13" s="2">
        <v>90000</v>
      </c>
      <c r="H13" s="2">
        <v>49000</v>
      </c>
      <c r="I13" s="2">
        <v>0.8</v>
      </c>
      <c r="J13" s="2">
        <v>130</v>
      </c>
      <c r="K13" s="2">
        <v>104</v>
      </c>
      <c r="L13" s="2">
        <v>33</v>
      </c>
      <c r="M13" s="2">
        <v>6</v>
      </c>
      <c r="N13" s="2" t="s">
        <v>152</v>
      </c>
      <c r="O13" s="2" t="s">
        <v>154</v>
      </c>
      <c r="P13" s="2">
        <v>0.22</v>
      </c>
      <c r="Q13" s="2" t="s">
        <v>158</v>
      </c>
      <c r="R13" s="2">
        <v>19</v>
      </c>
      <c r="S13" s="2">
        <v>2</v>
      </c>
      <c r="T13" s="2">
        <v>8</v>
      </c>
      <c r="U13" s="2">
        <v>1</v>
      </c>
      <c r="V13" s="2">
        <v>1</v>
      </c>
      <c r="W13" s="2">
        <v>8</v>
      </c>
      <c r="X13" s="2">
        <v>4</v>
      </c>
      <c r="Y13" s="2">
        <v>1</v>
      </c>
      <c r="Z13" s="2">
        <v>4.7</v>
      </c>
      <c r="AA13" s="2">
        <v>900</v>
      </c>
      <c r="AB13" s="2">
        <v>4.7</v>
      </c>
      <c r="AC13" s="2">
        <v>80</v>
      </c>
      <c r="AD13" s="2">
        <v>4.7</v>
      </c>
      <c r="AE13" s="2">
        <v>0.8</v>
      </c>
      <c r="AF13" s="2">
        <v>49000</v>
      </c>
      <c r="AG13" s="2">
        <v>58000</v>
      </c>
      <c r="AH13" s="2">
        <v>11000</v>
      </c>
      <c r="AI13" s="2">
        <v>7000</v>
      </c>
      <c r="AJ13" s="2">
        <v>76000</v>
      </c>
      <c r="AK13" s="2">
        <v>14000</v>
      </c>
      <c r="AL13" s="2">
        <v>18</v>
      </c>
      <c r="AM13" s="2">
        <v>12.5</v>
      </c>
      <c r="AN13" s="2">
        <f t="shared" si="0"/>
        <v>44000</v>
      </c>
    </row>
    <row r="14" spans="1:40" ht="32" x14ac:dyDescent="0.2">
      <c r="A14" s="2" t="s">
        <v>52</v>
      </c>
      <c r="B14" s="2">
        <v>1</v>
      </c>
      <c r="C14" s="2">
        <v>6</v>
      </c>
      <c r="D14" s="2" t="s">
        <v>149</v>
      </c>
      <c r="E14" s="2">
        <v>0</v>
      </c>
      <c r="F14" s="2">
        <v>50000</v>
      </c>
      <c r="G14" s="2">
        <v>80000</v>
      </c>
      <c r="H14" s="2">
        <v>45000</v>
      </c>
      <c r="I14" s="2">
        <v>0.75</v>
      </c>
      <c r="J14" s="2">
        <v>120</v>
      </c>
      <c r="K14" s="2">
        <v>90</v>
      </c>
      <c r="L14" s="2">
        <v>30</v>
      </c>
      <c r="M14" s="2">
        <v>10</v>
      </c>
      <c r="N14" s="2" t="s">
        <v>152</v>
      </c>
      <c r="O14" s="2" t="s">
        <v>154</v>
      </c>
      <c r="P14" s="2">
        <v>0.25</v>
      </c>
      <c r="Q14" s="2" t="s">
        <v>156</v>
      </c>
      <c r="R14" s="2">
        <v>26</v>
      </c>
      <c r="S14" s="2">
        <v>0</v>
      </c>
      <c r="T14" s="2">
        <v>10</v>
      </c>
      <c r="U14" s="2">
        <v>1</v>
      </c>
      <c r="V14" s="2">
        <v>0</v>
      </c>
      <c r="W14" s="2">
        <v>8</v>
      </c>
      <c r="X14" s="2">
        <v>2</v>
      </c>
      <c r="Y14" s="2">
        <v>1</v>
      </c>
      <c r="Z14" s="2">
        <v>4.5</v>
      </c>
      <c r="AA14" s="2">
        <v>800</v>
      </c>
      <c r="AB14" s="2">
        <v>4.5</v>
      </c>
      <c r="AC14" s="2">
        <v>75</v>
      </c>
      <c r="AD14" s="2">
        <v>4.5</v>
      </c>
      <c r="AE14" s="2">
        <v>0.75</v>
      </c>
      <c r="AF14" s="2">
        <v>45000</v>
      </c>
      <c r="AG14" s="2">
        <v>50000</v>
      </c>
      <c r="AH14" s="2">
        <v>10000</v>
      </c>
      <c r="AI14" s="2">
        <v>5000</v>
      </c>
      <c r="AJ14" s="2">
        <v>65000</v>
      </c>
      <c r="AK14" s="2">
        <v>15000</v>
      </c>
      <c r="AL14" s="2">
        <v>27</v>
      </c>
      <c r="AM14" s="2">
        <v>0</v>
      </c>
      <c r="AN14" s="2">
        <f t="shared" si="0"/>
        <v>35000</v>
      </c>
    </row>
    <row r="15" spans="1:40" ht="32" x14ac:dyDescent="0.2">
      <c r="A15" s="2" t="s">
        <v>53</v>
      </c>
      <c r="B15" s="2">
        <v>1</v>
      </c>
      <c r="C15" s="2">
        <v>7</v>
      </c>
      <c r="D15" s="2" t="s">
        <v>149</v>
      </c>
      <c r="E15" s="2">
        <v>0</v>
      </c>
      <c r="F15" s="2">
        <v>60000</v>
      </c>
      <c r="G15" s="2">
        <v>85000</v>
      </c>
      <c r="H15" s="2">
        <v>48000</v>
      </c>
      <c r="I15" s="2">
        <v>0.78</v>
      </c>
      <c r="J15" s="2">
        <v>125</v>
      </c>
      <c r="K15" s="2">
        <v>97.5</v>
      </c>
      <c r="L15" s="2">
        <v>32</v>
      </c>
      <c r="M15" s="2">
        <v>8</v>
      </c>
      <c r="N15" s="2" t="s">
        <v>153</v>
      </c>
      <c r="O15" s="2" t="s">
        <v>155</v>
      </c>
      <c r="P15" s="2">
        <v>0.2</v>
      </c>
      <c r="Q15" s="2" t="s">
        <v>157</v>
      </c>
      <c r="R15" s="2">
        <v>3</v>
      </c>
      <c r="S15" s="2">
        <v>1</v>
      </c>
      <c r="T15" s="2">
        <v>9</v>
      </c>
      <c r="U15" s="2">
        <v>2</v>
      </c>
      <c r="V15" s="2">
        <v>1</v>
      </c>
      <c r="W15" s="2">
        <v>7</v>
      </c>
      <c r="X15" s="2">
        <v>3</v>
      </c>
      <c r="Y15" s="2">
        <v>2</v>
      </c>
      <c r="Z15" s="2">
        <v>4.5999999999999996</v>
      </c>
      <c r="AA15" s="2">
        <v>850</v>
      </c>
      <c r="AB15" s="2">
        <v>4.5999999999999996</v>
      </c>
      <c r="AC15" s="2">
        <v>78</v>
      </c>
      <c r="AD15" s="2">
        <v>4.5999999999999996</v>
      </c>
      <c r="AE15" s="2">
        <v>0.78</v>
      </c>
      <c r="AF15" s="2">
        <v>48000</v>
      </c>
      <c r="AG15" s="2">
        <v>55000</v>
      </c>
      <c r="AH15" s="2">
        <v>12000</v>
      </c>
      <c r="AI15" s="2">
        <v>6000</v>
      </c>
      <c r="AJ15" s="2">
        <v>73000</v>
      </c>
      <c r="AK15" s="2">
        <v>12000</v>
      </c>
      <c r="AL15" s="2">
        <v>13</v>
      </c>
      <c r="AM15" s="2">
        <v>11.111111111111111</v>
      </c>
      <c r="AN15" s="2">
        <f t="shared" si="0"/>
        <v>43000</v>
      </c>
    </row>
    <row r="16" spans="1:40" ht="32" x14ac:dyDescent="0.2">
      <c r="A16" s="2" t="s">
        <v>54</v>
      </c>
      <c r="B16" s="2">
        <v>1</v>
      </c>
      <c r="C16" s="2">
        <v>1</v>
      </c>
      <c r="D16" s="2" t="s">
        <v>149</v>
      </c>
      <c r="E16" s="2">
        <v>0</v>
      </c>
      <c r="F16" s="2">
        <v>70000</v>
      </c>
      <c r="G16" s="2">
        <v>90000</v>
      </c>
      <c r="H16" s="2">
        <v>49000</v>
      </c>
      <c r="I16" s="2">
        <v>0.8</v>
      </c>
      <c r="J16" s="2">
        <v>130</v>
      </c>
      <c r="K16" s="2">
        <v>104</v>
      </c>
      <c r="L16" s="2">
        <v>33</v>
      </c>
      <c r="M16" s="2">
        <v>6</v>
      </c>
      <c r="N16" s="2" t="s">
        <v>152</v>
      </c>
      <c r="O16" s="2" t="s">
        <v>154</v>
      </c>
      <c r="P16" s="2">
        <v>0.22</v>
      </c>
      <c r="Q16" s="2" t="s">
        <v>158</v>
      </c>
      <c r="R16" s="2">
        <v>16</v>
      </c>
      <c r="S16" s="2">
        <v>2</v>
      </c>
      <c r="T16" s="2">
        <v>8</v>
      </c>
      <c r="U16" s="2">
        <v>1</v>
      </c>
      <c r="V16" s="2">
        <v>1</v>
      </c>
      <c r="W16" s="2">
        <v>8</v>
      </c>
      <c r="X16" s="2">
        <v>4</v>
      </c>
      <c r="Y16" s="2">
        <v>1</v>
      </c>
      <c r="Z16" s="2">
        <v>4.7</v>
      </c>
      <c r="AA16" s="2">
        <v>900</v>
      </c>
      <c r="AB16" s="2">
        <v>4.7</v>
      </c>
      <c r="AC16" s="2">
        <v>80</v>
      </c>
      <c r="AD16" s="2">
        <v>4.7</v>
      </c>
      <c r="AE16" s="2">
        <v>0.8</v>
      </c>
      <c r="AF16" s="2">
        <v>49000</v>
      </c>
      <c r="AG16" s="2">
        <v>58000</v>
      </c>
      <c r="AH16" s="2">
        <v>11000</v>
      </c>
      <c r="AI16" s="2">
        <v>7000</v>
      </c>
      <c r="AJ16" s="2">
        <v>76000</v>
      </c>
      <c r="AK16" s="2">
        <v>14000</v>
      </c>
      <c r="AL16" s="2">
        <v>48</v>
      </c>
      <c r="AM16" s="2">
        <v>12.5</v>
      </c>
      <c r="AN16" s="2">
        <f t="shared" si="0"/>
        <v>44000</v>
      </c>
    </row>
    <row r="17" spans="1:40" ht="32" x14ac:dyDescent="0.2">
      <c r="A17" s="2" t="s">
        <v>55</v>
      </c>
      <c r="B17" s="2">
        <v>1</v>
      </c>
      <c r="C17" s="2">
        <v>2</v>
      </c>
      <c r="D17" s="2" t="s">
        <v>149</v>
      </c>
      <c r="E17" s="2">
        <v>0</v>
      </c>
      <c r="F17" s="2">
        <v>50000</v>
      </c>
      <c r="G17" s="2">
        <v>80000</v>
      </c>
      <c r="H17" s="2">
        <v>45000</v>
      </c>
      <c r="I17" s="2">
        <v>0.75</v>
      </c>
      <c r="J17" s="2">
        <v>120</v>
      </c>
      <c r="K17" s="2">
        <v>90</v>
      </c>
      <c r="L17" s="2">
        <v>30</v>
      </c>
      <c r="M17" s="2">
        <v>10</v>
      </c>
      <c r="N17" s="2" t="s">
        <v>152</v>
      </c>
      <c r="O17" s="2" t="s">
        <v>154</v>
      </c>
      <c r="P17" s="2">
        <v>0.25</v>
      </c>
      <c r="Q17" s="2" t="s">
        <v>156</v>
      </c>
      <c r="R17" s="2">
        <v>32</v>
      </c>
      <c r="S17" s="2">
        <v>0</v>
      </c>
      <c r="T17" s="2">
        <v>10</v>
      </c>
      <c r="U17" s="2">
        <v>1</v>
      </c>
      <c r="V17" s="2">
        <v>0</v>
      </c>
      <c r="W17" s="2">
        <v>8</v>
      </c>
      <c r="X17" s="2">
        <v>2</v>
      </c>
      <c r="Y17" s="2">
        <v>1</v>
      </c>
      <c r="Z17" s="2">
        <v>4.5</v>
      </c>
      <c r="AA17" s="2">
        <v>800</v>
      </c>
      <c r="AB17" s="2">
        <v>4.5</v>
      </c>
      <c r="AC17" s="2">
        <v>75</v>
      </c>
      <c r="AD17" s="2">
        <v>4.5</v>
      </c>
      <c r="AE17" s="2">
        <v>0.75</v>
      </c>
      <c r="AF17" s="2">
        <v>45000</v>
      </c>
      <c r="AG17" s="2">
        <v>50000</v>
      </c>
      <c r="AH17" s="2">
        <v>10000</v>
      </c>
      <c r="AI17" s="2">
        <v>5000</v>
      </c>
      <c r="AJ17" s="2">
        <v>65000</v>
      </c>
      <c r="AK17" s="2">
        <v>15000</v>
      </c>
      <c r="AL17" s="2">
        <v>34</v>
      </c>
      <c r="AM17" s="2">
        <v>0</v>
      </c>
      <c r="AN17" s="2">
        <f t="shared" si="0"/>
        <v>35000</v>
      </c>
    </row>
    <row r="18" spans="1:40" ht="32" x14ac:dyDescent="0.2">
      <c r="A18" s="2" t="s">
        <v>56</v>
      </c>
      <c r="B18" s="2">
        <v>1</v>
      </c>
      <c r="C18" s="2">
        <v>3</v>
      </c>
      <c r="D18" s="2" t="s">
        <v>149</v>
      </c>
      <c r="E18" s="2">
        <v>0</v>
      </c>
      <c r="F18" s="2">
        <v>60000</v>
      </c>
      <c r="G18" s="2">
        <v>85000</v>
      </c>
      <c r="H18" s="2">
        <v>48000</v>
      </c>
      <c r="I18" s="2">
        <v>0.78</v>
      </c>
      <c r="J18" s="2">
        <v>125</v>
      </c>
      <c r="K18" s="2">
        <v>97.5</v>
      </c>
      <c r="L18" s="2">
        <v>32</v>
      </c>
      <c r="M18" s="2">
        <v>8</v>
      </c>
      <c r="N18" s="2" t="s">
        <v>153</v>
      </c>
      <c r="O18" s="2" t="s">
        <v>155</v>
      </c>
      <c r="P18" s="2">
        <v>0.2</v>
      </c>
      <c r="Q18" s="2" t="s">
        <v>157</v>
      </c>
      <c r="R18" s="2">
        <v>38</v>
      </c>
      <c r="S18" s="2">
        <v>1</v>
      </c>
      <c r="T18" s="2">
        <v>9</v>
      </c>
      <c r="U18" s="2">
        <v>2</v>
      </c>
      <c r="V18" s="2">
        <v>1</v>
      </c>
      <c r="W18" s="2">
        <v>7</v>
      </c>
      <c r="X18" s="2">
        <v>3</v>
      </c>
      <c r="Y18" s="2">
        <v>2</v>
      </c>
      <c r="Z18" s="2">
        <v>4.5999999999999996</v>
      </c>
      <c r="AA18" s="2">
        <v>850</v>
      </c>
      <c r="AB18" s="2">
        <v>4.5999999999999996</v>
      </c>
      <c r="AC18" s="2">
        <v>78</v>
      </c>
      <c r="AD18" s="2">
        <v>4.5999999999999996</v>
      </c>
      <c r="AE18" s="2">
        <v>0.78</v>
      </c>
      <c r="AF18" s="2">
        <v>48000</v>
      </c>
      <c r="AG18" s="2">
        <v>55000</v>
      </c>
      <c r="AH18" s="2">
        <v>12000</v>
      </c>
      <c r="AI18" s="2">
        <v>6000</v>
      </c>
      <c r="AJ18" s="2">
        <v>73000</v>
      </c>
      <c r="AK18" s="2">
        <v>12000</v>
      </c>
      <c r="AL18" s="2">
        <v>39</v>
      </c>
      <c r="AM18" s="2">
        <v>11.111111111111111</v>
      </c>
      <c r="AN18" s="2">
        <f t="shared" si="0"/>
        <v>43000</v>
      </c>
    </row>
    <row r="19" spans="1:40" ht="32" x14ac:dyDescent="0.2">
      <c r="A19" s="2" t="s">
        <v>57</v>
      </c>
      <c r="B19" s="2">
        <v>1</v>
      </c>
      <c r="C19" s="2">
        <v>4</v>
      </c>
      <c r="D19" s="2" t="s">
        <v>149</v>
      </c>
      <c r="E19" s="2">
        <v>1</v>
      </c>
      <c r="F19" s="2">
        <v>70000</v>
      </c>
      <c r="G19" s="2">
        <v>90000</v>
      </c>
      <c r="H19" s="2">
        <v>49000</v>
      </c>
      <c r="I19" s="2">
        <v>0.8</v>
      </c>
      <c r="J19" s="2">
        <v>130</v>
      </c>
      <c r="K19" s="2">
        <v>104</v>
      </c>
      <c r="L19" s="2">
        <v>33</v>
      </c>
      <c r="M19" s="2">
        <v>6</v>
      </c>
      <c r="N19" s="2" t="s">
        <v>152</v>
      </c>
      <c r="O19" s="2" t="s">
        <v>154</v>
      </c>
      <c r="P19" s="2">
        <v>0.22</v>
      </c>
      <c r="Q19" s="2" t="s">
        <v>158</v>
      </c>
      <c r="R19" s="2">
        <v>28</v>
      </c>
      <c r="S19" s="2">
        <v>2</v>
      </c>
      <c r="T19" s="2">
        <v>8</v>
      </c>
      <c r="U19" s="2">
        <v>1</v>
      </c>
      <c r="V19" s="2">
        <v>1</v>
      </c>
      <c r="W19" s="2">
        <v>8</v>
      </c>
      <c r="X19" s="2">
        <v>4</v>
      </c>
      <c r="Y19" s="2">
        <v>1</v>
      </c>
      <c r="Z19" s="2">
        <v>4.7</v>
      </c>
      <c r="AA19" s="2">
        <v>900</v>
      </c>
      <c r="AB19" s="2">
        <v>4.7</v>
      </c>
      <c r="AC19" s="2">
        <v>80</v>
      </c>
      <c r="AD19" s="2">
        <v>4.7</v>
      </c>
      <c r="AE19" s="2">
        <v>0.8</v>
      </c>
      <c r="AF19" s="2">
        <v>49000</v>
      </c>
      <c r="AG19" s="2">
        <v>58000</v>
      </c>
      <c r="AH19" s="2">
        <v>11000</v>
      </c>
      <c r="AI19" s="2">
        <v>7000</v>
      </c>
      <c r="AJ19" s="2">
        <v>76000</v>
      </c>
      <c r="AK19" s="2">
        <v>14000</v>
      </c>
      <c r="AL19" s="2">
        <v>32</v>
      </c>
      <c r="AM19" s="2">
        <v>12.5</v>
      </c>
      <c r="AN19" s="2">
        <f t="shared" si="0"/>
        <v>44000</v>
      </c>
    </row>
    <row r="20" spans="1:40" ht="32" x14ac:dyDescent="0.2">
      <c r="A20" s="2" t="s">
        <v>58</v>
      </c>
      <c r="B20" s="2">
        <v>1</v>
      </c>
      <c r="C20" s="2">
        <v>5</v>
      </c>
      <c r="D20" s="2" t="s">
        <v>149</v>
      </c>
      <c r="E20" s="2">
        <v>0</v>
      </c>
      <c r="F20" s="2">
        <v>50000</v>
      </c>
      <c r="G20" s="2">
        <v>80000</v>
      </c>
      <c r="H20" s="2">
        <v>45000</v>
      </c>
      <c r="I20" s="2">
        <v>0.75</v>
      </c>
      <c r="J20" s="2">
        <v>120</v>
      </c>
      <c r="K20" s="2">
        <v>90</v>
      </c>
      <c r="L20" s="2">
        <v>30</v>
      </c>
      <c r="M20" s="2">
        <v>10</v>
      </c>
      <c r="N20" s="2" t="s">
        <v>152</v>
      </c>
      <c r="O20" s="2" t="s">
        <v>154</v>
      </c>
      <c r="P20" s="2">
        <v>0.25</v>
      </c>
      <c r="Q20" s="2" t="s">
        <v>156</v>
      </c>
      <c r="R20" s="2">
        <v>40</v>
      </c>
      <c r="S20" s="2">
        <v>0</v>
      </c>
      <c r="T20" s="2">
        <v>10</v>
      </c>
      <c r="U20" s="2">
        <v>1</v>
      </c>
      <c r="V20" s="2">
        <v>0</v>
      </c>
      <c r="W20" s="2">
        <v>8</v>
      </c>
      <c r="X20" s="2">
        <v>2</v>
      </c>
      <c r="Y20" s="2">
        <v>1</v>
      </c>
      <c r="Z20" s="2">
        <v>4.5</v>
      </c>
      <c r="AA20" s="2">
        <v>800</v>
      </c>
      <c r="AB20" s="2">
        <v>4.5</v>
      </c>
      <c r="AC20" s="2">
        <v>75</v>
      </c>
      <c r="AD20" s="2">
        <v>4.5</v>
      </c>
      <c r="AE20" s="2">
        <v>0.75</v>
      </c>
      <c r="AF20" s="2">
        <v>45000</v>
      </c>
      <c r="AG20" s="2">
        <v>50000</v>
      </c>
      <c r="AH20" s="2">
        <v>10000</v>
      </c>
      <c r="AI20" s="2">
        <v>5000</v>
      </c>
      <c r="AJ20" s="2">
        <v>65000</v>
      </c>
      <c r="AK20" s="2">
        <v>15000</v>
      </c>
      <c r="AL20" s="2">
        <v>10</v>
      </c>
      <c r="AM20" s="2">
        <v>0</v>
      </c>
      <c r="AN20" s="2">
        <f t="shared" si="0"/>
        <v>35000</v>
      </c>
    </row>
    <row r="21" spans="1:40" ht="32" x14ac:dyDescent="0.2">
      <c r="A21" s="2" t="s">
        <v>59</v>
      </c>
      <c r="B21" s="2">
        <v>1</v>
      </c>
      <c r="C21" s="2">
        <v>6</v>
      </c>
      <c r="D21" s="2" t="s">
        <v>149</v>
      </c>
      <c r="E21" s="2">
        <v>0</v>
      </c>
      <c r="F21" s="2">
        <v>60000</v>
      </c>
      <c r="G21" s="2">
        <v>85000</v>
      </c>
      <c r="H21" s="2">
        <v>48000</v>
      </c>
      <c r="I21" s="2">
        <v>0.78</v>
      </c>
      <c r="J21" s="2">
        <v>125</v>
      </c>
      <c r="K21" s="2">
        <v>97.5</v>
      </c>
      <c r="L21" s="2">
        <v>32</v>
      </c>
      <c r="M21" s="2">
        <v>8</v>
      </c>
      <c r="N21" s="2" t="s">
        <v>153</v>
      </c>
      <c r="O21" s="2" t="s">
        <v>155</v>
      </c>
      <c r="P21" s="2">
        <v>0.2</v>
      </c>
      <c r="Q21" s="2" t="s">
        <v>157</v>
      </c>
      <c r="R21" s="2">
        <v>22</v>
      </c>
      <c r="S21" s="2">
        <v>1</v>
      </c>
      <c r="T21" s="2">
        <v>9</v>
      </c>
      <c r="U21" s="2">
        <v>2</v>
      </c>
      <c r="V21" s="2">
        <v>1</v>
      </c>
      <c r="W21" s="2">
        <v>7</v>
      </c>
      <c r="X21" s="2">
        <v>3</v>
      </c>
      <c r="Y21" s="2">
        <v>2</v>
      </c>
      <c r="Z21" s="2">
        <v>4.5999999999999996</v>
      </c>
      <c r="AA21" s="2">
        <v>850</v>
      </c>
      <c r="AB21" s="2">
        <v>4.5999999999999996</v>
      </c>
      <c r="AC21" s="2">
        <v>78</v>
      </c>
      <c r="AD21" s="2">
        <v>4.5999999999999996</v>
      </c>
      <c r="AE21" s="2">
        <v>0.78</v>
      </c>
      <c r="AF21" s="2">
        <v>48000</v>
      </c>
      <c r="AG21" s="2">
        <v>55000</v>
      </c>
      <c r="AH21" s="2">
        <v>12000</v>
      </c>
      <c r="AI21" s="2">
        <v>6000</v>
      </c>
      <c r="AJ21" s="2">
        <v>73000</v>
      </c>
      <c r="AK21" s="2">
        <v>12000</v>
      </c>
      <c r="AL21" s="2">
        <v>25</v>
      </c>
      <c r="AM21" s="2">
        <v>11.111111111111111</v>
      </c>
      <c r="AN21" s="2">
        <f t="shared" si="0"/>
        <v>43000</v>
      </c>
    </row>
    <row r="22" spans="1:40" ht="32" x14ac:dyDescent="0.2">
      <c r="A22" s="2" t="s">
        <v>60</v>
      </c>
      <c r="B22" s="2">
        <v>1</v>
      </c>
      <c r="C22" s="2">
        <v>7</v>
      </c>
      <c r="D22" s="2" t="s">
        <v>149</v>
      </c>
      <c r="E22" s="2">
        <v>0</v>
      </c>
      <c r="F22" s="2">
        <v>70000</v>
      </c>
      <c r="G22" s="2">
        <v>90000</v>
      </c>
      <c r="H22" s="2">
        <v>49000</v>
      </c>
      <c r="I22" s="2">
        <v>0.8</v>
      </c>
      <c r="J22" s="2">
        <v>130</v>
      </c>
      <c r="K22" s="2">
        <v>104</v>
      </c>
      <c r="L22" s="2">
        <v>33</v>
      </c>
      <c r="M22" s="2">
        <v>6</v>
      </c>
      <c r="N22" s="2" t="s">
        <v>152</v>
      </c>
      <c r="O22" s="2" t="s">
        <v>154</v>
      </c>
      <c r="P22" s="2">
        <v>0.22</v>
      </c>
      <c r="Q22" s="2" t="s">
        <v>158</v>
      </c>
      <c r="R22" s="2">
        <v>20</v>
      </c>
      <c r="S22" s="2">
        <v>2</v>
      </c>
      <c r="T22" s="2">
        <v>8</v>
      </c>
      <c r="U22" s="2">
        <v>1</v>
      </c>
      <c r="V22" s="2">
        <v>1</v>
      </c>
      <c r="W22" s="2">
        <v>8</v>
      </c>
      <c r="X22" s="2">
        <v>4</v>
      </c>
      <c r="Y22" s="2">
        <v>1</v>
      </c>
      <c r="Z22" s="2">
        <v>4.7</v>
      </c>
      <c r="AA22" s="2">
        <v>900</v>
      </c>
      <c r="AB22" s="2">
        <v>4.7</v>
      </c>
      <c r="AC22" s="2">
        <v>80</v>
      </c>
      <c r="AD22" s="2">
        <v>4.7</v>
      </c>
      <c r="AE22" s="2">
        <v>0.8</v>
      </c>
      <c r="AF22" s="2">
        <v>49000</v>
      </c>
      <c r="AG22" s="2">
        <v>58000</v>
      </c>
      <c r="AH22" s="2">
        <v>11000</v>
      </c>
      <c r="AI22" s="2">
        <v>7000</v>
      </c>
      <c r="AJ22" s="2">
        <v>76000</v>
      </c>
      <c r="AK22" s="2">
        <v>14000</v>
      </c>
      <c r="AL22" s="2">
        <v>10</v>
      </c>
      <c r="AM22" s="2">
        <v>12.5</v>
      </c>
      <c r="AN22" s="2">
        <f t="shared" si="0"/>
        <v>44000</v>
      </c>
    </row>
    <row r="23" spans="1:40" ht="32" x14ac:dyDescent="0.2">
      <c r="A23" s="2" t="s">
        <v>61</v>
      </c>
      <c r="B23" s="2">
        <v>1</v>
      </c>
      <c r="C23" s="2">
        <v>1</v>
      </c>
      <c r="D23" s="2" t="s">
        <v>149</v>
      </c>
      <c r="E23" s="2">
        <v>0</v>
      </c>
      <c r="F23" s="2">
        <v>50000</v>
      </c>
      <c r="G23" s="2">
        <v>80000</v>
      </c>
      <c r="H23" s="2">
        <v>45000</v>
      </c>
      <c r="I23" s="2">
        <v>0.75</v>
      </c>
      <c r="J23" s="2">
        <v>120</v>
      </c>
      <c r="K23" s="2">
        <v>90</v>
      </c>
      <c r="L23" s="2">
        <v>30</v>
      </c>
      <c r="M23" s="2">
        <v>10</v>
      </c>
      <c r="N23" s="2" t="s">
        <v>152</v>
      </c>
      <c r="O23" s="2" t="s">
        <v>154</v>
      </c>
      <c r="P23" s="2">
        <v>0.25</v>
      </c>
      <c r="Q23" s="2" t="s">
        <v>156</v>
      </c>
      <c r="R23" s="2">
        <v>28</v>
      </c>
      <c r="S23" s="2">
        <v>0</v>
      </c>
      <c r="T23" s="2">
        <v>10</v>
      </c>
      <c r="U23" s="2">
        <v>1</v>
      </c>
      <c r="V23" s="2">
        <v>0</v>
      </c>
      <c r="W23" s="2">
        <v>8</v>
      </c>
      <c r="X23" s="2">
        <v>2</v>
      </c>
      <c r="Y23" s="2">
        <v>1</v>
      </c>
      <c r="Z23" s="2">
        <v>4.5</v>
      </c>
      <c r="AA23" s="2">
        <v>800</v>
      </c>
      <c r="AB23" s="2">
        <v>4.5</v>
      </c>
      <c r="AC23" s="2">
        <v>75</v>
      </c>
      <c r="AD23" s="2">
        <v>4.5</v>
      </c>
      <c r="AE23" s="2">
        <v>0.75</v>
      </c>
      <c r="AF23" s="2">
        <v>45000</v>
      </c>
      <c r="AG23" s="2">
        <v>50000</v>
      </c>
      <c r="AH23" s="2">
        <v>10000</v>
      </c>
      <c r="AI23" s="2">
        <v>5000</v>
      </c>
      <c r="AJ23" s="2">
        <v>65000</v>
      </c>
      <c r="AK23" s="2">
        <v>15000</v>
      </c>
      <c r="AL23" s="2">
        <v>42</v>
      </c>
      <c r="AM23" s="2">
        <v>0</v>
      </c>
      <c r="AN23" s="2">
        <f t="shared" si="0"/>
        <v>35000</v>
      </c>
    </row>
    <row r="24" spans="1:40" ht="32" x14ac:dyDescent="0.2">
      <c r="A24" s="2" t="s">
        <v>62</v>
      </c>
      <c r="B24" s="2">
        <v>1</v>
      </c>
      <c r="C24" s="2">
        <v>2</v>
      </c>
      <c r="D24" s="2" t="s">
        <v>149</v>
      </c>
      <c r="E24" s="2">
        <v>0</v>
      </c>
      <c r="F24" s="2">
        <v>60000</v>
      </c>
      <c r="G24" s="2">
        <v>85000</v>
      </c>
      <c r="H24" s="2">
        <v>48000</v>
      </c>
      <c r="I24" s="2">
        <v>0.78</v>
      </c>
      <c r="J24" s="2">
        <v>125</v>
      </c>
      <c r="K24" s="2">
        <v>97.5</v>
      </c>
      <c r="L24" s="2">
        <v>32</v>
      </c>
      <c r="M24" s="2">
        <v>8</v>
      </c>
      <c r="N24" s="2" t="s">
        <v>153</v>
      </c>
      <c r="O24" s="2" t="s">
        <v>155</v>
      </c>
      <c r="P24" s="2">
        <v>0.2</v>
      </c>
      <c r="Q24" s="2" t="s">
        <v>157</v>
      </c>
      <c r="R24" s="2">
        <v>26</v>
      </c>
      <c r="S24" s="2">
        <v>1</v>
      </c>
      <c r="T24" s="2">
        <v>9</v>
      </c>
      <c r="U24" s="2">
        <v>2</v>
      </c>
      <c r="V24" s="2">
        <v>1</v>
      </c>
      <c r="W24" s="2">
        <v>7</v>
      </c>
      <c r="X24" s="2">
        <v>3</v>
      </c>
      <c r="Y24" s="2">
        <v>2</v>
      </c>
      <c r="Z24" s="2">
        <v>4.5999999999999996</v>
      </c>
      <c r="AA24" s="2">
        <v>850</v>
      </c>
      <c r="AB24" s="2">
        <v>4.5999999999999996</v>
      </c>
      <c r="AC24" s="2">
        <v>78</v>
      </c>
      <c r="AD24" s="2">
        <v>4.5999999999999996</v>
      </c>
      <c r="AE24" s="2">
        <v>0.78</v>
      </c>
      <c r="AF24" s="2">
        <v>48000</v>
      </c>
      <c r="AG24" s="2">
        <v>55000</v>
      </c>
      <c r="AH24" s="2">
        <v>12000</v>
      </c>
      <c r="AI24" s="2">
        <v>6000</v>
      </c>
      <c r="AJ24" s="2">
        <v>73000</v>
      </c>
      <c r="AK24" s="2">
        <v>12000</v>
      </c>
      <c r="AL24" s="2">
        <v>35</v>
      </c>
      <c r="AM24" s="2">
        <v>11.111111111111111</v>
      </c>
      <c r="AN24" s="2">
        <f t="shared" si="0"/>
        <v>43000</v>
      </c>
    </row>
    <row r="25" spans="1:40" ht="32" x14ac:dyDescent="0.2">
      <c r="A25" s="2" t="s">
        <v>63</v>
      </c>
      <c r="B25" s="2">
        <v>1</v>
      </c>
      <c r="C25" s="2">
        <v>3</v>
      </c>
      <c r="D25" s="2" t="s">
        <v>149</v>
      </c>
      <c r="E25" s="2">
        <v>0</v>
      </c>
      <c r="F25" s="2">
        <v>70000</v>
      </c>
      <c r="G25" s="2">
        <v>90000</v>
      </c>
      <c r="H25" s="2">
        <v>49000</v>
      </c>
      <c r="I25" s="2">
        <v>0.8</v>
      </c>
      <c r="J25" s="2">
        <v>130</v>
      </c>
      <c r="K25" s="2">
        <v>104</v>
      </c>
      <c r="L25" s="2">
        <v>33</v>
      </c>
      <c r="M25" s="2">
        <v>6</v>
      </c>
      <c r="N25" s="2" t="s">
        <v>152</v>
      </c>
      <c r="O25" s="2" t="s">
        <v>154</v>
      </c>
      <c r="P25" s="2">
        <v>0.22</v>
      </c>
      <c r="Q25" s="2" t="s">
        <v>158</v>
      </c>
      <c r="R25" s="2">
        <v>34</v>
      </c>
      <c r="S25" s="2">
        <v>2</v>
      </c>
      <c r="T25" s="2">
        <v>8</v>
      </c>
      <c r="U25" s="2">
        <v>1</v>
      </c>
      <c r="V25" s="2">
        <v>1</v>
      </c>
      <c r="W25" s="2">
        <v>8</v>
      </c>
      <c r="X25" s="2">
        <v>4</v>
      </c>
      <c r="Y25" s="2">
        <v>1</v>
      </c>
      <c r="Z25" s="2">
        <v>4.7</v>
      </c>
      <c r="AA25" s="2">
        <v>900</v>
      </c>
      <c r="AB25" s="2">
        <v>4.7</v>
      </c>
      <c r="AC25" s="2">
        <v>80</v>
      </c>
      <c r="AD25" s="2">
        <v>4.7</v>
      </c>
      <c r="AE25" s="2">
        <v>0.8</v>
      </c>
      <c r="AF25" s="2">
        <v>49000</v>
      </c>
      <c r="AG25" s="2">
        <v>58000</v>
      </c>
      <c r="AH25" s="2">
        <v>11000</v>
      </c>
      <c r="AI25" s="2">
        <v>7000</v>
      </c>
      <c r="AJ25" s="2">
        <v>76000</v>
      </c>
      <c r="AK25" s="2">
        <v>14000</v>
      </c>
      <c r="AL25" s="2">
        <v>36</v>
      </c>
      <c r="AM25" s="2">
        <v>12.5</v>
      </c>
      <c r="AN25" s="2">
        <f t="shared" si="0"/>
        <v>44000</v>
      </c>
    </row>
    <row r="26" spans="1:40" ht="32" x14ac:dyDescent="0.2">
      <c r="A26" s="2" t="s">
        <v>64</v>
      </c>
      <c r="B26" s="2">
        <v>1</v>
      </c>
      <c r="C26" s="2">
        <v>4</v>
      </c>
      <c r="D26" s="2" t="s">
        <v>149</v>
      </c>
      <c r="E26" s="2">
        <v>1</v>
      </c>
      <c r="F26" s="2">
        <v>50000</v>
      </c>
      <c r="G26" s="2">
        <v>80000</v>
      </c>
      <c r="H26" s="2">
        <v>45000</v>
      </c>
      <c r="I26" s="2">
        <v>0.75</v>
      </c>
      <c r="J26" s="2">
        <v>120</v>
      </c>
      <c r="K26" s="2">
        <v>90</v>
      </c>
      <c r="L26" s="2">
        <v>30</v>
      </c>
      <c r="M26" s="2">
        <v>10</v>
      </c>
      <c r="N26" s="2" t="s">
        <v>152</v>
      </c>
      <c r="O26" s="2" t="s">
        <v>154</v>
      </c>
      <c r="P26" s="2">
        <v>0.25</v>
      </c>
      <c r="Q26" s="2" t="s">
        <v>156</v>
      </c>
      <c r="R26" s="2">
        <v>2</v>
      </c>
      <c r="S26" s="2">
        <v>0</v>
      </c>
      <c r="T26" s="2">
        <v>10</v>
      </c>
      <c r="U26" s="2">
        <v>1</v>
      </c>
      <c r="V26" s="2">
        <v>0</v>
      </c>
      <c r="W26" s="2">
        <v>8</v>
      </c>
      <c r="X26" s="2">
        <v>2</v>
      </c>
      <c r="Y26" s="2">
        <v>1</v>
      </c>
      <c r="Z26" s="2">
        <v>4.5</v>
      </c>
      <c r="AA26" s="2">
        <v>800</v>
      </c>
      <c r="AB26" s="2">
        <v>4.5</v>
      </c>
      <c r="AC26" s="2">
        <v>75</v>
      </c>
      <c r="AD26" s="2">
        <v>4.5</v>
      </c>
      <c r="AE26" s="2">
        <v>0.75</v>
      </c>
      <c r="AF26" s="2">
        <v>45000</v>
      </c>
      <c r="AG26" s="2">
        <v>50000</v>
      </c>
      <c r="AH26" s="2">
        <v>10000</v>
      </c>
      <c r="AI26" s="2">
        <v>5000</v>
      </c>
      <c r="AJ26" s="2">
        <v>65000</v>
      </c>
      <c r="AK26" s="2">
        <v>15000</v>
      </c>
      <c r="AL26" s="2">
        <v>46</v>
      </c>
      <c r="AM26" s="2">
        <v>0</v>
      </c>
      <c r="AN26" s="2">
        <f t="shared" si="0"/>
        <v>35000</v>
      </c>
    </row>
    <row r="27" spans="1:40" ht="32" x14ac:dyDescent="0.2">
      <c r="A27" s="2" t="s">
        <v>65</v>
      </c>
      <c r="B27" s="2">
        <v>1</v>
      </c>
      <c r="C27" s="2">
        <v>5</v>
      </c>
      <c r="D27" s="2" t="s">
        <v>149</v>
      </c>
      <c r="E27" s="2">
        <v>0</v>
      </c>
      <c r="F27" s="2">
        <v>60000</v>
      </c>
      <c r="G27" s="2">
        <v>85000</v>
      </c>
      <c r="H27" s="2">
        <v>48000</v>
      </c>
      <c r="I27" s="2">
        <v>0.78</v>
      </c>
      <c r="J27" s="2">
        <v>125</v>
      </c>
      <c r="K27" s="2">
        <v>97.5</v>
      </c>
      <c r="L27" s="2">
        <v>32</v>
      </c>
      <c r="M27" s="2">
        <v>8</v>
      </c>
      <c r="N27" s="2" t="s">
        <v>153</v>
      </c>
      <c r="O27" s="2" t="s">
        <v>155</v>
      </c>
      <c r="P27" s="2">
        <v>0.2</v>
      </c>
      <c r="Q27" s="2" t="s">
        <v>157</v>
      </c>
      <c r="R27" s="2">
        <v>38</v>
      </c>
      <c r="S27" s="2">
        <v>1</v>
      </c>
      <c r="T27" s="2">
        <v>9</v>
      </c>
      <c r="U27" s="2">
        <v>2</v>
      </c>
      <c r="V27" s="2">
        <v>1</v>
      </c>
      <c r="W27" s="2">
        <v>7</v>
      </c>
      <c r="X27" s="2">
        <v>3</v>
      </c>
      <c r="Y27" s="2">
        <v>2</v>
      </c>
      <c r="Z27" s="2">
        <v>4.5999999999999996</v>
      </c>
      <c r="AA27" s="2">
        <v>850</v>
      </c>
      <c r="AB27" s="2">
        <v>4.5999999999999996</v>
      </c>
      <c r="AC27" s="2">
        <v>78</v>
      </c>
      <c r="AD27" s="2">
        <v>4.5999999999999996</v>
      </c>
      <c r="AE27" s="2">
        <v>0.78</v>
      </c>
      <c r="AF27" s="2">
        <v>48000</v>
      </c>
      <c r="AG27" s="2">
        <v>55000</v>
      </c>
      <c r="AH27" s="2">
        <v>12000</v>
      </c>
      <c r="AI27" s="2">
        <v>6000</v>
      </c>
      <c r="AJ27" s="2">
        <v>73000</v>
      </c>
      <c r="AK27" s="2">
        <v>12000</v>
      </c>
      <c r="AL27" s="2">
        <v>31</v>
      </c>
      <c r="AM27" s="2">
        <v>11.111111111111111</v>
      </c>
      <c r="AN27" s="2">
        <f t="shared" si="0"/>
        <v>43000</v>
      </c>
    </row>
    <row r="28" spans="1:40" ht="32" x14ac:dyDescent="0.2">
      <c r="A28" s="2" t="s">
        <v>66</v>
      </c>
      <c r="B28" s="2">
        <v>1</v>
      </c>
      <c r="C28" s="2">
        <v>6</v>
      </c>
      <c r="D28" s="2" t="s">
        <v>149</v>
      </c>
      <c r="E28" s="2">
        <v>0</v>
      </c>
      <c r="F28" s="2">
        <v>70000</v>
      </c>
      <c r="G28" s="2">
        <v>90000</v>
      </c>
      <c r="H28" s="2">
        <v>49000</v>
      </c>
      <c r="I28" s="2">
        <v>0.8</v>
      </c>
      <c r="J28" s="2">
        <v>130</v>
      </c>
      <c r="K28" s="2">
        <v>104</v>
      </c>
      <c r="L28" s="2">
        <v>33</v>
      </c>
      <c r="M28" s="2">
        <v>6</v>
      </c>
      <c r="N28" s="2" t="s">
        <v>152</v>
      </c>
      <c r="O28" s="2" t="s">
        <v>154</v>
      </c>
      <c r="P28" s="2">
        <v>0.22</v>
      </c>
      <c r="Q28" s="2" t="s">
        <v>158</v>
      </c>
      <c r="R28" s="2">
        <v>7</v>
      </c>
      <c r="S28" s="2">
        <v>2</v>
      </c>
      <c r="T28" s="2">
        <v>8</v>
      </c>
      <c r="U28" s="2">
        <v>1</v>
      </c>
      <c r="V28" s="2">
        <v>1</v>
      </c>
      <c r="W28" s="2">
        <v>8</v>
      </c>
      <c r="X28" s="2">
        <v>4</v>
      </c>
      <c r="Y28" s="2">
        <v>1</v>
      </c>
      <c r="Z28" s="2">
        <v>4.7</v>
      </c>
      <c r="AA28" s="2">
        <v>900</v>
      </c>
      <c r="AB28" s="2">
        <v>4.7</v>
      </c>
      <c r="AC28" s="2">
        <v>80</v>
      </c>
      <c r="AD28" s="2">
        <v>4.7</v>
      </c>
      <c r="AE28" s="2">
        <v>0.8</v>
      </c>
      <c r="AF28" s="2">
        <v>49000</v>
      </c>
      <c r="AG28" s="2">
        <v>58000</v>
      </c>
      <c r="AH28" s="2">
        <v>11000</v>
      </c>
      <c r="AI28" s="2">
        <v>7000</v>
      </c>
      <c r="AJ28" s="2">
        <v>76000</v>
      </c>
      <c r="AK28" s="2">
        <v>14000</v>
      </c>
      <c r="AL28" s="2">
        <v>24</v>
      </c>
      <c r="AM28" s="2">
        <v>12.5</v>
      </c>
      <c r="AN28" s="2">
        <f t="shared" si="0"/>
        <v>44000</v>
      </c>
    </row>
    <row r="29" spans="1:40" ht="32" x14ac:dyDescent="0.2">
      <c r="A29" s="2" t="s">
        <v>67</v>
      </c>
      <c r="B29" s="2">
        <v>1</v>
      </c>
      <c r="C29" s="2">
        <v>7</v>
      </c>
      <c r="D29" s="2" t="s">
        <v>149</v>
      </c>
      <c r="E29" s="2">
        <v>0</v>
      </c>
      <c r="F29" s="2">
        <v>50000</v>
      </c>
      <c r="G29" s="2">
        <v>80000</v>
      </c>
      <c r="H29" s="2">
        <v>45000</v>
      </c>
      <c r="I29" s="2">
        <v>0.75</v>
      </c>
      <c r="J29" s="2">
        <v>120</v>
      </c>
      <c r="K29" s="2">
        <v>90</v>
      </c>
      <c r="L29" s="2">
        <v>30</v>
      </c>
      <c r="M29" s="2">
        <v>10</v>
      </c>
      <c r="N29" s="2" t="s">
        <v>152</v>
      </c>
      <c r="O29" s="2" t="s">
        <v>154</v>
      </c>
      <c r="P29" s="2">
        <v>0.25</v>
      </c>
      <c r="Q29" s="2" t="s">
        <v>156</v>
      </c>
      <c r="R29" s="2">
        <v>10</v>
      </c>
      <c r="S29" s="2">
        <v>0</v>
      </c>
      <c r="T29" s="2">
        <v>10</v>
      </c>
      <c r="U29" s="2">
        <v>1</v>
      </c>
      <c r="V29" s="2">
        <v>0</v>
      </c>
      <c r="W29" s="2">
        <v>8</v>
      </c>
      <c r="X29" s="2">
        <v>2</v>
      </c>
      <c r="Y29" s="2">
        <v>1</v>
      </c>
      <c r="Z29" s="2">
        <v>4.5</v>
      </c>
      <c r="AA29" s="2">
        <v>800</v>
      </c>
      <c r="AB29" s="2">
        <v>4.5</v>
      </c>
      <c r="AC29" s="2">
        <v>75</v>
      </c>
      <c r="AD29" s="2">
        <v>4.5</v>
      </c>
      <c r="AE29" s="2">
        <v>0.75</v>
      </c>
      <c r="AF29" s="2">
        <v>45000</v>
      </c>
      <c r="AG29" s="2">
        <v>50000</v>
      </c>
      <c r="AH29" s="2">
        <v>10000</v>
      </c>
      <c r="AI29" s="2">
        <v>5000</v>
      </c>
      <c r="AJ29" s="2">
        <v>65000</v>
      </c>
      <c r="AK29" s="2">
        <v>15000</v>
      </c>
      <c r="AL29" s="2">
        <v>15</v>
      </c>
      <c r="AM29" s="2">
        <v>0</v>
      </c>
      <c r="AN29" s="2">
        <f t="shared" si="0"/>
        <v>35000</v>
      </c>
    </row>
    <row r="30" spans="1:40" ht="32" x14ac:dyDescent="0.2">
      <c r="A30" s="2" t="s">
        <v>68</v>
      </c>
      <c r="B30" s="2">
        <v>1</v>
      </c>
      <c r="C30" s="2">
        <v>1</v>
      </c>
      <c r="D30" s="2" t="s">
        <v>149</v>
      </c>
      <c r="E30" s="2">
        <v>0</v>
      </c>
      <c r="F30" s="2">
        <v>60000</v>
      </c>
      <c r="G30" s="2">
        <v>85000</v>
      </c>
      <c r="H30" s="2">
        <v>48000</v>
      </c>
      <c r="I30" s="2">
        <v>0.78</v>
      </c>
      <c r="J30" s="2">
        <v>125</v>
      </c>
      <c r="K30" s="2">
        <v>97.5</v>
      </c>
      <c r="L30" s="2">
        <v>32</v>
      </c>
      <c r="M30" s="2">
        <v>8</v>
      </c>
      <c r="N30" s="2" t="s">
        <v>153</v>
      </c>
      <c r="O30" s="2" t="s">
        <v>155</v>
      </c>
      <c r="P30" s="2">
        <v>0.2</v>
      </c>
      <c r="Q30" s="2" t="s">
        <v>157</v>
      </c>
      <c r="R30" s="2">
        <v>2</v>
      </c>
      <c r="S30" s="2">
        <v>1</v>
      </c>
      <c r="T30" s="2">
        <v>9</v>
      </c>
      <c r="U30" s="2">
        <v>2</v>
      </c>
      <c r="V30" s="2">
        <v>1</v>
      </c>
      <c r="W30" s="2">
        <v>7</v>
      </c>
      <c r="X30" s="2">
        <v>3</v>
      </c>
      <c r="Y30" s="2">
        <v>2</v>
      </c>
      <c r="Z30" s="2">
        <v>4.5999999999999996</v>
      </c>
      <c r="AA30" s="2">
        <v>850</v>
      </c>
      <c r="AB30" s="2">
        <v>4.5999999999999996</v>
      </c>
      <c r="AC30" s="2">
        <v>78</v>
      </c>
      <c r="AD30" s="2">
        <v>4.5999999999999996</v>
      </c>
      <c r="AE30" s="2">
        <v>0.78</v>
      </c>
      <c r="AF30" s="2">
        <v>48000</v>
      </c>
      <c r="AG30" s="2">
        <v>55000</v>
      </c>
      <c r="AH30" s="2">
        <v>12000</v>
      </c>
      <c r="AI30" s="2">
        <v>6000</v>
      </c>
      <c r="AJ30" s="2">
        <v>73000</v>
      </c>
      <c r="AK30" s="2">
        <v>12000</v>
      </c>
      <c r="AL30" s="2">
        <v>19</v>
      </c>
      <c r="AM30" s="2">
        <v>11.111111111111111</v>
      </c>
      <c r="AN30" s="2">
        <f t="shared" si="0"/>
        <v>43000</v>
      </c>
    </row>
    <row r="31" spans="1:40" ht="32" x14ac:dyDescent="0.2">
      <c r="A31" s="2" t="s">
        <v>69</v>
      </c>
      <c r="B31" s="2">
        <v>1</v>
      </c>
      <c r="C31" s="2">
        <v>2</v>
      </c>
      <c r="D31" s="2" t="s">
        <v>149</v>
      </c>
      <c r="E31" s="2">
        <v>0</v>
      </c>
      <c r="F31" s="2">
        <v>70000</v>
      </c>
      <c r="G31" s="2">
        <v>90000</v>
      </c>
      <c r="H31" s="2">
        <v>49000</v>
      </c>
      <c r="I31" s="2">
        <v>0.8</v>
      </c>
      <c r="J31" s="2">
        <v>130</v>
      </c>
      <c r="K31" s="2">
        <v>104</v>
      </c>
      <c r="L31" s="2">
        <v>33</v>
      </c>
      <c r="M31" s="2">
        <v>6</v>
      </c>
      <c r="N31" s="2" t="s">
        <v>152</v>
      </c>
      <c r="O31" s="2" t="s">
        <v>154</v>
      </c>
      <c r="P31" s="2">
        <v>0.22</v>
      </c>
      <c r="Q31" s="2" t="s">
        <v>158</v>
      </c>
      <c r="R31" s="2">
        <v>14</v>
      </c>
      <c r="S31" s="2">
        <v>2</v>
      </c>
      <c r="T31" s="2">
        <v>8</v>
      </c>
      <c r="U31" s="2">
        <v>1</v>
      </c>
      <c r="V31" s="2">
        <v>1</v>
      </c>
      <c r="W31" s="2">
        <v>8</v>
      </c>
      <c r="X31" s="2">
        <v>4</v>
      </c>
      <c r="Y31" s="2">
        <v>1</v>
      </c>
      <c r="Z31" s="2">
        <v>4.7</v>
      </c>
      <c r="AA31" s="2">
        <v>900</v>
      </c>
      <c r="AB31" s="2">
        <v>4.7</v>
      </c>
      <c r="AC31" s="2">
        <v>80</v>
      </c>
      <c r="AD31" s="2">
        <v>4.7</v>
      </c>
      <c r="AE31" s="2">
        <v>0.8</v>
      </c>
      <c r="AF31" s="2">
        <v>49000</v>
      </c>
      <c r="AG31" s="2">
        <v>58000</v>
      </c>
      <c r="AH31" s="2">
        <v>11000</v>
      </c>
      <c r="AI31" s="2">
        <v>7000</v>
      </c>
      <c r="AJ31" s="2">
        <v>76000</v>
      </c>
      <c r="AK31" s="2">
        <v>14000</v>
      </c>
      <c r="AL31" s="2">
        <v>39</v>
      </c>
      <c r="AM31" s="2">
        <v>12.5</v>
      </c>
      <c r="AN31" s="2">
        <f t="shared" si="0"/>
        <v>44000</v>
      </c>
    </row>
    <row r="32" spans="1:40" ht="32" x14ac:dyDescent="0.2">
      <c r="A32" s="2" t="s">
        <v>70</v>
      </c>
      <c r="B32" s="2">
        <v>1</v>
      </c>
      <c r="C32" s="2">
        <v>3</v>
      </c>
      <c r="D32" s="2" t="s">
        <v>149</v>
      </c>
      <c r="E32" s="2">
        <v>0</v>
      </c>
      <c r="F32" s="2">
        <v>50000</v>
      </c>
      <c r="G32" s="2">
        <v>80000</v>
      </c>
      <c r="H32" s="2">
        <v>45000</v>
      </c>
      <c r="I32" s="2">
        <v>0.75</v>
      </c>
      <c r="J32" s="2">
        <v>120</v>
      </c>
      <c r="K32" s="2">
        <v>90</v>
      </c>
      <c r="L32" s="2">
        <v>30</v>
      </c>
      <c r="M32" s="2">
        <v>10</v>
      </c>
      <c r="N32" s="2" t="s">
        <v>152</v>
      </c>
      <c r="O32" s="2" t="s">
        <v>154</v>
      </c>
      <c r="P32" s="2">
        <v>0.25</v>
      </c>
      <c r="Q32" s="2" t="s">
        <v>156</v>
      </c>
      <c r="R32" s="2">
        <v>20</v>
      </c>
      <c r="S32" s="2">
        <v>0</v>
      </c>
      <c r="T32" s="2">
        <v>10</v>
      </c>
      <c r="U32" s="2">
        <v>1</v>
      </c>
      <c r="V32" s="2">
        <v>0</v>
      </c>
      <c r="W32" s="2">
        <v>8</v>
      </c>
      <c r="X32" s="2">
        <v>2</v>
      </c>
      <c r="Y32" s="2">
        <v>1</v>
      </c>
      <c r="Z32" s="2">
        <v>4.5</v>
      </c>
      <c r="AA32" s="2">
        <v>800</v>
      </c>
      <c r="AB32" s="2">
        <v>4.5</v>
      </c>
      <c r="AC32" s="2">
        <v>75</v>
      </c>
      <c r="AD32" s="2">
        <v>4.5</v>
      </c>
      <c r="AE32" s="2">
        <v>0.75</v>
      </c>
      <c r="AF32" s="2">
        <v>45000</v>
      </c>
      <c r="AG32" s="2">
        <v>50000</v>
      </c>
      <c r="AH32" s="2">
        <v>10000</v>
      </c>
      <c r="AI32" s="2">
        <v>5000</v>
      </c>
      <c r="AJ32" s="2">
        <v>65000</v>
      </c>
      <c r="AK32" s="2">
        <v>15000</v>
      </c>
      <c r="AL32" s="2">
        <v>14</v>
      </c>
      <c r="AM32" s="2">
        <v>0</v>
      </c>
      <c r="AN32" s="2">
        <f t="shared" si="0"/>
        <v>35000</v>
      </c>
    </row>
    <row r="33" spans="1:40" ht="32" x14ac:dyDescent="0.2">
      <c r="A33" s="2" t="s">
        <v>71</v>
      </c>
      <c r="B33" s="2">
        <v>2</v>
      </c>
      <c r="C33" s="2">
        <v>4</v>
      </c>
      <c r="D33" s="2" t="s">
        <v>149</v>
      </c>
      <c r="E33" s="2">
        <v>0</v>
      </c>
      <c r="F33" s="2">
        <v>55000</v>
      </c>
      <c r="G33" s="2">
        <v>82000</v>
      </c>
      <c r="H33" s="2">
        <v>47000</v>
      </c>
      <c r="I33" s="2">
        <v>0.77</v>
      </c>
      <c r="J33" s="2">
        <v>122</v>
      </c>
      <c r="K33" s="2">
        <v>93.94</v>
      </c>
      <c r="L33" s="2">
        <v>31</v>
      </c>
      <c r="M33" s="2">
        <v>9</v>
      </c>
      <c r="N33" s="2" t="s">
        <v>153</v>
      </c>
      <c r="O33" s="2" t="s">
        <v>155</v>
      </c>
      <c r="P33" s="2">
        <v>0.23</v>
      </c>
      <c r="Q33" s="2" t="s">
        <v>159</v>
      </c>
      <c r="R33" s="2">
        <v>31</v>
      </c>
      <c r="S33" s="2">
        <v>1</v>
      </c>
      <c r="T33" s="2">
        <v>9</v>
      </c>
      <c r="U33" s="2">
        <v>1</v>
      </c>
      <c r="V33" s="2">
        <v>1</v>
      </c>
      <c r="W33" s="2">
        <v>8</v>
      </c>
      <c r="X33" s="2">
        <v>2</v>
      </c>
      <c r="Y33" s="2">
        <v>2</v>
      </c>
      <c r="Z33" s="2">
        <v>4.5999999999999996</v>
      </c>
      <c r="AA33" s="2">
        <v>820</v>
      </c>
      <c r="AB33" s="2">
        <v>4.5999999999999996</v>
      </c>
      <c r="AC33" s="2">
        <v>77</v>
      </c>
      <c r="AD33" s="2">
        <v>4.5999999999999996</v>
      </c>
      <c r="AE33" s="2">
        <v>0.77</v>
      </c>
      <c r="AF33" s="2">
        <v>47000</v>
      </c>
      <c r="AG33" s="2">
        <v>53000</v>
      </c>
      <c r="AH33" s="2">
        <v>11000</v>
      </c>
      <c r="AI33" s="2">
        <v>5000</v>
      </c>
      <c r="AJ33" s="2">
        <v>69000</v>
      </c>
      <c r="AK33" s="2">
        <v>13000</v>
      </c>
      <c r="AL33" s="2">
        <v>2</v>
      </c>
      <c r="AM33" s="2">
        <v>11.111111111111111</v>
      </c>
      <c r="AN33" s="2">
        <f t="shared" si="0"/>
        <v>40000</v>
      </c>
    </row>
    <row r="34" spans="1:40" ht="32" x14ac:dyDescent="0.2">
      <c r="A34" s="2" t="s">
        <v>72</v>
      </c>
      <c r="B34" s="2">
        <v>2</v>
      </c>
      <c r="C34" s="2">
        <v>5</v>
      </c>
      <c r="D34" s="2" t="s">
        <v>149</v>
      </c>
      <c r="E34" s="2">
        <v>1</v>
      </c>
      <c r="F34" s="2">
        <v>65000</v>
      </c>
      <c r="G34" s="2">
        <v>88000</v>
      </c>
      <c r="H34" s="2">
        <v>49000</v>
      </c>
      <c r="I34" s="2">
        <v>0.79</v>
      </c>
      <c r="J34" s="2">
        <v>128</v>
      </c>
      <c r="K34" s="2">
        <v>101.12</v>
      </c>
      <c r="L34" s="2">
        <v>32</v>
      </c>
      <c r="M34" s="2">
        <v>10</v>
      </c>
      <c r="N34" s="2" t="s">
        <v>152</v>
      </c>
      <c r="O34" s="2" t="s">
        <v>154</v>
      </c>
      <c r="P34" s="2">
        <v>0.21</v>
      </c>
      <c r="Q34" s="2" t="s">
        <v>160</v>
      </c>
      <c r="R34" s="2">
        <v>27</v>
      </c>
      <c r="S34" s="2">
        <v>0</v>
      </c>
      <c r="T34" s="2">
        <v>10</v>
      </c>
      <c r="U34" s="2">
        <v>2</v>
      </c>
      <c r="V34" s="2">
        <v>1</v>
      </c>
      <c r="W34" s="2">
        <v>9</v>
      </c>
      <c r="X34" s="2">
        <v>3</v>
      </c>
      <c r="Y34" s="2">
        <v>1</v>
      </c>
      <c r="Z34" s="2">
        <v>4.5</v>
      </c>
      <c r="AA34" s="2">
        <v>880</v>
      </c>
      <c r="AB34" s="2">
        <v>4.5</v>
      </c>
      <c r="AC34" s="2">
        <v>79</v>
      </c>
      <c r="AD34" s="2">
        <v>4.5</v>
      </c>
      <c r="AE34" s="2">
        <v>0.79</v>
      </c>
      <c r="AF34" s="2">
        <v>49000</v>
      </c>
      <c r="AG34" s="2">
        <v>55000</v>
      </c>
      <c r="AH34" s="2">
        <v>12000</v>
      </c>
      <c r="AI34" s="2">
        <v>6000</v>
      </c>
      <c r="AJ34" s="2">
        <v>73000</v>
      </c>
      <c r="AK34" s="2">
        <v>15000</v>
      </c>
      <c r="AL34" s="2">
        <v>15</v>
      </c>
      <c r="AM34" s="2">
        <v>10</v>
      </c>
      <c r="AN34" s="2">
        <f t="shared" si="0"/>
        <v>40000</v>
      </c>
    </row>
    <row r="35" spans="1:40" ht="32" x14ac:dyDescent="0.2">
      <c r="A35" s="2" t="s">
        <v>73</v>
      </c>
      <c r="B35" s="2">
        <v>2</v>
      </c>
      <c r="C35" s="2">
        <v>6</v>
      </c>
      <c r="D35" s="2" t="s">
        <v>149</v>
      </c>
      <c r="E35" s="2">
        <v>0</v>
      </c>
      <c r="F35" s="2">
        <v>70000</v>
      </c>
      <c r="G35" s="2">
        <v>91000</v>
      </c>
      <c r="H35" s="2">
        <v>50000</v>
      </c>
      <c r="I35" s="2">
        <v>0.81</v>
      </c>
      <c r="J35" s="2">
        <v>134</v>
      </c>
      <c r="K35" s="2">
        <v>108.54</v>
      </c>
      <c r="L35" s="2">
        <v>33</v>
      </c>
      <c r="M35" s="2">
        <v>8</v>
      </c>
      <c r="N35" s="2" t="s">
        <v>153</v>
      </c>
      <c r="O35" s="2" t="s">
        <v>155</v>
      </c>
      <c r="P35" s="2">
        <v>0.19</v>
      </c>
      <c r="Q35" s="2" t="s">
        <v>161</v>
      </c>
      <c r="R35" s="2">
        <v>18</v>
      </c>
      <c r="S35" s="2">
        <v>2</v>
      </c>
      <c r="T35" s="2">
        <v>8</v>
      </c>
      <c r="U35" s="2">
        <v>1</v>
      </c>
      <c r="V35" s="2">
        <v>0</v>
      </c>
      <c r="W35" s="2">
        <v>7</v>
      </c>
      <c r="X35" s="2">
        <v>2</v>
      </c>
      <c r="Y35" s="2">
        <v>2</v>
      </c>
      <c r="Z35" s="2">
        <v>4.7</v>
      </c>
      <c r="AA35" s="2">
        <v>910</v>
      </c>
      <c r="AB35" s="2">
        <v>4.7</v>
      </c>
      <c r="AC35" s="2">
        <v>81</v>
      </c>
      <c r="AD35" s="2">
        <v>4.7</v>
      </c>
      <c r="AE35" s="2">
        <v>0.81</v>
      </c>
      <c r="AF35" s="2">
        <v>50000</v>
      </c>
      <c r="AG35" s="2">
        <v>57000</v>
      </c>
      <c r="AH35" s="2">
        <v>11500</v>
      </c>
      <c r="AI35" s="2">
        <v>7000</v>
      </c>
      <c r="AJ35" s="2">
        <v>75500</v>
      </c>
      <c r="AK35" s="2">
        <v>15500</v>
      </c>
      <c r="AL35" s="2">
        <v>25</v>
      </c>
      <c r="AM35" s="2">
        <v>0</v>
      </c>
      <c r="AN35" s="2">
        <f t="shared" si="0"/>
        <v>41500</v>
      </c>
    </row>
    <row r="36" spans="1:40" ht="32" x14ac:dyDescent="0.2">
      <c r="A36" s="2" t="s">
        <v>74</v>
      </c>
      <c r="B36" s="2">
        <v>2</v>
      </c>
      <c r="C36" s="2">
        <v>7</v>
      </c>
      <c r="D36" s="2" t="s">
        <v>149</v>
      </c>
      <c r="E36" s="2">
        <v>0</v>
      </c>
      <c r="F36" s="2">
        <v>50000</v>
      </c>
      <c r="G36" s="2">
        <v>80000</v>
      </c>
      <c r="H36" s="2">
        <v>45000</v>
      </c>
      <c r="I36" s="2">
        <v>0.75</v>
      </c>
      <c r="J36" s="2">
        <v>120</v>
      </c>
      <c r="K36" s="2">
        <v>90</v>
      </c>
      <c r="L36" s="2">
        <v>30</v>
      </c>
      <c r="M36" s="2">
        <v>10</v>
      </c>
      <c r="N36" s="2" t="s">
        <v>152</v>
      </c>
      <c r="O36" s="2" t="s">
        <v>154</v>
      </c>
      <c r="P36" s="2">
        <v>0.25</v>
      </c>
      <c r="Q36" s="2" t="s">
        <v>156</v>
      </c>
      <c r="R36" s="2">
        <v>38</v>
      </c>
      <c r="S36" s="2">
        <v>0</v>
      </c>
      <c r="T36" s="2">
        <v>10</v>
      </c>
      <c r="U36" s="2">
        <v>1</v>
      </c>
      <c r="V36" s="2">
        <v>0</v>
      </c>
      <c r="W36" s="2">
        <v>8</v>
      </c>
      <c r="X36" s="2">
        <v>2</v>
      </c>
      <c r="Y36" s="2">
        <v>1</v>
      </c>
      <c r="Z36" s="2">
        <v>4.5</v>
      </c>
      <c r="AA36" s="2">
        <v>800</v>
      </c>
      <c r="AB36" s="2">
        <v>4.5</v>
      </c>
      <c r="AC36" s="2">
        <v>75</v>
      </c>
      <c r="AD36" s="2">
        <v>4.5</v>
      </c>
      <c r="AE36" s="2">
        <v>0.75</v>
      </c>
      <c r="AF36" s="2">
        <v>45000</v>
      </c>
      <c r="AG36" s="2">
        <v>50000</v>
      </c>
      <c r="AH36" s="2">
        <v>10000</v>
      </c>
      <c r="AI36" s="2">
        <v>5000</v>
      </c>
      <c r="AJ36" s="2">
        <v>65000</v>
      </c>
      <c r="AK36" s="2">
        <v>15000</v>
      </c>
      <c r="AL36" s="2">
        <v>47</v>
      </c>
      <c r="AM36" s="2">
        <v>0</v>
      </c>
      <c r="AN36" s="2">
        <f t="shared" si="0"/>
        <v>35000</v>
      </c>
    </row>
    <row r="37" spans="1:40" ht="32" x14ac:dyDescent="0.2">
      <c r="A37" s="2" t="s">
        <v>75</v>
      </c>
      <c r="B37" s="2">
        <v>2</v>
      </c>
      <c r="C37" s="2">
        <v>1</v>
      </c>
      <c r="D37" s="2" t="s">
        <v>149</v>
      </c>
      <c r="E37" s="2">
        <v>0</v>
      </c>
      <c r="F37" s="2">
        <v>55000</v>
      </c>
      <c r="G37" s="2">
        <v>82000</v>
      </c>
      <c r="H37" s="2">
        <v>47000</v>
      </c>
      <c r="I37" s="2">
        <v>0.77</v>
      </c>
      <c r="J37" s="2">
        <v>122</v>
      </c>
      <c r="K37" s="2">
        <v>93.94</v>
      </c>
      <c r="L37" s="2">
        <v>31</v>
      </c>
      <c r="M37" s="2">
        <v>9</v>
      </c>
      <c r="N37" s="2" t="s">
        <v>153</v>
      </c>
      <c r="O37" s="2" t="s">
        <v>155</v>
      </c>
      <c r="P37" s="2">
        <v>0.23</v>
      </c>
      <c r="Q37" s="2" t="s">
        <v>159</v>
      </c>
      <c r="R37" s="2">
        <v>33</v>
      </c>
      <c r="S37" s="2">
        <v>1</v>
      </c>
      <c r="T37" s="2">
        <v>9</v>
      </c>
      <c r="U37" s="2">
        <v>1</v>
      </c>
      <c r="V37" s="2">
        <v>1</v>
      </c>
      <c r="W37" s="2">
        <v>8</v>
      </c>
      <c r="X37" s="2">
        <v>2</v>
      </c>
      <c r="Y37" s="2">
        <v>2</v>
      </c>
      <c r="Z37" s="2">
        <v>4.5999999999999996</v>
      </c>
      <c r="AA37" s="2">
        <v>820</v>
      </c>
      <c r="AB37" s="2">
        <v>4.5999999999999996</v>
      </c>
      <c r="AC37" s="2">
        <v>77</v>
      </c>
      <c r="AD37" s="2">
        <v>4.5999999999999996</v>
      </c>
      <c r="AE37" s="2">
        <v>0.77</v>
      </c>
      <c r="AF37" s="2">
        <v>47000</v>
      </c>
      <c r="AG37" s="2">
        <v>53000</v>
      </c>
      <c r="AH37" s="2">
        <v>11000</v>
      </c>
      <c r="AI37" s="2">
        <v>5000</v>
      </c>
      <c r="AJ37" s="2">
        <v>69000</v>
      </c>
      <c r="AK37" s="2">
        <v>13000</v>
      </c>
      <c r="AL37" s="2">
        <v>36</v>
      </c>
      <c r="AM37" s="2">
        <v>11.111111111111111</v>
      </c>
      <c r="AN37" s="2">
        <f t="shared" si="0"/>
        <v>40000</v>
      </c>
    </row>
    <row r="38" spans="1:40" ht="32" x14ac:dyDescent="0.2">
      <c r="A38" s="2" t="s">
        <v>76</v>
      </c>
      <c r="B38" s="2">
        <v>2</v>
      </c>
      <c r="C38" s="2">
        <v>2</v>
      </c>
      <c r="D38" s="2" t="s">
        <v>149</v>
      </c>
      <c r="E38" s="2">
        <v>0</v>
      </c>
      <c r="F38" s="2">
        <v>65000</v>
      </c>
      <c r="G38" s="2">
        <v>88000</v>
      </c>
      <c r="H38" s="2">
        <v>49000</v>
      </c>
      <c r="I38" s="2">
        <v>0.79</v>
      </c>
      <c r="J38" s="2">
        <v>128</v>
      </c>
      <c r="K38" s="2">
        <v>101.12</v>
      </c>
      <c r="L38" s="2">
        <v>32</v>
      </c>
      <c r="M38" s="2">
        <v>10</v>
      </c>
      <c r="N38" s="2" t="s">
        <v>152</v>
      </c>
      <c r="O38" s="2" t="s">
        <v>154</v>
      </c>
      <c r="P38" s="2">
        <v>0.21</v>
      </c>
      <c r="Q38" s="2" t="s">
        <v>160</v>
      </c>
      <c r="R38" s="2">
        <v>1</v>
      </c>
      <c r="S38" s="2">
        <v>0</v>
      </c>
      <c r="T38" s="2">
        <v>10</v>
      </c>
      <c r="U38" s="2">
        <v>2</v>
      </c>
      <c r="V38" s="2">
        <v>1</v>
      </c>
      <c r="W38" s="2">
        <v>9</v>
      </c>
      <c r="X38" s="2">
        <v>3</v>
      </c>
      <c r="Y38" s="2">
        <v>1</v>
      </c>
      <c r="Z38" s="2">
        <v>4.5</v>
      </c>
      <c r="AA38" s="2">
        <v>880</v>
      </c>
      <c r="AB38" s="2">
        <v>4.5</v>
      </c>
      <c r="AC38" s="2">
        <v>79</v>
      </c>
      <c r="AD38" s="2">
        <v>4.5</v>
      </c>
      <c r="AE38" s="2">
        <v>0.79</v>
      </c>
      <c r="AF38" s="2">
        <v>49000</v>
      </c>
      <c r="AG38" s="2">
        <v>55000</v>
      </c>
      <c r="AH38" s="2">
        <v>12000</v>
      </c>
      <c r="AI38" s="2">
        <v>6000</v>
      </c>
      <c r="AJ38" s="2">
        <v>73000</v>
      </c>
      <c r="AK38" s="2">
        <v>15000</v>
      </c>
      <c r="AL38" s="2">
        <v>36</v>
      </c>
      <c r="AM38" s="2">
        <v>10</v>
      </c>
      <c r="AN38" s="2">
        <f t="shared" si="0"/>
        <v>40000</v>
      </c>
    </row>
    <row r="39" spans="1:40" ht="32" x14ac:dyDescent="0.2">
      <c r="A39" s="2" t="s">
        <v>77</v>
      </c>
      <c r="B39" s="2">
        <v>2</v>
      </c>
      <c r="C39" s="2">
        <v>3</v>
      </c>
      <c r="D39" s="2" t="s">
        <v>149</v>
      </c>
      <c r="E39" s="2">
        <v>0</v>
      </c>
      <c r="F39" s="2">
        <v>70000</v>
      </c>
      <c r="G39" s="2">
        <v>91000</v>
      </c>
      <c r="H39" s="2">
        <v>50000</v>
      </c>
      <c r="I39" s="2">
        <v>0.81</v>
      </c>
      <c r="J39" s="2">
        <v>134</v>
      </c>
      <c r="K39" s="2">
        <v>108.54</v>
      </c>
      <c r="L39" s="2">
        <v>33</v>
      </c>
      <c r="M39" s="2">
        <v>8</v>
      </c>
      <c r="N39" s="2" t="s">
        <v>153</v>
      </c>
      <c r="O39" s="2" t="s">
        <v>155</v>
      </c>
      <c r="P39" s="2">
        <v>0.19</v>
      </c>
      <c r="Q39" s="2" t="s">
        <v>161</v>
      </c>
      <c r="R39" s="2">
        <v>21</v>
      </c>
      <c r="S39" s="2">
        <v>2</v>
      </c>
      <c r="T39" s="2">
        <v>8</v>
      </c>
      <c r="U39" s="2">
        <v>1</v>
      </c>
      <c r="V39" s="2">
        <v>0</v>
      </c>
      <c r="W39" s="2">
        <v>7</v>
      </c>
      <c r="X39" s="2">
        <v>2</v>
      </c>
      <c r="Y39" s="2">
        <v>2</v>
      </c>
      <c r="Z39" s="2">
        <v>4.7</v>
      </c>
      <c r="AA39" s="2">
        <v>910</v>
      </c>
      <c r="AB39" s="2">
        <v>4.7</v>
      </c>
      <c r="AC39" s="2">
        <v>81</v>
      </c>
      <c r="AD39" s="2">
        <v>4.7</v>
      </c>
      <c r="AE39" s="2">
        <v>0.81</v>
      </c>
      <c r="AF39" s="2">
        <v>50000</v>
      </c>
      <c r="AG39" s="2">
        <v>57000</v>
      </c>
      <c r="AH39" s="2">
        <v>11500</v>
      </c>
      <c r="AI39" s="2">
        <v>7000</v>
      </c>
      <c r="AJ39" s="2">
        <v>75500</v>
      </c>
      <c r="AK39" s="2">
        <v>15500</v>
      </c>
      <c r="AL39" s="2">
        <v>40</v>
      </c>
      <c r="AM39" s="2">
        <v>0</v>
      </c>
      <c r="AN39" s="2">
        <f t="shared" si="0"/>
        <v>41500</v>
      </c>
    </row>
    <row r="40" spans="1:40" ht="32" x14ac:dyDescent="0.2">
      <c r="A40" s="2" t="s">
        <v>78</v>
      </c>
      <c r="B40" s="2">
        <v>2</v>
      </c>
      <c r="C40" s="2">
        <v>4</v>
      </c>
      <c r="D40" s="2" t="s">
        <v>149</v>
      </c>
      <c r="E40" s="2">
        <v>0</v>
      </c>
      <c r="F40" s="2">
        <v>50000</v>
      </c>
      <c r="G40" s="2">
        <v>80000</v>
      </c>
      <c r="H40" s="2">
        <v>45000</v>
      </c>
      <c r="I40" s="2">
        <v>0.75</v>
      </c>
      <c r="J40" s="2">
        <v>120</v>
      </c>
      <c r="K40" s="2">
        <v>90</v>
      </c>
      <c r="L40" s="2">
        <v>30</v>
      </c>
      <c r="M40" s="2">
        <v>10</v>
      </c>
      <c r="N40" s="2" t="s">
        <v>152</v>
      </c>
      <c r="O40" s="2" t="s">
        <v>154</v>
      </c>
      <c r="P40" s="2">
        <v>0.25</v>
      </c>
      <c r="Q40" s="2" t="s">
        <v>156</v>
      </c>
      <c r="R40" s="2">
        <v>43</v>
      </c>
      <c r="S40" s="2">
        <v>0</v>
      </c>
      <c r="T40" s="2">
        <v>10</v>
      </c>
      <c r="U40" s="2">
        <v>1</v>
      </c>
      <c r="V40" s="2">
        <v>0</v>
      </c>
      <c r="W40" s="2">
        <v>8</v>
      </c>
      <c r="X40" s="2">
        <v>2</v>
      </c>
      <c r="Y40" s="2">
        <v>1</v>
      </c>
      <c r="Z40" s="2">
        <v>4.5</v>
      </c>
      <c r="AA40" s="2">
        <v>800</v>
      </c>
      <c r="AB40" s="2">
        <v>4.5</v>
      </c>
      <c r="AC40" s="2">
        <v>75</v>
      </c>
      <c r="AD40" s="2">
        <v>4.5</v>
      </c>
      <c r="AE40" s="2">
        <v>0.75</v>
      </c>
      <c r="AF40" s="2">
        <v>45000</v>
      </c>
      <c r="AG40" s="2">
        <v>50000</v>
      </c>
      <c r="AH40" s="2">
        <v>10000</v>
      </c>
      <c r="AI40" s="2">
        <v>5000</v>
      </c>
      <c r="AJ40" s="2">
        <v>65000</v>
      </c>
      <c r="AK40" s="2">
        <v>15000</v>
      </c>
      <c r="AL40" s="2">
        <v>2</v>
      </c>
      <c r="AM40" s="2">
        <v>0</v>
      </c>
      <c r="AN40" s="2">
        <f t="shared" si="0"/>
        <v>35000</v>
      </c>
    </row>
    <row r="41" spans="1:40" ht="32" x14ac:dyDescent="0.2">
      <c r="A41" s="2" t="s">
        <v>79</v>
      </c>
      <c r="B41" s="2">
        <v>2</v>
      </c>
      <c r="C41" s="2">
        <v>5</v>
      </c>
      <c r="D41" s="2" t="s">
        <v>149</v>
      </c>
      <c r="E41" s="2">
        <v>1</v>
      </c>
      <c r="F41" s="2">
        <v>55000</v>
      </c>
      <c r="G41" s="2">
        <v>82000</v>
      </c>
      <c r="H41" s="2">
        <v>47000</v>
      </c>
      <c r="I41" s="2">
        <v>0.77</v>
      </c>
      <c r="J41" s="2">
        <v>122</v>
      </c>
      <c r="K41" s="2">
        <v>93.94</v>
      </c>
      <c r="L41" s="2">
        <v>31</v>
      </c>
      <c r="M41" s="2">
        <v>9</v>
      </c>
      <c r="N41" s="2" t="s">
        <v>153</v>
      </c>
      <c r="O41" s="2" t="s">
        <v>155</v>
      </c>
      <c r="P41" s="2">
        <v>0.23</v>
      </c>
      <c r="Q41" s="2" t="s">
        <v>159</v>
      </c>
      <c r="R41" s="2">
        <v>15</v>
      </c>
      <c r="S41" s="2">
        <v>1</v>
      </c>
      <c r="T41" s="2">
        <v>9</v>
      </c>
      <c r="U41" s="2">
        <v>1</v>
      </c>
      <c r="V41" s="2">
        <v>1</v>
      </c>
      <c r="W41" s="2">
        <v>8</v>
      </c>
      <c r="X41" s="2">
        <v>2</v>
      </c>
      <c r="Y41" s="2">
        <v>2</v>
      </c>
      <c r="Z41" s="2">
        <v>4.5999999999999996</v>
      </c>
      <c r="AA41" s="2">
        <v>820</v>
      </c>
      <c r="AB41" s="2">
        <v>4.5999999999999996</v>
      </c>
      <c r="AC41" s="2">
        <v>77</v>
      </c>
      <c r="AD41" s="2">
        <v>4.5999999999999996</v>
      </c>
      <c r="AE41" s="2">
        <v>0.77</v>
      </c>
      <c r="AF41" s="2">
        <v>47000</v>
      </c>
      <c r="AG41" s="2">
        <v>53000</v>
      </c>
      <c r="AH41" s="2">
        <v>11000</v>
      </c>
      <c r="AI41" s="2">
        <v>5000</v>
      </c>
      <c r="AJ41" s="2">
        <v>69000</v>
      </c>
      <c r="AK41" s="2">
        <v>13000</v>
      </c>
      <c r="AL41" s="2">
        <v>6</v>
      </c>
      <c r="AM41" s="2">
        <v>11.111111111111111</v>
      </c>
      <c r="AN41" s="2">
        <f t="shared" si="0"/>
        <v>40000</v>
      </c>
    </row>
    <row r="42" spans="1:40" ht="32" x14ac:dyDescent="0.2">
      <c r="A42" s="2" t="s">
        <v>80</v>
      </c>
      <c r="B42" s="2">
        <v>2</v>
      </c>
      <c r="C42" s="2">
        <v>6</v>
      </c>
      <c r="D42" s="2" t="s">
        <v>149</v>
      </c>
      <c r="E42" s="2">
        <v>0</v>
      </c>
      <c r="F42" s="2">
        <v>65000</v>
      </c>
      <c r="G42" s="2">
        <v>88000</v>
      </c>
      <c r="H42" s="2">
        <v>49000</v>
      </c>
      <c r="I42" s="2">
        <v>0.79</v>
      </c>
      <c r="J42" s="2">
        <v>128</v>
      </c>
      <c r="K42" s="2">
        <v>101.12</v>
      </c>
      <c r="L42" s="2">
        <v>32</v>
      </c>
      <c r="M42" s="2">
        <v>10</v>
      </c>
      <c r="N42" s="2" t="s">
        <v>152</v>
      </c>
      <c r="O42" s="2" t="s">
        <v>154</v>
      </c>
      <c r="P42" s="2">
        <v>0.21</v>
      </c>
      <c r="Q42" s="2" t="s">
        <v>160</v>
      </c>
      <c r="R42" s="2">
        <v>3</v>
      </c>
      <c r="S42" s="2">
        <v>0</v>
      </c>
      <c r="T42" s="2">
        <v>10</v>
      </c>
      <c r="U42" s="2">
        <v>2</v>
      </c>
      <c r="V42" s="2">
        <v>1</v>
      </c>
      <c r="W42" s="2">
        <v>9</v>
      </c>
      <c r="X42" s="2">
        <v>3</v>
      </c>
      <c r="Y42" s="2">
        <v>1</v>
      </c>
      <c r="Z42" s="2">
        <v>4.5</v>
      </c>
      <c r="AA42" s="2">
        <v>880</v>
      </c>
      <c r="AB42" s="2">
        <v>4.5</v>
      </c>
      <c r="AC42" s="2">
        <v>79</v>
      </c>
      <c r="AD42" s="2">
        <v>4.5</v>
      </c>
      <c r="AE42" s="2">
        <v>0.79</v>
      </c>
      <c r="AF42" s="2">
        <v>49000</v>
      </c>
      <c r="AG42" s="2">
        <v>55000</v>
      </c>
      <c r="AH42" s="2">
        <v>12000</v>
      </c>
      <c r="AI42" s="2">
        <v>6000</v>
      </c>
      <c r="AJ42" s="2">
        <v>73000</v>
      </c>
      <c r="AK42" s="2">
        <v>15000</v>
      </c>
      <c r="AL42" s="2">
        <v>28</v>
      </c>
      <c r="AM42" s="2">
        <v>10</v>
      </c>
      <c r="AN42" s="2">
        <f t="shared" si="0"/>
        <v>40000</v>
      </c>
    </row>
    <row r="43" spans="1:40" ht="32" x14ac:dyDescent="0.2">
      <c r="A43" s="2" t="s">
        <v>81</v>
      </c>
      <c r="B43" s="2">
        <v>2</v>
      </c>
      <c r="C43" s="2">
        <v>7</v>
      </c>
      <c r="D43" s="2" t="s">
        <v>149</v>
      </c>
      <c r="E43" s="2">
        <v>0</v>
      </c>
      <c r="F43" s="2">
        <v>70000</v>
      </c>
      <c r="G43" s="2">
        <v>91000</v>
      </c>
      <c r="H43" s="2">
        <v>50000</v>
      </c>
      <c r="I43" s="2">
        <v>0.81</v>
      </c>
      <c r="J43" s="2">
        <v>134</v>
      </c>
      <c r="K43" s="2">
        <v>108.54</v>
      </c>
      <c r="L43" s="2">
        <v>33</v>
      </c>
      <c r="M43" s="2">
        <v>8</v>
      </c>
      <c r="N43" s="2" t="s">
        <v>153</v>
      </c>
      <c r="O43" s="2" t="s">
        <v>155</v>
      </c>
      <c r="P43" s="2">
        <v>0.19</v>
      </c>
      <c r="Q43" s="2" t="s">
        <v>161</v>
      </c>
      <c r="R43" s="2">
        <v>48</v>
      </c>
      <c r="S43" s="2">
        <v>2</v>
      </c>
      <c r="T43" s="2">
        <v>8</v>
      </c>
      <c r="U43" s="2">
        <v>1</v>
      </c>
      <c r="V43" s="2">
        <v>0</v>
      </c>
      <c r="W43" s="2">
        <v>7</v>
      </c>
      <c r="X43" s="2">
        <v>2</v>
      </c>
      <c r="Y43" s="2">
        <v>2</v>
      </c>
      <c r="Z43" s="2">
        <v>4.7</v>
      </c>
      <c r="AA43" s="2">
        <v>910</v>
      </c>
      <c r="AB43" s="2">
        <v>4.7</v>
      </c>
      <c r="AC43" s="2">
        <v>81</v>
      </c>
      <c r="AD43" s="2">
        <v>4.7</v>
      </c>
      <c r="AE43" s="2">
        <v>0.81</v>
      </c>
      <c r="AF43" s="2">
        <v>50000</v>
      </c>
      <c r="AG43" s="2">
        <v>57000</v>
      </c>
      <c r="AH43" s="2">
        <v>11500</v>
      </c>
      <c r="AI43" s="2">
        <v>7000</v>
      </c>
      <c r="AJ43" s="2">
        <v>75500</v>
      </c>
      <c r="AK43" s="2">
        <v>15500</v>
      </c>
      <c r="AL43" s="2">
        <v>24</v>
      </c>
      <c r="AM43" s="2">
        <v>0</v>
      </c>
      <c r="AN43" s="2">
        <f t="shared" si="0"/>
        <v>41500</v>
      </c>
    </row>
    <row r="44" spans="1:40" ht="32" x14ac:dyDescent="0.2">
      <c r="A44" s="2" t="s">
        <v>82</v>
      </c>
      <c r="B44" s="2">
        <v>2</v>
      </c>
      <c r="C44" s="2">
        <v>1</v>
      </c>
      <c r="D44" s="2" t="s">
        <v>149</v>
      </c>
      <c r="E44" s="2">
        <v>0</v>
      </c>
      <c r="F44" s="2">
        <v>50000</v>
      </c>
      <c r="G44" s="2">
        <v>80000</v>
      </c>
      <c r="H44" s="2">
        <v>45000</v>
      </c>
      <c r="I44" s="2">
        <v>0.75</v>
      </c>
      <c r="J44" s="2">
        <v>120</v>
      </c>
      <c r="K44" s="2">
        <v>90</v>
      </c>
      <c r="L44" s="2">
        <v>30</v>
      </c>
      <c r="M44" s="2">
        <v>10</v>
      </c>
      <c r="N44" s="2" t="s">
        <v>152</v>
      </c>
      <c r="O44" s="2" t="s">
        <v>154</v>
      </c>
      <c r="P44" s="2">
        <v>0.25</v>
      </c>
      <c r="Q44" s="2" t="s">
        <v>156</v>
      </c>
      <c r="R44" s="2">
        <v>1</v>
      </c>
      <c r="S44" s="2">
        <v>0</v>
      </c>
      <c r="T44" s="2">
        <v>10</v>
      </c>
      <c r="U44" s="2">
        <v>1</v>
      </c>
      <c r="V44" s="2">
        <v>0</v>
      </c>
      <c r="W44" s="2">
        <v>8</v>
      </c>
      <c r="X44" s="2">
        <v>2</v>
      </c>
      <c r="Y44" s="2">
        <v>1</v>
      </c>
      <c r="Z44" s="2">
        <v>4.5</v>
      </c>
      <c r="AA44" s="2">
        <v>800</v>
      </c>
      <c r="AB44" s="2">
        <v>4.5</v>
      </c>
      <c r="AC44" s="2">
        <v>75</v>
      </c>
      <c r="AD44" s="2">
        <v>4.5</v>
      </c>
      <c r="AE44" s="2">
        <v>0.75</v>
      </c>
      <c r="AF44" s="2">
        <v>45000</v>
      </c>
      <c r="AG44" s="2">
        <v>50000</v>
      </c>
      <c r="AH44" s="2">
        <v>10000</v>
      </c>
      <c r="AI44" s="2">
        <v>5000</v>
      </c>
      <c r="AJ44" s="2">
        <v>65000</v>
      </c>
      <c r="AK44" s="2">
        <v>15000</v>
      </c>
      <c r="AL44" s="2">
        <v>2</v>
      </c>
      <c r="AM44" s="2">
        <v>0</v>
      </c>
      <c r="AN44" s="2">
        <f t="shared" si="0"/>
        <v>35000</v>
      </c>
    </row>
    <row r="45" spans="1:40" ht="32" x14ac:dyDescent="0.2">
      <c r="A45" s="2" t="s">
        <v>83</v>
      </c>
      <c r="B45" s="2">
        <v>2</v>
      </c>
      <c r="C45" s="2">
        <v>2</v>
      </c>
      <c r="D45" s="2" t="s">
        <v>149</v>
      </c>
      <c r="E45" s="2">
        <v>0</v>
      </c>
      <c r="F45" s="2">
        <v>55000</v>
      </c>
      <c r="G45" s="2">
        <v>82000</v>
      </c>
      <c r="H45" s="2">
        <v>47000</v>
      </c>
      <c r="I45" s="2">
        <v>0.77</v>
      </c>
      <c r="J45" s="2">
        <v>122</v>
      </c>
      <c r="K45" s="2">
        <v>93.94</v>
      </c>
      <c r="L45" s="2">
        <v>31</v>
      </c>
      <c r="M45" s="2">
        <v>9</v>
      </c>
      <c r="N45" s="2" t="s">
        <v>153</v>
      </c>
      <c r="O45" s="2" t="s">
        <v>155</v>
      </c>
      <c r="P45" s="2">
        <v>0.23</v>
      </c>
      <c r="Q45" s="2" t="s">
        <v>159</v>
      </c>
      <c r="R45" s="2">
        <v>23</v>
      </c>
      <c r="S45" s="2">
        <v>1</v>
      </c>
      <c r="T45" s="2">
        <v>9</v>
      </c>
      <c r="U45" s="2">
        <v>1</v>
      </c>
      <c r="V45" s="2">
        <v>1</v>
      </c>
      <c r="W45" s="2">
        <v>8</v>
      </c>
      <c r="X45" s="2">
        <v>2</v>
      </c>
      <c r="Y45" s="2">
        <v>2</v>
      </c>
      <c r="Z45" s="2">
        <v>4.5999999999999996</v>
      </c>
      <c r="AA45" s="2">
        <v>820</v>
      </c>
      <c r="AB45" s="2">
        <v>4.5999999999999996</v>
      </c>
      <c r="AC45" s="2">
        <v>77</v>
      </c>
      <c r="AD45" s="2">
        <v>4.5999999999999996</v>
      </c>
      <c r="AE45" s="2">
        <v>0.77</v>
      </c>
      <c r="AF45" s="2">
        <v>47000</v>
      </c>
      <c r="AG45" s="2">
        <v>53000</v>
      </c>
      <c r="AH45" s="2">
        <v>11000</v>
      </c>
      <c r="AI45" s="2">
        <v>5000</v>
      </c>
      <c r="AJ45" s="2">
        <v>69000</v>
      </c>
      <c r="AK45" s="2">
        <v>13000</v>
      </c>
      <c r="AL45" s="2">
        <v>18</v>
      </c>
      <c r="AM45" s="2">
        <v>11.111111111111111</v>
      </c>
      <c r="AN45" s="2">
        <f t="shared" si="0"/>
        <v>40000</v>
      </c>
    </row>
    <row r="46" spans="1:40" ht="32" x14ac:dyDescent="0.2">
      <c r="A46" s="2" t="s">
        <v>84</v>
      </c>
      <c r="B46" s="2">
        <v>2</v>
      </c>
      <c r="C46" s="2">
        <v>3</v>
      </c>
      <c r="D46" s="2" t="s">
        <v>149</v>
      </c>
      <c r="E46" s="2">
        <v>0</v>
      </c>
      <c r="F46" s="2">
        <v>65000</v>
      </c>
      <c r="G46" s="2">
        <v>88000</v>
      </c>
      <c r="H46" s="2">
        <v>49000</v>
      </c>
      <c r="I46" s="2">
        <v>0.79</v>
      </c>
      <c r="J46" s="2">
        <v>128</v>
      </c>
      <c r="K46" s="2">
        <v>101.12</v>
      </c>
      <c r="L46" s="2">
        <v>32</v>
      </c>
      <c r="M46" s="2">
        <v>10</v>
      </c>
      <c r="N46" s="2" t="s">
        <v>152</v>
      </c>
      <c r="O46" s="2" t="s">
        <v>154</v>
      </c>
      <c r="P46" s="2">
        <v>0.21</v>
      </c>
      <c r="Q46" s="2" t="s">
        <v>160</v>
      </c>
      <c r="R46" s="2">
        <v>22</v>
      </c>
      <c r="S46" s="2">
        <v>0</v>
      </c>
      <c r="T46" s="2">
        <v>10</v>
      </c>
      <c r="U46" s="2">
        <v>2</v>
      </c>
      <c r="V46" s="2">
        <v>1</v>
      </c>
      <c r="W46" s="2">
        <v>9</v>
      </c>
      <c r="X46" s="2">
        <v>3</v>
      </c>
      <c r="Y46" s="2">
        <v>1</v>
      </c>
      <c r="Z46" s="2">
        <v>4.5</v>
      </c>
      <c r="AA46" s="2">
        <v>880</v>
      </c>
      <c r="AB46" s="2">
        <v>4.5</v>
      </c>
      <c r="AC46" s="2">
        <v>79</v>
      </c>
      <c r="AD46" s="2">
        <v>4.5</v>
      </c>
      <c r="AE46" s="2">
        <v>0.79</v>
      </c>
      <c r="AF46" s="2">
        <v>49000</v>
      </c>
      <c r="AG46" s="2">
        <v>55000</v>
      </c>
      <c r="AH46" s="2">
        <v>12000</v>
      </c>
      <c r="AI46" s="2">
        <v>6000</v>
      </c>
      <c r="AJ46" s="2">
        <v>73000</v>
      </c>
      <c r="AK46" s="2">
        <v>15000</v>
      </c>
      <c r="AL46" s="2">
        <v>41</v>
      </c>
      <c r="AM46" s="2">
        <v>10</v>
      </c>
      <c r="AN46" s="2">
        <f t="shared" si="0"/>
        <v>40000</v>
      </c>
    </row>
    <row r="47" spans="1:40" ht="32" x14ac:dyDescent="0.2">
      <c r="A47" s="2" t="s">
        <v>85</v>
      </c>
      <c r="B47" s="2">
        <v>2</v>
      </c>
      <c r="C47" s="2">
        <v>4</v>
      </c>
      <c r="D47" s="2" t="s">
        <v>149</v>
      </c>
      <c r="E47" s="2">
        <v>0</v>
      </c>
      <c r="F47" s="2">
        <v>70000</v>
      </c>
      <c r="G47" s="2">
        <v>91000</v>
      </c>
      <c r="H47" s="2">
        <v>50000</v>
      </c>
      <c r="I47" s="2">
        <v>0.81</v>
      </c>
      <c r="J47" s="2">
        <v>134</v>
      </c>
      <c r="K47" s="2">
        <v>108.54</v>
      </c>
      <c r="L47" s="2">
        <v>33</v>
      </c>
      <c r="M47" s="2">
        <v>8</v>
      </c>
      <c r="N47" s="2" t="s">
        <v>153</v>
      </c>
      <c r="O47" s="2" t="s">
        <v>155</v>
      </c>
      <c r="P47" s="2">
        <v>0.19</v>
      </c>
      <c r="Q47" s="2" t="s">
        <v>161</v>
      </c>
      <c r="R47" s="2">
        <v>37</v>
      </c>
      <c r="S47" s="2">
        <v>2</v>
      </c>
      <c r="T47" s="2">
        <v>8</v>
      </c>
      <c r="U47" s="2">
        <v>1</v>
      </c>
      <c r="V47" s="2">
        <v>0</v>
      </c>
      <c r="W47" s="2">
        <v>7</v>
      </c>
      <c r="X47" s="2">
        <v>2</v>
      </c>
      <c r="Y47" s="2">
        <v>2</v>
      </c>
      <c r="Z47" s="2">
        <v>4.7</v>
      </c>
      <c r="AA47" s="2">
        <v>910</v>
      </c>
      <c r="AB47" s="2">
        <v>4.7</v>
      </c>
      <c r="AC47" s="2">
        <v>81</v>
      </c>
      <c r="AD47" s="2">
        <v>4.7</v>
      </c>
      <c r="AE47" s="2">
        <v>0.81</v>
      </c>
      <c r="AF47" s="2">
        <v>50000</v>
      </c>
      <c r="AG47" s="2">
        <v>57000</v>
      </c>
      <c r="AH47" s="2">
        <v>11500</v>
      </c>
      <c r="AI47" s="2">
        <v>7000</v>
      </c>
      <c r="AJ47" s="2">
        <v>75500</v>
      </c>
      <c r="AK47" s="2">
        <v>15500</v>
      </c>
      <c r="AL47" s="2">
        <v>37</v>
      </c>
      <c r="AM47" s="2">
        <v>0</v>
      </c>
      <c r="AN47" s="2">
        <f t="shared" si="0"/>
        <v>41500</v>
      </c>
    </row>
    <row r="48" spans="1:40" ht="32" x14ac:dyDescent="0.2">
      <c r="A48" s="2" t="s">
        <v>86</v>
      </c>
      <c r="B48" s="2">
        <v>2</v>
      </c>
      <c r="C48" s="2">
        <v>5</v>
      </c>
      <c r="D48" s="2" t="s">
        <v>149</v>
      </c>
      <c r="E48" s="2">
        <v>1</v>
      </c>
      <c r="F48" s="2">
        <v>50000</v>
      </c>
      <c r="G48" s="2">
        <v>80000</v>
      </c>
      <c r="H48" s="2">
        <v>45000</v>
      </c>
      <c r="I48" s="2">
        <v>0.75</v>
      </c>
      <c r="J48" s="2">
        <v>120</v>
      </c>
      <c r="K48" s="2">
        <v>90</v>
      </c>
      <c r="L48" s="2">
        <v>30</v>
      </c>
      <c r="M48" s="2">
        <v>10</v>
      </c>
      <c r="N48" s="2" t="s">
        <v>152</v>
      </c>
      <c r="O48" s="2" t="s">
        <v>154</v>
      </c>
      <c r="P48" s="2">
        <v>0.25</v>
      </c>
      <c r="Q48" s="2" t="s">
        <v>156</v>
      </c>
      <c r="R48" s="2">
        <v>7</v>
      </c>
      <c r="S48" s="2">
        <v>0</v>
      </c>
      <c r="T48" s="2">
        <v>10</v>
      </c>
      <c r="U48" s="2">
        <v>1</v>
      </c>
      <c r="V48" s="2">
        <v>0</v>
      </c>
      <c r="W48" s="2">
        <v>8</v>
      </c>
      <c r="X48" s="2">
        <v>2</v>
      </c>
      <c r="Y48" s="2">
        <v>1</v>
      </c>
      <c r="Z48" s="2">
        <v>4.5</v>
      </c>
      <c r="AA48" s="2">
        <v>800</v>
      </c>
      <c r="AB48" s="2">
        <v>4.5</v>
      </c>
      <c r="AC48" s="2">
        <v>75</v>
      </c>
      <c r="AD48" s="2">
        <v>4.5</v>
      </c>
      <c r="AE48" s="2">
        <v>0.75</v>
      </c>
      <c r="AF48" s="2">
        <v>45000</v>
      </c>
      <c r="AG48" s="2">
        <v>50000</v>
      </c>
      <c r="AH48" s="2">
        <v>10000</v>
      </c>
      <c r="AI48" s="2">
        <v>5000</v>
      </c>
      <c r="AJ48" s="2">
        <v>65000</v>
      </c>
      <c r="AK48" s="2">
        <v>15000</v>
      </c>
      <c r="AL48" s="2">
        <v>35</v>
      </c>
      <c r="AM48" s="2">
        <v>0</v>
      </c>
      <c r="AN48" s="2">
        <f t="shared" si="0"/>
        <v>35000</v>
      </c>
    </row>
    <row r="49" spans="1:40" ht="32" x14ac:dyDescent="0.2">
      <c r="A49" s="2" t="s">
        <v>87</v>
      </c>
      <c r="B49" s="2">
        <v>2</v>
      </c>
      <c r="C49" s="2">
        <v>6</v>
      </c>
      <c r="D49" s="2" t="s">
        <v>149</v>
      </c>
      <c r="E49" s="2">
        <v>0</v>
      </c>
      <c r="F49" s="2">
        <v>55000</v>
      </c>
      <c r="G49" s="2">
        <v>82000</v>
      </c>
      <c r="H49" s="2">
        <v>47000</v>
      </c>
      <c r="I49" s="2">
        <v>0.77</v>
      </c>
      <c r="J49" s="2">
        <v>122</v>
      </c>
      <c r="K49" s="2">
        <v>93.94</v>
      </c>
      <c r="L49" s="2">
        <v>31</v>
      </c>
      <c r="M49" s="2">
        <v>9</v>
      </c>
      <c r="N49" s="2" t="s">
        <v>153</v>
      </c>
      <c r="O49" s="2" t="s">
        <v>155</v>
      </c>
      <c r="P49" s="2">
        <v>0.23</v>
      </c>
      <c r="Q49" s="2" t="s">
        <v>159</v>
      </c>
      <c r="R49" s="2">
        <v>20</v>
      </c>
      <c r="S49" s="2">
        <v>1</v>
      </c>
      <c r="T49" s="2">
        <v>9</v>
      </c>
      <c r="U49" s="2">
        <v>1</v>
      </c>
      <c r="V49" s="2">
        <v>1</v>
      </c>
      <c r="W49" s="2">
        <v>8</v>
      </c>
      <c r="X49" s="2">
        <v>2</v>
      </c>
      <c r="Y49" s="2">
        <v>2</v>
      </c>
      <c r="Z49" s="2">
        <v>4.5999999999999996</v>
      </c>
      <c r="AA49" s="2">
        <v>820</v>
      </c>
      <c r="AB49" s="2">
        <v>4.5999999999999996</v>
      </c>
      <c r="AC49" s="2">
        <v>77</v>
      </c>
      <c r="AD49" s="2">
        <v>4.5999999999999996</v>
      </c>
      <c r="AE49" s="2">
        <v>0.77</v>
      </c>
      <c r="AF49" s="2">
        <v>47000</v>
      </c>
      <c r="AG49" s="2">
        <v>53000</v>
      </c>
      <c r="AH49" s="2">
        <v>11000</v>
      </c>
      <c r="AI49" s="2">
        <v>5000</v>
      </c>
      <c r="AJ49" s="2">
        <v>69000</v>
      </c>
      <c r="AK49" s="2">
        <v>13000</v>
      </c>
      <c r="AL49" s="2">
        <v>7</v>
      </c>
      <c r="AM49" s="2">
        <v>11.111111111111111</v>
      </c>
      <c r="AN49" s="2">
        <f t="shared" si="0"/>
        <v>40000</v>
      </c>
    </row>
    <row r="50" spans="1:40" ht="32" x14ac:dyDescent="0.2">
      <c r="A50" s="2" t="s">
        <v>88</v>
      </c>
      <c r="B50" s="2">
        <v>2</v>
      </c>
      <c r="C50" s="2">
        <v>7</v>
      </c>
      <c r="D50" s="2" t="s">
        <v>149</v>
      </c>
      <c r="E50" s="2">
        <v>0</v>
      </c>
      <c r="F50" s="2">
        <v>65000</v>
      </c>
      <c r="G50" s="2">
        <v>88000</v>
      </c>
      <c r="H50" s="2">
        <v>49000</v>
      </c>
      <c r="I50" s="2">
        <v>0.79</v>
      </c>
      <c r="J50" s="2">
        <v>128</v>
      </c>
      <c r="K50" s="2">
        <v>101.12</v>
      </c>
      <c r="L50" s="2">
        <v>32</v>
      </c>
      <c r="M50" s="2">
        <v>10</v>
      </c>
      <c r="N50" s="2" t="s">
        <v>152</v>
      </c>
      <c r="O50" s="2" t="s">
        <v>154</v>
      </c>
      <c r="P50" s="2">
        <v>0.21</v>
      </c>
      <c r="Q50" s="2" t="s">
        <v>160</v>
      </c>
      <c r="R50" s="2">
        <v>1</v>
      </c>
      <c r="S50" s="2">
        <v>0</v>
      </c>
      <c r="T50" s="2">
        <v>10</v>
      </c>
      <c r="U50" s="2">
        <v>2</v>
      </c>
      <c r="V50" s="2">
        <v>1</v>
      </c>
      <c r="W50" s="2">
        <v>9</v>
      </c>
      <c r="X50" s="2">
        <v>3</v>
      </c>
      <c r="Y50" s="2">
        <v>1</v>
      </c>
      <c r="Z50" s="2">
        <v>4.5</v>
      </c>
      <c r="AA50" s="2">
        <v>880</v>
      </c>
      <c r="AB50" s="2">
        <v>4.5</v>
      </c>
      <c r="AC50" s="2">
        <v>79</v>
      </c>
      <c r="AD50" s="2">
        <v>4.5</v>
      </c>
      <c r="AE50" s="2">
        <v>0.79</v>
      </c>
      <c r="AF50" s="2">
        <v>49000</v>
      </c>
      <c r="AG50" s="2">
        <v>55000</v>
      </c>
      <c r="AH50" s="2">
        <v>12000</v>
      </c>
      <c r="AI50" s="2">
        <v>6000</v>
      </c>
      <c r="AJ50" s="2">
        <v>73000</v>
      </c>
      <c r="AK50" s="2">
        <v>15000</v>
      </c>
      <c r="AL50" s="2">
        <v>46</v>
      </c>
      <c r="AM50" s="2">
        <v>10</v>
      </c>
      <c r="AN50" s="2">
        <f t="shared" si="0"/>
        <v>40000</v>
      </c>
    </row>
    <row r="51" spans="1:40" ht="32" x14ac:dyDescent="0.2">
      <c r="A51" s="2" t="s">
        <v>89</v>
      </c>
      <c r="B51" s="2">
        <v>2</v>
      </c>
      <c r="C51" s="2">
        <v>1</v>
      </c>
      <c r="D51" s="2" t="s">
        <v>149</v>
      </c>
      <c r="E51" s="2">
        <v>0</v>
      </c>
      <c r="F51" s="2">
        <v>70000</v>
      </c>
      <c r="G51" s="2">
        <v>91000</v>
      </c>
      <c r="H51" s="2">
        <v>50000</v>
      </c>
      <c r="I51" s="2">
        <v>0.81</v>
      </c>
      <c r="J51" s="2">
        <v>134</v>
      </c>
      <c r="K51" s="2">
        <v>108.54</v>
      </c>
      <c r="L51" s="2">
        <v>33</v>
      </c>
      <c r="M51" s="2">
        <v>8</v>
      </c>
      <c r="N51" s="2" t="s">
        <v>153</v>
      </c>
      <c r="O51" s="2" t="s">
        <v>155</v>
      </c>
      <c r="P51" s="2">
        <v>0.19</v>
      </c>
      <c r="Q51" s="2" t="s">
        <v>161</v>
      </c>
      <c r="R51" s="2">
        <v>49</v>
      </c>
      <c r="S51" s="2">
        <v>2</v>
      </c>
      <c r="T51" s="2">
        <v>8</v>
      </c>
      <c r="U51" s="2">
        <v>1</v>
      </c>
      <c r="V51" s="2">
        <v>0</v>
      </c>
      <c r="W51" s="2">
        <v>7</v>
      </c>
      <c r="X51" s="2">
        <v>2</v>
      </c>
      <c r="Y51" s="2">
        <v>2</v>
      </c>
      <c r="Z51" s="2">
        <v>4.7</v>
      </c>
      <c r="AA51" s="2">
        <v>910</v>
      </c>
      <c r="AB51" s="2">
        <v>4.7</v>
      </c>
      <c r="AC51" s="2">
        <v>81</v>
      </c>
      <c r="AD51" s="2">
        <v>4.7</v>
      </c>
      <c r="AE51" s="2">
        <v>0.81</v>
      </c>
      <c r="AF51" s="2">
        <v>50000</v>
      </c>
      <c r="AG51" s="2">
        <v>57000</v>
      </c>
      <c r="AH51" s="2">
        <v>11500</v>
      </c>
      <c r="AI51" s="2">
        <v>7000</v>
      </c>
      <c r="AJ51" s="2">
        <v>75500</v>
      </c>
      <c r="AK51" s="2">
        <v>15500</v>
      </c>
      <c r="AL51" s="2">
        <v>33</v>
      </c>
      <c r="AM51" s="2">
        <v>0</v>
      </c>
      <c r="AN51" s="2">
        <f t="shared" si="0"/>
        <v>41500</v>
      </c>
    </row>
    <row r="52" spans="1:40" ht="32" x14ac:dyDescent="0.2">
      <c r="A52" s="2" t="s">
        <v>90</v>
      </c>
      <c r="B52" s="2">
        <v>2</v>
      </c>
      <c r="C52" s="2">
        <v>2</v>
      </c>
      <c r="D52" s="2" t="s">
        <v>149</v>
      </c>
      <c r="E52" s="2">
        <v>0</v>
      </c>
      <c r="F52" s="2">
        <v>50000</v>
      </c>
      <c r="G52" s="2">
        <v>80000</v>
      </c>
      <c r="H52" s="2">
        <v>45000</v>
      </c>
      <c r="I52" s="2">
        <v>0.75</v>
      </c>
      <c r="J52" s="2">
        <v>120</v>
      </c>
      <c r="K52" s="2">
        <v>90</v>
      </c>
      <c r="L52" s="2">
        <v>30</v>
      </c>
      <c r="M52" s="2">
        <v>10</v>
      </c>
      <c r="N52" s="2" t="s">
        <v>152</v>
      </c>
      <c r="O52" s="2" t="s">
        <v>154</v>
      </c>
      <c r="P52" s="2">
        <v>0.25</v>
      </c>
      <c r="Q52" s="2" t="s">
        <v>156</v>
      </c>
      <c r="R52" s="2">
        <v>33</v>
      </c>
      <c r="S52" s="2">
        <v>0</v>
      </c>
      <c r="T52" s="2">
        <v>10</v>
      </c>
      <c r="U52" s="2">
        <v>1</v>
      </c>
      <c r="V52" s="2">
        <v>0</v>
      </c>
      <c r="W52" s="2">
        <v>8</v>
      </c>
      <c r="X52" s="2">
        <v>2</v>
      </c>
      <c r="Y52" s="2">
        <v>1</v>
      </c>
      <c r="Z52" s="2">
        <v>4.5</v>
      </c>
      <c r="AA52" s="2">
        <v>800</v>
      </c>
      <c r="AB52" s="2">
        <v>4.5</v>
      </c>
      <c r="AC52" s="2">
        <v>75</v>
      </c>
      <c r="AD52" s="2">
        <v>4.5</v>
      </c>
      <c r="AE52" s="2">
        <v>0.75</v>
      </c>
      <c r="AF52" s="2">
        <v>45000</v>
      </c>
      <c r="AG52" s="2">
        <v>50000</v>
      </c>
      <c r="AH52" s="2">
        <v>10000</v>
      </c>
      <c r="AI52" s="2">
        <v>5000</v>
      </c>
      <c r="AJ52" s="2">
        <v>65000</v>
      </c>
      <c r="AK52" s="2">
        <v>15000</v>
      </c>
      <c r="AL52" s="2">
        <v>0</v>
      </c>
      <c r="AM52" s="2">
        <v>0</v>
      </c>
      <c r="AN52" s="2">
        <f t="shared" si="0"/>
        <v>35000</v>
      </c>
    </row>
    <row r="53" spans="1:40" ht="32" x14ac:dyDescent="0.2">
      <c r="A53" s="2" t="s">
        <v>91</v>
      </c>
      <c r="B53" s="2">
        <v>2</v>
      </c>
      <c r="C53" s="2">
        <v>3</v>
      </c>
      <c r="D53" s="2" t="s">
        <v>149</v>
      </c>
      <c r="E53" s="2">
        <v>0</v>
      </c>
      <c r="F53" s="2">
        <v>55000</v>
      </c>
      <c r="G53" s="2">
        <v>82000</v>
      </c>
      <c r="H53" s="2">
        <v>47000</v>
      </c>
      <c r="I53" s="2">
        <v>0.77</v>
      </c>
      <c r="J53" s="2">
        <v>122</v>
      </c>
      <c r="K53" s="2">
        <v>93.94</v>
      </c>
      <c r="L53" s="2">
        <v>31</v>
      </c>
      <c r="M53" s="2">
        <v>9</v>
      </c>
      <c r="N53" s="2" t="s">
        <v>153</v>
      </c>
      <c r="O53" s="2" t="s">
        <v>155</v>
      </c>
      <c r="P53" s="2">
        <v>0.23</v>
      </c>
      <c r="Q53" s="2" t="s">
        <v>159</v>
      </c>
      <c r="R53" s="2">
        <v>9</v>
      </c>
      <c r="S53" s="2">
        <v>1</v>
      </c>
      <c r="T53" s="2">
        <v>9</v>
      </c>
      <c r="U53" s="2">
        <v>1</v>
      </c>
      <c r="V53" s="2">
        <v>1</v>
      </c>
      <c r="W53" s="2">
        <v>8</v>
      </c>
      <c r="X53" s="2">
        <v>2</v>
      </c>
      <c r="Y53" s="2">
        <v>2</v>
      </c>
      <c r="Z53" s="2">
        <v>4.5999999999999996</v>
      </c>
      <c r="AA53" s="2">
        <v>820</v>
      </c>
      <c r="AB53" s="2">
        <v>4.5999999999999996</v>
      </c>
      <c r="AC53" s="2">
        <v>77</v>
      </c>
      <c r="AD53" s="2">
        <v>4.5999999999999996</v>
      </c>
      <c r="AE53" s="2">
        <v>0.77</v>
      </c>
      <c r="AF53" s="2">
        <v>47000</v>
      </c>
      <c r="AG53" s="2">
        <v>53000</v>
      </c>
      <c r="AH53" s="2">
        <v>11000</v>
      </c>
      <c r="AI53" s="2">
        <v>5000</v>
      </c>
      <c r="AJ53" s="2">
        <v>69000</v>
      </c>
      <c r="AK53" s="2">
        <v>13000</v>
      </c>
      <c r="AL53" s="2">
        <v>20</v>
      </c>
      <c r="AM53" s="2">
        <v>11.111111111111111</v>
      </c>
      <c r="AN53" s="2">
        <f t="shared" si="0"/>
        <v>40000</v>
      </c>
    </row>
    <row r="54" spans="1:40" ht="32" x14ac:dyDescent="0.2">
      <c r="A54" s="2" t="s">
        <v>92</v>
      </c>
      <c r="B54" s="2">
        <v>2</v>
      </c>
      <c r="C54" s="2">
        <v>4</v>
      </c>
      <c r="D54" s="2" t="s">
        <v>149</v>
      </c>
      <c r="E54" s="2">
        <v>0</v>
      </c>
      <c r="F54" s="2">
        <v>65000</v>
      </c>
      <c r="G54" s="2">
        <v>88000</v>
      </c>
      <c r="H54" s="2">
        <v>49000</v>
      </c>
      <c r="I54" s="2">
        <v>0.79</v>
      </c>
      <c r="J54" s="2">
        <v>128</v>
      </c>
      <c r="K54" s="2">
        <v>101.12</v>
      </c>
      <c r="L54" s="2">
        <v>32</v>
      </c>
      <c r="M54" s="2">
        <v>10</v>
      </c>
      <c r="N54" s="2" t="s">
        <v>152</v>
      </c>
      <c r="O54" s="2" t="s">
        <v>154</v>
      </c>
      <c r="P54" s="2">
        <v>0.21</v>
      </c>
      <c r="Q54" s="2" t="s">
        <v>160</v>
      </c>
      <c r="R54" s="2">
        <v>26</v>
      </c>
      <c r="S54" s="2">
        <v>0</v>
      </c>
      <c r="T54" s="2">
        <v>10</v>
      </c>
      <c r="U54" s="2">
        <v>2</v>
      </c>
      <c r="V54" s="2">
        <v>1</v>
      </c>
      <c r="W54" s="2">
        <v>9</v>
      </c>
      <c r="X54" s="2">
        <v>3</v>
      </c>
      <c r="Y54" s="2">
        <v>1</v>
      </c>
      <c r="Z54" s="2">
        <v>4.5</v>
      </c>
      <c r="AA54" s="2">
        <v>880</v>
      </c>
      <c r="AB54" s="2">
        <v>4.5</v>
      </c>
      <c r="AC54" s="2">
        <v>79</v>
      </c>
      <c r="AD54" s="2">
        <v>4.5</v>
      </c>
      <c r="AE54" s="2">
        <v>0.79</v>
      </c>
      <c r="AF54" s="2">
        <v>49000</v>
      </c>
      <c r="AG54" s="2">
        <v>55000</v>
      </c>
      <c r="AH54" s="2">
        <v>12000</v>
      </c>
      <c r="AI54" s="2">
        <v>6000</v>
      </c>
      <c r="AJ54" s="2">
        <v>73000</v>
      </c>
      <c r="AK54" s="2">
        <v>15000</v>
      </c>
      <c r="AL54" s="2">
        <v>39</v>
      </c>
      <c r="AM54" s="2">
        <v>10</v>
      </c>
      <c r="AN54" s="2">
        <f t="shared" si="0"/>
        <v>40000</v>
      </c>
    </row>
    <row r="55" spans="1:40" ht="32" x14ac:dyDescent="0.2">
      <c r="A55" s="2" t="s">
        <v>93</v>
      </c>
      <c r="B55" s="2">
        <v>2</v>
      </c>
      <c r="C55" s="2">
        <v>5</v>
      </c>
      <c r="D55" s="2" t="s">
        <v>149</v>
      </c>
      <c r="E55" s="2">
        <v>1</v>
      </c>
      <c r="F55" s="2">
        <v>70000</v>
      </c>
      <c r="G55" s="2">
        <v>91000</v>
      </c>
      <c r="H55" s="2">
        <v>50000</v>
      </c>
      <c r="I55" s="2">
        <v>0.81</v>
      </c>
      <c r="J55" s="2">
        <v>134</v>
      </c>
      <c r="K55" s="2">
        <v>108.54</v>
      </c>
      <c r="L55" s="2">
        <v>33</v>
      </c>
      <c r="M55" s="2">
        <v>8</v>
      </c>
      <c r="N55" s="2" t="s">
        <v>153</v>
      </c>
      <c r="O55" s="2" t="s">
        <v>155</v>
      </c>
      <c r="P55" s="2">
        <v>0.19</v>
      </c>
      <c r="Q55" s="2" t="s">
        <v>161</v>
      </c>
      <c r="R55" s="2">
        <v>19</v>
      </c>
      <c r="S55" s="2">
        <v>2</v>
      </c>
      <c r="T55" s="2">
        <v>8</v>
      </c>
      <c r="U55" s="2">
        <v>1</v>
      </c>
      <c r="V55" s="2">
        <v>0</v>
      </c>
      <c r="W55" s="2">
        <v>7</v>
      </c>
      <c r="X55" s="2">
        <v>2</v>
      </c>
      <c r="Y55" s="2">
        <v>2</v>
      </c>
      <c r="Z55" s="2">
        <v>4.7</v>
      </c>
      <c r="AA55" s="2">
        <v>910</v>
      </c>
      <c r="AB55" s="2">
        <v>4.7</v>
      </c>
      <c r="AC55" s="2">
        <v>81</v>
      </c>
      <c r="AD55" s="2">
        <v>4.7</v>
      </c>
      <c r="AE55" s="2">
        <v>0.81</v>
      </c>
      <c r="AF55" s="2">
        <v>50000</v>
      </c>
      <c r="AG55" s="2">
        <v>57000</v>
      </c>
      <c r="AH55" s="2">
        <v>11500</v>
      </c>
      <c r="AI55" s="2">
        <v>7000</v>
      </c>
      <c r="AJ55" s="2">
        <v>75500</v>
      </c>
      <c r="AK55" s="2">
        <v>15500</v>
      </c>
      <c r="AL55" s="2">
        <v>1</v>
      </c>
      <c r="AM55" s="2">
        <v>0</v>
      </c>
      <c r="AN55" s="2">
        <f t="shared" si="0"/>
        <v>41500</v>
      </c>
    </row>
    <row r="56" spans="1:40" ht="32" x14ac:dyDescent="0.2">
      <c r="A56" s="2" t="s">
        <v>94</v>
      </c>
      <c r="B56" s="2">
        <v>2</v>
      </c>
      <c r="C56" s="2">
        <v>6</v>
      </c>
      <c r="D56" s="2" t="s">
        <v>149</v>
      </c>
      <c r="E56" s="2">
        <v>0</v>
      </c>
      <c r="F56" s="2">
        <v>50000</v>
      </c>
      <c r="G56" s="2">
        <v>80000</v>
      </c>
      <c r="H56" s="2">
        <v>45000</v>
      </c>
      <c r="I56" s="2">
        <v>0.75</v>
      </c>
      <c r="J56" s="2">
        <v>120</v>
      </c>
      <c r="K56" s="2">
        <v>90</v>
      </c>
      <c r="L56" s="2">
        <v>30</v>
      </c>
      <c r="M56" s="2">
        <v>10</v>
      </c>
      <c r="N56" s="2" t="s">
        <v>152</v>
      </c>
      <c r="O56" s="2" t="s">
        <v>154</v>
      </c>
      <c r="P56" s="2">
        <v>0.25</v>
      </c>
      <c r="Q56" s="2" t="s">
        <v>156</v>
      </c>
      <c r="R56" s="2">
        <v>33</v>
      </c>
      <c r="S56" s="2">
        <v>0</v>
      </c>
      <c r="T56" s="2">
        <v>10</v>
      </c>
      <c r="U56" s="2">
        <v>1</v>
      </c>
      <c r="V56" s="2">
        <v>0</v>
      </c>
      <c r="W56" s="2">
        <v>8</v>
      </c>
      <c r="X56" s="2">
        <v>2</v>
      </c>
      <c r="Y56" s="2">
        <v>1</v>
      </c>
      <c r="Z56" s="2">
        <v>4.5</v>
      </c>
      <c r="AA56" s="2">
        <v>800</v>
      </c>
      <c r="AB56" s="2">
        <v>4.5</v>
      </c>
      <c r="AC56" s="2">
        <v>75</v>
      </c>
      <c r="AD56" s="2">
        <v>4.5</v>
      </c>
      <c r="AE56" s="2">
        <v>0.75</v>
      </c>
      <c r="AF56" s="2">
        <v>45000</v>
      </c>
      <c r="AG56" s="2">
        <v>50000</v>
      </c>
      <c r="AH56" s="2">
        <v>10000</v>
      </c>
      <c r="AI56" s="2">
        <v>5000</v>
      </c>
      <c r="AJ56" s="2">
        <v>65000</v>
      </c>
      <c r="AK56" s="2">
        <v>15000</v>
      </c>
      <c r="AL56" s="2">
        <v>40</v>
      </c>
      <c r="AM56" s="2">
        <v>0</v>
      </c>
      <c r="AN56" s="2">
        <f t="shared" si="0"/>
        <v>35000</v>
      </c>
    </row>
    <row r="57" spans="1:40" ht="32" x14ac:dyDescent="0.2">
      <c r="A57" s="2" t="s">
        <v>95</v>
      </c>
      <c r="B57" s="2">
        <v>2</v>
      </c>
      <c r="C57" s="2">
        <v>7</v>
      </c>
      <c r="D57" s="2" t="s">
        <v>149</v>
      </c>
      <c r="E57" s="2">
        <v>0</v>
      </c>
      <c r="F57" s="2">
        <v>55000</v>
      </c>
      <c r="G57" s="2">
        <v>82000</v>
      </c>
      <c r="H57" s="2">
        <v>47000</v>
      </c>
      <c r="I57" s="2">
        <v>0.77</v>
      </c>
      <c r="J57" s="2">
        <v>122</v>
      </c>
      <c r="K57" s="2">
        <v>93.94</v>
      </c>
      <c r="L57" s="2">
        <v>31</v>
      </c>
      <c r="M57" s="2">
        <v>9</v>
      </c>
      <c r="N57" s="2" t="s">
        <v>153</v>
      </c>
      <c r="O57" s="2" t="s">
        <v>155</v>
      </c>
      <c r="P57" s="2">
        <v>0.23</v>
      </c>
      <c r="Q57" s="2" t="s">
        <v>159</v>
      </c>
      <c r="R57" s="2">
        <v>27</v>
      </c>
      <c r="S57" s="2">
        <v>1</v>
      </c>
      <c r="T57" s="2">
        <v>9</v>
      </c>
      <c r="U57" s="2">
        <v>1</v>
      </c>
      <c r="V57" s="2">
        <v>1</v>
      </c>
      <c r="W57" s="2">
        <v>8</v>
      </c>
      <c r="X57" s="2">
        <v>2</v>
      </c>
      <c r="Y57" s="2">
        <v>2</v>
      </c>
      <c r="Z57" s="2">
        <v>4.5999999999999996</v>
      </c>
      <c r="AA57" s="2">
        <v>820</v>
      </c>
      <c r="AB57" s="2">
        <v>4.5999999999999996</v>
      </c>
      <c r="AC57" s="2">
        <v>77</v>
      </c>
      <c r="AD57" s="2">
        <v>4.5999999999999996</v>
      </c>
      <c r="AE57" s="2">
        <v>0.77</v>
      </c>
      <c r="AF57" s="2">
        <v>47000</v>
      </c>
      <c r="AG57" s="2">
        <v>53000</v>
      </c>
      <c r="AH57" s="2">
        <v>11000</v>
      </c>
      <c r="AI57" s="2">
        <v>5000</v>
      </c>
      <c r="AJ57" s="2">
        <v>69000</v>
      </c>
      <c r="AK57" s="2">
        <v>13000</v>
      </c>
      <c r="AL57" s="2">
        <v>9</v>
      </c>
      <c r="AM57" s="2">
        <v>11.111111111111111</v>
      </c>
      <c r="AN57" s="2">
        <f t="shared" si="0"/>
        <v>40000</v>
      </c>
    </row>
    <row r="58" spans="1:40" ht="32" x14ac:dyDescent="0.2">
      <c r="A58" s="2" t="s">
        <v>96</v>
      </c>
      <c r="B58" s="2">
        <v>2</v>
      </c>
      <c r="C58" s="2">
        <v>1</v>
      </c>
      <c r="D58" s="2" t="s">
        <v>149</v>
      </c>
      <c r="E58" s="2">
        <v>0</v>
      </c>
      <c r="F58" s="2">
        <v>65000</v>
      </c>
      <c r="G58" s="2">
        <v>88000</v>
      </c>
      <c r="H58" s="2">
        <v>49000</v>
      </c>
      <c r="I58" s="2">
        <v>0.79</v>
      </c>
      <c r="J58" s="2">
        <v>128</v>
      </c>
      <c r="K58" s="2">
        <v>101.12</v>
      </c>
      <c r="L58" s="2">
        <v>32</v>
      </c>
      <c r="M58" s="2">
        <v>10</v>
      </c>
      <c r="N58" s="2" t="s">
        <v>152</v>
      </c>
      <c r="O58" s="2" t="s">
        <v>154</v>
      </c>
      <c r="P58" s="2">
        <v>0.21</v>
      </c>
      <c r="Q58" s="2" t="s">
        <v>160</v>
      </c>
      <c r="R58" s="2">
        <v>42</v>
      </c>
      <c r="S58" s="2">
        <v>0</v>
      </c>
      <c r="T58" s="2">
        <v>10</v>
      </c>
      <c r="U58" s="2">
        <v>2</v>
      </c>
      <c r="V58" s="2">
        <v>1</v>
      </c>
      <c r="W58" s="2">
        <v>9</v>
      </c>
      <c r="X58" s="2">
        <v>3</v>
      </c>
      <c r="Y58" s="2">
        <v>1</v>
      </c>
      <c r="Z58" s="2">
        <v>4.5</v>
      </c>
      <c r="AA58" s="2">
        <v>880</v>
      </c>
      <c r="AB58" s="2">
        <v>4.5</v>
      </c>
      <c r="AC58" s="2">
        <v>79</v>
      </c>
      <c r="AD58" s="2">
        <v>4.5</v>
      </c>
      <c r="AE58" s="2">
        <v>0.79</v>
      </c>
      <c r="AF58" s="2">
        <v>49000</v>
      </c>
      <c r="AG58" s="2">
        <v>55000</v>
      </c>
      <c r="AH58" s="2">
        <v>12000</v>
      </c>
      <c r="AI58" s="2">
        <v>6000</v>
      </c>
      <c r="AJ58" s="2">
        <v>73000</v>
      </c>
      <c r="AK58" s="2">
        <v>15000</v>
      </c>
      <c r="AL58" s="2">
        <v>31</v>
      </c>
      <c r="AM58" s="2">
        <v>10</v>
      </c>
      <c r="AN58" s="2">
        <f t="shared" si="0"/>
        <v>40000</v>
      </c>
    </row>
    <row r="59" spans="1:40" ht="32" x14ac:dyDescent="0.2">
      <c r="A59" s="2" t="s">
        <v>97</v>
      </c>
      <c r="B59" s="2">
        <v>2</v>
      </c>
      <c r="C59" s="2">
        <v>2</v>
      </c>
      <c r="D59" s="2" t="s">
        <v>149</v>
      </c>
      <c r="E59" s="2">
        <v>0</v>
      </c>
      <c r="F59" s="2">
        <v>70000</v>
      </c>
      <c r="G59" s="2">
        <v>91000</v>
      </c>
      <c r="H59" s="2">
        <v>50000</v>
      </c>
      <c r="I59" s="2">
        <v>0.81</v>
      </c>
      <c r="J59" s="2">
        <v>134</v>
      </c>
      <c r="K59" s="2">
        <v>108.54</v>
      </c>
      <c r="L59" s="2">
        <v>33</v>
      </c>
      <c r="M59" s="2">
        <v>8</v>
      </c>
      <c r="N59" s="2" t="s">
        <v>153</v>
      </c>
      <c r="O59" s="2" t="s">
        <v>155</v>
      </c>
      <c r="P59" s="2">
        <v>0.19</v>
      </c>
      <c r="Q59" s="2" t="s">
        <v>161</v>
      </c>
      <c r="R59" s="2">
        <v>33</v>
      </c>
      <c r="S59" s="2">
        <v>2</v>
      </c>
      <c r="T59" s="2">
        <v>8</v>
      </c>
      <c r="U59" s="2">
        <v>1</v>
      </c>
      <c r="V59" s="2">
        <v>0</v>
      </c>
      <c r="W59" s="2">
        <v>7</v>
      </c>
      <c r="X59" s="2">
        <v>2</v>
      </c>
      <c r="Y59" s="2">
        <v>2</v>
      </c>
      <c r="Z59" s="2">
        <v>4.7</v>
      </c>
      <c r="AA59" s="2">
        <v>910</v>
      </c>
      <c r="AB59" s="2">
        <v>4.7</v>
      </c>
      <c r="AC59" s="2">
        <v>81</v>
      </c>
      <c r="AD59" s="2">
        <v>4.7</v>
      </c>
      <c r="AE59" s="2">
        <v>0.81</v>
      </c>
      <c r="AF59" s="2">
        <v>50000</v>
      </c>
      <c r="AG59" s="2">
        <v>57000</v>
      </c>
      <c r="AH59" s="2">
        <v>11500</v>
      </c>
      <c r="AI59" s="2">
        <v>7000</v>
      </c>
      <c r="AJ59" s="2">
        <v>75500</v>
      </c>
      <c r="AK59" s="2">
        <v>15500</v>
      </c>
      <c r="AL59" s="2">
        <v>36</v>
      </c>
      <c r="AM59" s="2">
        <v>0</v>
      </c>
      <c r="AN59" s="2">
        <f t="shared" si="0"/>
        <v>41500</v>
      </c>
    </row>
    <row r="60" spans="1:40" ht="32" x14ac:dyDescent="0.2">
      <c r="A60" s="2" t="s">
        <v>98</v>
      </c>
      <c r="B60" s="2">
        <v>2</v>
      </c>
      <c r="C60" s="2">
        <v>3</v>
      </c>
      <c r="D60" s="2" t="s">
        <v>149</v>
      </c>
      <c r="E60" s="2">
        <v>0</v>
      </c>
      <c r="F60" s="2">
        <v>50000</v>
      </c>
      <c r="G60" s="2">
        <v>80000</v>
      </c>
      <c r="H60" s="2">
        <v>45000</v>
      </c>
      <c r="I60" s="2">
        <v>0.75</v>
      </c>
      <c r="J60" s="2">
        <v>120</v>
      </c>
      <c r="K60" s="2">
        <v>90</v>
      </c>
      <c r="L60" s="2">
        <v>30</v>
      </c>
      <c r="M60" s="2">
        <v>10</v>
      </c>
      <c r="N60" s="2" t="s">
        <v>152</v>
      </c>
      <c r="O60" s="2" t="s">
        <v>154</v>
      </c>
      <c r="P60" s="2">
        <v>0.25</v>
      </c>
      <c r="Q60" s="2" t="s">
        <v>156</v>
      </c>
      <c r="R60" s="2">
        <v>35</v>
      </c>
      <c r="S60" s="2">
        <v>0</v>
      </c>
      <c r="T60" s="2">
        <v>10</v>
      </c>
      <c r="U60" s="2">
        <v>1</v>
      </c>
      <c r="V60" s="2">
        <v>0</v>
      </c>
      <c r="W60" s="2">
        <v>8</v>
      </c>
      <c r="X60" s="2">
        <v>2</v>
      </c>
      <c r="Y60" s="2">
        <v>1</v>
      </c>
      <c r="Z60" s="2">
        <v>4.5</v>
      </c>
      <c r="AA60" s="2">
        <v>800</v>
      </c>
      <c r="AB60" s="2">
        <v>4.5</v>
      </c>
      <c r="AC60" s="2">
        <v>75</v>
      </c>
      <c r="AD60" s="2">
        <v>4.5</v>
      </c>
      <c r="AE60" s="2">
        <v>0.75</v>
      </c>
      <c r="AF60" s="2">
        <v>45000</v>
      </c>
      <c r="AG60" s="2">
        <v>50000</v>
      </c>
      <c r="AH60" s="2">
        <v>10000</v>
      </c>
      <c r="AI60" s="2">
        <v>5000</v>
      </c>
      <c r="AJ60" s="2">
        <v>65000</v>
      </c>
      <c r="AK60" s="2">
        <v>15000</v>
      </c>
      <c r="AL60" s="2">
        <v>26</v>
      </c>
      <c r="AM60" s="2">
        <v>0</v>
      </c>
      <c r="AN60" s="2">
        <f t="shared" si="0"/>
        <v>35000</v>
      </c>
    </row>
    <row r="61" spans="1:40" ht="32" x14ac:dyDescent="0.2">
      <c r="A61" s="2" t="s">
        <v>99</v>
      </c>
      <c r="B61" s="2">
        <v>2</v>
      </c>
      <c r="C61" s="2">
        <v>4</v>
      </c>
      <c r="D61" s="2" t="s">
        <v>149</v>
      </c>
      <c r="E61" s="2">
        <v>0</v>
      </c>
      <c r="F61" s="2">
        <v>55000</v>
      </c>
      <c r="G61" s="2">
        <v>82000</v>
      </c>
      <c r="H61" s="2">
        <v>47000</v>
      </c>
      <c r="I61" s="2">
        <v>0.77</v>
      </c>
      <c r="J61" s="2">
        <v>122</v>
      </c>
      <c r="K61" s="2">
        <v>93.94</v>
      </c>
      <c r="L61" s="2">
        <v>31</v>
      </c>
      <c r="M61" s="2">
        <v>9</v>
      </c>
      <c r="N61" s="2" t="s">
        <v>153</v>
      </c>
      <c r="O61" s="2" t="s">
        <v>155</v>
      </c>
      <c r="P61" s="2">
        <v>0.23</v>
      </c>
      <c r="Q61" s="2" t="s">
        <v>159</v>
      </c>
      <c r="R61" s="2">
        <v>6</v>
      </c>
      <c r="S61" s="2">
        <v>1</v>
      </c>
      <c r="T61" s="2">
        <v>9</v>
      </c>
      <c r="U61" s="2">
        <v>1</v>
      </c>
      <c r="V61" s="2">
        <v>1</v>
      </c>
      <c r="W61" s="2">
        <v>8</v>
      </c>
      <c r="X61" s="2">
        <v>2</v>
      </c>
      <c r="Y61" s="2">
        <v>2</v>
      </c>
      <c r="Z61" s="2">
        <v>4.5999999999999996</v>
      </c>
      <c r="AA61" s="2">
        <v>820</v>
      </c>
      <c r="AB61" s="2">
        <v>4.5999999999999996</v>
      </c>
      <c r="AC61" s="2">
        <v>77</v>
      </c>
      <c r="AD61" s="2">
        <v>4.5999999999999996</v>
      </c>
      <c r="AE61" s="2">
        <v>0.77</v>
      </c>
      <c r="AF61" s="2">
        <v>47000</v>
      </c>
      <c r="AG61" s="2">
        <v>53000</v>
      </c>
      <c r="AH61" s="2">
        <v>11000</v>
      </c>
      <c r="AI61" s="2">
        <v>5000</v>
      </c>
      <c r="AJ61" s="2">
        <v>69000</v>
      </c>
      <c r="AK61" s="2">
        <v>13000</v>
      </c>
      <c r="AL61" s="2">
        <v>5</v>
      </c>
      <c r="AM61" s="2">
        <v>11.111111111111111</v>
      </c>
      <c r="AN61" s="2">
        <f t="shared" si="0"/>
        <v>40000</v>
      </c>
    </row>
    <row r="62" spans="1:40" ht="32" x14ac:dyDescent="0.2">
      <c r="A62" s="2" t="s">
        <v>100</v>
      </c>
      <c r="B62" s="2">
        <v>3</v>
      </c>
      <c r="C62" s="2">
        <v>5</v>
      </c>
      <c r="D62" s="2" t="s">
        <v>150</v>
      </c>
      <c r="E62" s="2">
        <v>1</v>
      </c>
      <c r="F62" s="2">
        <v>70000</v>
      </c>
      <c r="G62" s="2">
        <v>91000</v>
      </c>
      <c r="H62" s="2">
        <v>50000</v>
      </c>
      <c r="I62" s="2">
        <v>0.81</v>
      </c>
      <c r="J62" s="2">
        <v>134</v>
      </c>
      <c r="K62" s="2">
        <v>108.54</v>
      </c>
      <c r="L62" s="2">
        <v>33</v>
      </c>
      <c r="M62" s="2">
        <v>8</v>
      </c>
      <c r="N62" s="2" t="s">
        <v>153</v>
      </c>
      <c r="O62" s="2" t="s">
        <v>155</v>
      </c>
      <c r="P62" s="2">
        <v>0.19</v>
      </c>
      <c r="Q62" s="2" t="s">
        <v>161</v>
      </c>
      <c r="R62" s="2">
        <v>38</v>
      </c>
      <c r="S62" s="2">
        <v>2</v>
      </c>
      <c r="T62" s="2">
        <v>8</v>
      </c>
      <c r="U62" s="2">
        <v>1</v>
      </c>
      <c r="V62" s="2">
        <v>0</v>
      </c>
      <c r="W62" s="2">
        <v>7</v>
      </c>
      <c r="X62" s="2">
        <v>2</v>
      </c>
      <c r="Y62" s="2">
        <v>2</v>
      </c>
      <c r="Z62" s="2">
        <v>4.7</v>
      </c>
      <c r="AA62" s="2">
        <v>910</v>
      </c>
      <c r="AB62" s="2">
        <v>4.7</v>
      </c>
      <c r="AC62" s="2">
        <v>81</v>
      </c>
      <c r="AD62" s="2">
        <v>4.7</v>
      </c>
      <c r="AE62" s="2">
        <v>0.81</v>
      </c>
      <c r="AF62" s="2">
        <v>50000</v>
      </c>
      <c r="AG62" s="2">
        <v>57000</v>
      </c>
      <c r="AH62" s="2">
        <v>11500</v>
      </c>
      <c r="AI62" s="2">
        <v>7000</v>
      </c>
      <c r="AJ62" s="2">
        <v>75500</v>
      </c>
      <c r="AK62" s="2">
        <v>15500</v>
      </c>
      <c r="AL62" s="2">
        <v>29</v>
      </c>
      <c r="AM62" s="2">
        <v>0</v>
      </c>
      <c r="AN62" s="2">
        <f t="shared" si="0"/>
        <v>41500</v>
      </c>
    </row>
    <row r="63" spans="1:40" ht="32" x14ac:dyDescent="0.2">
      <c r="A63" s="2" t="s">
        <v>101</v>
      </c>
      <c r="B63" s="2">
        <v>3</v>
      </c>
      <c r="C63" s="2">
        <v>6</v>
      </c>
      <c r="D63" s="2" t="s">
        <v>150</v>
      </c>
      <c r="E63" s="2">
        <v>0</v>
      </c>
      <c r="F63" s="2">
        <v>60000</v>
      </c>
      <c r="G63" s="2">
        <v>85000</v>
      </c>
      <c r="H63" s="2">
        <v>48000</v>
      </c>
      <c r="I63" s="2">
        <v>0.78</v>
      </c>
      <c r="J63" s="2">
        <v>125</v>
      </c>
      <c r="K63" s="2">
        <v>97.5</v>
      </c>
      <c r="L63" s="2">
        <v>32</v>
      </c>
      <c r="M63" s="2">
        <v>8</v>
      </c>
      <c r="N63" s="2" t="s">
        <v>153</v>
      </c>
      <c r="O63" s="2" t="s">
        <v>155</v>
      </c>
      <c r="P63" s="2">
        <v>0.2</v>
      </c>
      <c r="Q63" s="2" t="s">
        <v>157</v>
      </c>
      <c r="R63" s="2">
        <v>34</v>
      </c>
      <c r="S63" s="2">
        <v>1</v>
      </c>
      <c r="T63" s="2">
        <v>9</v>
      </c>
      <c r="U63" s="2">
        <v>2</v>
      </c>
      <c r="V63" s="2">
        <v>1</v>
      </c>
      <c r="W63" s="2">
        <v>7</v>
      </c>
      <c r="X63" s="2">
        <v>3</v>
      </c>
      <c r="Y63" s="2">
        <v>2</v>
      </c>
      <c r="Z63" s="2">
        <v>4.5999999999999996</v>
      </c>
      <c r="AA63" s="2">
        <v>850</v>
      </c>
      <c r="AB63" s="2">
        <v>4.5999999999999996</v>
      </c>
      <c r="AC63" s="2">
        <v>78</v>
      </c>
      <c r="AD63" s="2">
        <v>4.5999999999999996</v>
      </c>
      <c r="AE63" s="2">
        <v>0.78</v>
      </c>
      <c r="AF63" s="2">
        <v>48000</v>
      </c>
      <c r="AG63" s="2">
        <v>55000</v>
      </c>
      <c r="AH63" s="2">
        <v>12000</v>
      </c>
      <c r="AI63" s="2">
        <v>6000</v>
      </c>
      <c r="AJ63" s="2">
        <v>73000</v>
      </c>
      <c r="AK63" s="2">
        <v>12000</v>
      </c>
      <c r="AL63" s="2">
        <v>18</v>
      </c>
      <c r="AM63" s="2">
        <v>11.111111111111111</v>
      </c>
      <c r="AN63" s="2">
        <f t="shared" si="0"/>
        <v>43000</v>
      </c>
    </row>
    <row r="64" spans="1:40" ht="32" x14ac:dyDescent="0.2">
      <c r="A64" s="2" t="s">
        <v>102</v>
      </c>
      <c r="B64" s="2">
        <v>3</v>
      </c>
      <c r="C64" s="2">
        <v>7</v>
      </c>
      <c r="D64" s="2" t="s">
        <v>150</v>
      </c>
      <c r="E64" s="2">
        <v>0</v>
      </c>
      <c r="F64" s="2">
        <v>70000</v>
      </c>
      <c r="G64" s="2">
        <v>90000</v>
      </c>
      <c r="H64" s="2">
        <v>49000</v>
      </c>
      <c r="I64" s="2">
        <v>0.8</v>
      </c>
      <c r="J64" s="2">
        <v>130</v>
      </c>
      <c r="K64" s="2">
        <v>104</v>
      </c>
      <c r="L64" s="2">
        <v>33</v>
      </c>
      <c r="M64" s="2">
        <v>6</v>
      </c>
      <c r="N64" s="2" t="s">
        <v>152</v>
      </c>
      <c r="O64" s="2" t="s">
        <v>154</v>
      </c>
      <c r="P64" s="2">
        <v>0.22</v>
      </c>
      <c r="Q64" s="2" t="s">
        <v>158</v>
      </c>
      <c r="R64" s="2">
        <v>47</v>
      </c>
      <c r="S64" s="2">
        <v>2</v>
      </c>
      <c r="T64" s="2">
        <v>8</v>
      </c>
      <c r="U64" s="2">
        <v>1</v>
      </c>
      <c r="V64" s="2">
        <v>1</v>
      </c>
      <c r="W64" s="2">
        <v>8</v>
      </c>
      <c r="X64" s="2">
        <v>4</v>
      </c>
      <c r="Y64" s="2">
        <v>1</v>
      </c>
      <c r="Z64" s="2">
        <v>4.7</v>
      </c>
      <c r="AA64" s="2">
        <v>900</v>
      </c>
      <c r="AB64" s="2">
        <v>4.7</v>
      </c>
      <c r="AC64" s="2">
        <v>80</v>
      </c>
      <c r="AD64" s="2">
        <v>4.7</v>
      </c>
      <c r="AE64" s="2">
        <v>0.8</v>
      </c>
      <c r="AF64" s="2">
        <v>49000</v>
      </c>
      <c r="AG64" s="2">
        <v>58000</v>
      </c>
      <c r="AH64" s="2">
        <v>11000</v>
      </c>
      <c r="AI64" s="2">
        <v>7000</v>
      </c>
      <c r="AJ64" s="2">
        <v>76000</v>
      </c>
      <c r="AK64" s="2">
        <v>14000</v>
      </c>
      <c r="AL64" s="2">
        <v>4</v>
      </c>
      <c r="AM64" s="2">
        <v>12.5</v>
      </c>
      <c r="AN64" s="2">
        <f t="shared" si="0"/>
        <v>44000</v>
      </c>
    </row>
    <row r="65" spans="1:40" ht="32" x14ac:dyDescent="0.2">
      <c r="A65" s="2" t="s">
        <v>103</v>
      </c>
      <c r="B65" s="2">
        <v>3</v>
      </c>
      <c r="C65" s="2">
        <v>1</v>
      </c>
      <c r="D65" s="2" t="s">
        <v>150</v>
      </c>
      <c r="E65" s="2">
        <v>0</v>
      </c>
      <c r="F65" s="2">
        <v>50000</v>
      </c>
      <c r="G65" s="2">
        <v>80000</v>
      </c>
      <c r="H65" s="2">
        <v>45000</v>
      </c>
      <c r="I65" s="2">
        <v>0.75</v>
      </c>
      <c r="J65" s="2">
        <v>120</v>
      </c>
      <c r="K65" s="2">
        <v>90</v>
      </c>
      <c r="L65" s="2">
        <v>30</v>
      </c>
      <c r="M65" s="2">
        <v>10</v>
      </c>
      <c r="N65" s="2" t="s">
        <v>152</v>
      </c>
      <c r="O65" s="2" t="s">
        <v>154</v>
      </c>
      <c r="P65" s="2">
        <v>0.25</v>
      </c>
      <c r="Q65" s="2" t="s">
        <v>156</v>
      </c>
      <c r="R65" s="2">
        <v>10</v>
      </c>
      <c r="S65" s="2">
        <v>0</v>
      </c>
      <c r="T65" s="2">
        <v>10</v>
      </c>
      <c r="U65" s="2">
        <v>1</v>
      </c>
      <c r="V65" s="2">
        <v>0</v>
      </c>
      <c r="W65" s="2">
        <v>8</v>
      </c>
      <c r="X65" s="2">
        <v>2</v>
      </c>
      <c r="Y65" s="2">
        <v>1</v>
      </c>
      <c r="Z65" s="2">
        <v>4.5</v>
      </c>
      <c r="AA65" s="2">
        <v>800</v>
      </c>
      <c r="AB65" s="2">
        <v>4.5</v>
      </c>
      <c r="AC65" s="2">
        <v>75</v>
      </c>
      <c r="AD65" s="2">
        <v>4.5</v>
      </c>
      <c r="AE65" s="2">
        <v>0.75</v>
      </c>
      <c r="AF65" s="2">
        <v>45000</v>
      </c>
      <c r="AG65" s="2">
        <v>50000</v>
      </c>
      <c r="AH65" s="2">
        <v>10000</v>
      </c>
      <c r="AI65" s="2">
        <v>5000</v>
      </c>
      <c r="AJ65" s="2">
        <v>65000</v>
      </c>
      <c r="AK65" s="2">
        <v>15000</v>
      </c>
      <c r="AL65" s="2">
        <v>20</v>
      </c>
      <c r="AM65" s="2">
        <v>0</v>
      </c>
      <c r="AN65" s="2">
        <f t="shared" si="0"/>
        <v>35000</v>
      </c>
    </row>
    <row r="66" spans="1:40" ht="32" x14ac:dyDescent="0.2">
      <c r="A66" s="2" t="s">
        <v>104</v>
      </c>
      <c r="B66" s="2">
        <v>3</v>
      </c>
      <c r="C66" s="2">
        <v>2</v>
      </c>
      <c r="D66" s="2" t="s">
        <v>150</v>
      </c>
      <c r="E66" s="2">
        <v>0</v>
      </c>
      <c r="F66" s="2">
        <v>60000</v>
      </c>
      <c r="G66" s="2">
        <v>85000</v>
      </c>
      <c r="H66" s="2">
        <v>48000</v>
      </c>
      <c r="I66" s="2">
        <v>0.78</v>
      </c>
      <c r="J66" s="2">
        <v>125</v>
      </c>
      <c r="K66" s="2">
        <v>97.5</v>
      </c>
      <c r="L66" s="2">
        <v>32</v>
      </c>
      <c r="M66" s="2">
        <v>8</v>
      </c>
      <c r="N66" s="2" t="s">
        <v>153</v>
      </c>
      <c r="O66" s="2" t="s">
        <v>155</v>
      </c>
      <c r="P66" s="2">
        <v>0.2</v>
      </c>
      <c r="Q66" s="2" t="s">
        <v>157</v>
      </c>
      <c r="R66" s="2">
        <v>43</v>
      </c>
      <c r="S66" s="2">
        <v>1</v>
      </c>
      <c r="T66" s="2">
        <v>9</v>
      </c>
      <c r="U66" s="2">
        <v>2</v>
      </c>
      <c r="V66" s="2">
        <v>1</v>
      </c>
      <c r="W66" s="2">
        <v>7</v>
      </c>
      <c r="X66" s="2">
        <v>3</v>
      </c>
      <c r="Y66" s="2">
        <v>2</v>
      </c>
      <c r="Z66" s="2">
        <v>4.5999999999999996</v>
      </c>
      <c r="AA66" s="2">
        <v>850</v>
      </c>
      <c r="AB66" s="2">
        <v>4.5999999999999996</v>
      </c>
      <c r="AC66" s="2">
        <v>78</v>
      </c>
      <c r="AD66" s="2">
        <v>4.5999999999999996</v>
      </c>
      <c r="AE66" s="2">
        <v>0.78</v>
      </c>
      <c r="AF66" s="2">
        <v>48000</v>
      </c>
      <c r="AG66" s="2">
        <v>55000</v>
      </c>
      <c r="AH66" s="2">
        <v>12000</v>
      </c>
      <c r="AI66" s="2">
        <v>6000</v>
      </c>
      <c r="AJ66" s="2">
        <v>73000</v>
      </c>
      <c r="AK66" s="2">
        <v>12000</v>
      </c>
      <c r="AL66" s="2">
        <v>3</v>
      </c>
      <c r="AM66" s="2">
        <v>11.111111111111111</v>
      </c>
      <c r="AN66" s="2">
        <f t="shared" si="0"/>
        <v>43000</v>
      </c>
    </row>
    <row r="67" spans="1:40" ht="32" x14ac:dyDescent="0.2">
      <c r="A67" s="2" t="s">
        <v>105</v>
      </c>
      <c r="B67" s="2">
        <v>3</v>
      </c>
      <c r="C67" s="2">
        <v>3</v>
      </c>
      <c r="D67" s="2" t="s">
        <v>150</v>
      </c>
      <c r="E67" s="2">
        <v>0</v>
      </c>
      <c r="F67" s="2">
        <v>70000</v>
      </c>
      <c r="G67" s="2">
        <v>90000</v>
      </c>
      <c r="H67" s="2">
        <v>49000</v>
      </c>
      <c r="I67" s="2">
        <v>0.8</v>
      </c>
      <c r="J67" s="2">
        <v>130</v>
      </c>
      <c r="K67" s="2">
        <v>104</v>
      </c>
      <c r="L67" s="2">
        <v>33</v>
      </c>
      <c r="M67" s="2">
        <v>6</v>
      </c>
      <c r="N67" s="2" t="s">
        <v>152</v>
      </c>
      <c r="O67" s="2" t="s">
        <v>154</v>
      </c>
      <c r="P67" s="2">
        <v>0.22</v>
      </c>
      <c r="Q67" s="2" t="s">
        <v>158</v>
      </c>
      <c r="R67" s="2">
        <v>23</v>
      </c>
      <c r="S67" s="2">
        <v>2</v>
      </c>
      <c r="T67" s="2">
        <v>8</v>
      </c>
      <c r="U67" s="2">
        <v>1</v>
      </c>
      <c r="V67" s="2">
        <v>1</v>
      </c>
      <c r="W67" s="2">
        <v>8</v>
      </c>
      <c r="X67" s="2">
        <v>4</v>
      </c>
      <c r="Y67" s="2">
        <v>1</v>
      </c>
      <c r="Z67" s="2">
        <v>4.7</v>
      </c>
      <c r="AA67" s="2">
        <v>900</v>
      </c>
      <c r="AB67" s="2">
        <v>4.7</v>
      </c>
      <c r="AC67" s="2">
        <v>80</v>
      </c>
      <c r="AD67" s="2">
        <v>4.7</v>
      </c>
      <c r="AE67" s="2">
        <v>0.8</v>
      </c>
      <c r="AF67" s="2">
        <v>49000</v>
      </c>
      <c r="AG67" s="2">
        <v>58000</v>
      </c>
      <c r="AH67" s="2">
        <v>11000</v>
      </c>
      <c r="AI67" s="2">
        <v>7000</v>
      </c>
      <c r="AJ67" s="2">
        <v>76000</v>
      </c>
      <c r="AK67" s="2">
        <v>14000</v>
      </c>
      <c r="AL67" s="2">
        <v>34</v>
      </c>
      <c r="AM67" s="2">
        <v>12.5</v>
      </c>
      <c r="AN67" s="2">
        <f t="shared" ref="AN67:AN110" si="1">AG67-AK67</f>
        <v>44000</v>
      </c>
    </row>
    <row r="68" spans="1:40" ht="32" x14ac:dyDescent="0.2">
      <c r="A68" s="2" t="s">
        <v>106</v>
      </c>
      <c r="B68" s="2">
        <v>3</v>
      </c>
      <c r="C68" s="2">
        <v>4</v>
      </c>
      <c r="D68" s="2" t="s">
        <v>150</v>
      </c>
      <c r="E68" s="2">
        <v>0</v>
      </c>
      <c r="F68" s="2">
        <v>50000</v>
      </c>
      <c r="G68" s="2">
        <v>80000</v>
      </c>
      <c r="H68" s="2">
        <v>45000</v>
      </c>
      <c r="I68" s="2">
        <v>0.75</v>
      </c>
      <c r="J68" s="2">
        <v>120</v>
      </c>
      <c r="K68" s="2">
        <v>90</v>
      </c>
      <c r="L68" s="2">
        <v>30</v>
      </c>
      <c r="M68" s="2">
        <v>10</v>
      </c>
      <c r="N68" s="2" t="s">
        <v>152</v>
      </c>
      <c r="O68" s="2" t="s">
        <v>154</v>
      </c>
      <c r="P68" s="2">
        <v>0.25</v>
      </c>
      <c r="Q68" s="2" t="s">
        <v>156</v>
      </c>
      <c r="R68" s="2">
        <v>48</v>
      </c>
      <c r="S68" s="2">
        <v>0</v>
      </c>
      <c r="T68" s="2">
        <v>10</v>
      </c>
      <c r="U68" s="2">
        <v>1</v>
      </c>
      <c r="V68" s="2">
        <v>0</v>
      </c>
      <c r="W68" s="2">
        <v>8</v>
      </c>
      <c r="X68" s="2">
        <v>2</v>
      </c>
      <c r="Y68" s="2">
        <v>1</v>
      </c>
      <c r="Z68" s="2">
        <v>4.5</v>
      </c>
      <c r="AA68" s="2">
        <v>800</v>
      </c>
      <c r="AB68" s="2">
        <v>4.5</v>
      </c>
      <c r="AC68" s="2">
        <v>75</v>
      </c>
      <c r="AD68" s="2">
        <v>4.5</v>
      </c>
      <c r="AE68" s="2">
        <v>0.75</v>
      </c>
      <c r="AF68" s="2">
        <v>45000</v>
      </c>
      <c r="AG68" s="2">
        <v>50000</v>
      </c>
      <c r="AH68" s="2">
        <v>10000</v>
      </c>
      <c r="AI68" s="2">
        <v>5000</v>
      </c>
      <c r="AJ68" s="2">
        <v>65000</v>
      </c>
      <c r="AK68" s="2">
        <v>15000</v>
      </c>
      <c r="AL68" s="2">
        <v>15</v>
      </c>
      <c r="AM68" s="2">
        <v>0</v>
      </c>
      <c r="AN68" s="2">
        <f t="shared" si="1"/>
        <v>35000</v>
      </c>
    </row>
    <row r="69" spans="1:40" ht="32" x14ac:dyDescent="0.2">
      <c r="A69" s="2" t="s">
        <v>107</v>
      </c>
      <c r="B69" s="2">
        <v>3</v>
      </c>
      <c r="C69" s="2">
        <v>5</v>
      </c>
      <c r="D69" s="2" t="s">
        <v>150</v>
      </c>
      <c r="E69" s="2">
        <v>1</v>
      </c>
      <c r="F69" s="2">
        <v>60000</v>
      </c>
      <c r="G69" s="2">
        <v>85000</v>
      </c>
      <c r="H69" s="2">
        <v>48000</v>
      </c>
      <c r="I69" s="2">
        <v>0.78</v>
      </c>
      <c r="J69" s="2">
        <v>125</v>
      </c>
      <c r="K69" s="2">
        <v>97.5</v>
      </c>
      <c r="L69" s="2">
        <v>32</v>
      </c>
      <c r="M69" s="2">
        <v>8</v>
      </c>
      <c r="N69" s="2" t="s">
        <v>153</v>
      </c>
      <c r="O69" s="2" t="s">
        <v>155</v>
      </c>
      <c r="P69" s="2">
        <v>0.2</v>
      </c>
      <c r="Q69" s="2" t="s">
        <v>157</v>
      </c>
      <c r="R69" s="2">
        <v>19</v>
      </c>
      <c r="S69" s="2">
        <v>1</v>
      </c>
      <c r="T69" s="2">
        <v>9</v>
      </c>
      <c r="U69" s="2">
        <v>2</v>
      </c>
      <c r="V69" s="2">
        <v>1</v>
      </c>
      <c r="W69" s="2">
        <v>7</v>
      </c>
      <c r="X69" s="2">
        <v>3</v>
      </c>
      <c r="Y69" s="2">
        <v>2</v>
      </c>
      <c r="Z69" s="2">
        <v>4.5999999999999996</v>
      </c>
      <c r="AA69" s="2">
        <v>850</v>
      </c>
      <c r="AB69" s="2">
        <v>4.5999999999999996</v>
      </c>
      <c r="AC69" s="2">
        <v>78</v>
      </c>
      <c r="AD69" s="2">
        <v>4.5999999999999996</v>
      </c>
      <c r="AE69" s="2">
        <v>0.78</v>
      </c>
      <c r="AF69" s="2">
        <v>48000</v>
      </c>
      <c r="AG69" s="2">
        <v>55000</v>
      </c>
      <c r="AH69" s="2">
        <v>12000</v>
      </c>
      <c r="AI69" s="2">
        <v>6000</v>
      </c>
      <c r="AJ69" s="2">
        <v>73000</v>
      </c>
      <c r="AK69" s="2">
        <v>12000</v>
      </c>
      <c r="AL69" s="2">
        <v>25</v>
      </c>
      <c r="AM69" s="2">
        <v>11.111111111111111</v>
      </c>
      <c r="AN69" s="2">
        <f t="shared" si="1"/>
        <v>43000</v>
      </c>
    </row>
    <row r="70" spans="1:40" ht="32" x14ac:dyDescent="0.2">
      <c r="A70" s="2" t="s">
        <v>108</v>
      </c>
      <c r="B70" s="2">
        <v>3</v>
      </c>
      <c r="C70" s="2">
        <v>6</v>
      </c>
      <c r="D70" s="2" t="s">
        <v>150</v>
      </c>
      <c r="E70" s="2">
        <v>0</v>
      </c>
      <c r="F70" s="2">
        <v>70000</v>
      </c>
      <c r="G70" s="2">
        <v>90000</v>
      </c>
      <c r="H70" s="2">
        <v>49000</v>
      </c>
      <c r="I70" s="2">
        <v>0.8</v>
      </c>
      <c r="J70" s="2">
        <v>130</v>
      </c>
      <c r="K70" s="2">
        <v>104</v>
      </c>
      <c r="L70" s="2">
        <v>33</v>
      </c>
      <c r="M70" s="2">
        <v>6</v>
      </c>
      <c r="N70" s="2" t="s">
        <v>152</v>
      </c>
      <c r="O70" s="2" t="s">
        <v>154</v>
      </c>
      <c r="P70" s="2">
        <v>0.22</v>
      </c>
      <c r="Q70" s="2" t="s">
        <v>158</v>
      </c>
      <c r="R70" s="2">
        <v>10</v>
      </c>
      <c r="S70" s="2">
        <v>2</v>
      </c>
      <c r="T70" s="2">
        <v>8</v>
      </c>
      <c r="U70" s="2">
        <v>1</v>
      </c>
      <c r="V70" s="2">
        <v>1</v>
      </c>
      <c r="W70" s="2">
        <v>8</v>
      </c>
      <c r="X70" s="2">
        <v>4</v>
      </c>
      <c r="Y70" s="2">
        <v>1</v>
      </c>
      <c r="Z70" s="2">
        <v>4.7</v>
      </c>
      <c r="AA70" s="2">
        <v>900</v>
      </c>
      <c r="AB70" s="2">
        <v>4.7</v>
      </c>
      <c r="AC70" s="2">
        <v>80</v>
      </c>
      <c r="AD70" s="2">
        <v>4.7</v>
      </c>
      <c r="AE70" s="2">
        <v>0.8</v>
      </c>
      <c r="AF70" s="2">
        <v>49000</v>
      </c>
      <c r="AG70" s="2">
        <v>58000</v>
      </c>
      <c r="AH70" s="2">
        <v>11000</v>
      </c>
      <c r="AI70" s="2">
        <v>7000</v>
      </c>
      <c r="AJ70" s="2">
        <v>76000</v>
      </c>
      <c r="AK70" s="2">
        <v>14000</v>
      </c>
      <c r="AL70" s="2">
        <v>35</v>
      </c>
      <c r="AM70" s="2">
        <v>12.5</v>
      </c>
      <c r="AN70" s="2">
        <f t="shared" si="1"/>
        <v>44000</v>
      </c>
    </row>
    <row r="71" spans="1:40" ht="32" x14ac:dyDescent="0.2">
      <c r="A71" s="2" t="s">
        <v>109</v>
      </c>
      <c r="B71" s="2">
        <v>3</v>
      </c>
      <c r="C71" s="2">
        <v>7</v>
      </c>
      <c r="D71" s="2" t="s">
        <v>150</v>
      </c>
      <c r="E71" s="2">
        <v>0</v>
      </c>
      <c r="F71" s="2">
        <v>50000</v>
      </c>
      <c r="G71" s="2">
        <v>80000</v>
      </c>
      <c r="H71" s="2">
        <v>45000</v>
      </c>
      <c r="I71" s="2">
        <v>0.75</v>
      </c>
      <c r="J71" s="2">
        <v>120</v>
      </c>
      <c r="K71" s="2">
        <v>90</v>
      </c>
      <c r="L71" s="2">
        <v>30</v>
      </c>
      <c r="M71" s="2">
        <v>10</v>
      </c>
      <c r="N71" s="2" t="s">
        <v>152</v>
      </c>
      <c r="O71" s="2" t="s">
        <v>154</v>
      </c>
      <c r="P71" s="2">
        <v>0.25</v>
      </c>
      <c r="Q71" s="2" t="s">
        <v>156</v>
      </c>
      <c r="R71" s="2">
        <v>40</v>
      </c>
      <c r="S71" s="2">
        <v>0</v>
      </c>
      <c r="T71" s="2">
        <v>10</v>
      </c>
      <c r="U71" s="2">
        <v>1</v>
      </c>
      <c r="V71" s="2">
        <v>0</v>
      </c>
      <c r="W71" s="2">
        <v>8</v>
      </c>
      <c r="X71" s="2">
        <v>2</v>
      </c>
      <c r="Y71" s="2">
        <v>1</v>
      </c>
      <c r="Z71" s="2">
        <v>4.5</v>
      </c>
      <c r="AA71" s="2">
        <v>800</v>
      </c>
      <c r="AB71" s="2">
        <v>4.5</v>
      </c>
      <c r="AC71" s="2">
        <v>75</v>
      </c>
      <c r="AD71" s="2">
        <v>4.5</v>
      </c>
      <c r="AE71" s="2">
        <v>0.75</v>
      </c>
      <c r="AF71" s="2">
        <v>45000</v>
      </c>
      <c r="AG71" s="2">
        <v>50000</v>
      </c>
      <c r="AH71" s="2">
        <v>10000</v>
      </c>
      <c r="AI71" s="2">
        <v>5000</v>
      </c>
      <c r="AJ71" s="2">
        <v>65000</v>
      </c>
      <c r="AK71" s="2">
        <v>15000</v>
      </c>
      <c r="AL71" s="2">
        <v>35</v>
      </c>
      <c r="AM71" s="2">
        <v>0</v>
      </c>
      <c r="AN71" s="2">
        <f t="shared" si="1"/>
        <v>35000</v>
      </c>
    </row>
    <row r="72" spans="1:40" ht="32" x14ac:dyDescent="0.2">
      <c r="A72" s="2" t="s">
        <v>110</v>
      </c>
      <c r="B72" s="2">
        <v>3</v>
      </c>
      <c r="C72" s="2">
        <v>1</v>
      </c>
      <c r="D72" s="2" t="s">
        <v>150</v>
      </c>
      <c r="E72" s="2">
        <v>0</v>
      </c>
      <c r="F72" s="2">
        <v>60000</v>
      </c>
      <c r="G72" s="2">
        <v>85000</v>
      </c>
      <c r="H72" s="2">
        <v>48000</v>
      </c>
      <c r="I72" s="2">
        <v>0.78</v>
      </c>
      <c r="J72" s="2">
        <v>125</v>
      </c>
      <c r="K72" s="2">
        <v>97.5</v>
      </c>
      <c r="L72" s="2">
        <v>32</v>
      </c>
      <c r="M72" s="2">
        <v>8</v>
      </c>
      <c r="N72" s="2" t="s">
        <v>153</v>
      </c>
      <c r="O72" s="2" t="s">
        <v>155</v>
      </c>
      <c r="P72" s="2">
        <v>0.2</v>
      </c>
      <c r="Q72" s="2" t="s">
        <v>157</v>
      </c>
      <c r="R72" s="2">
        <v>30</v>
      </c>
      <c r="S72" s="2">
        <v>1</v>
      </c>
      <c r="T72" s="2">
        <v>9</v>
      </c>
      <c r="U72" s="2">
        <v>2</v>
      </c>
      <c r="V72" s="2">
        <v>1</v>
      </c>
      <c r="W72" s="2">
        <v>7</v>
      </c>
      <c r="X72" s="2">
        <v>3</v>
      </c>
      <c r="Y72" s="2">
        <v>2</v>
      </c>
      <c r="Z72" s="2">
        <v>4.5999999999999996</v>
      </c>
      <c r="AA72" s="2">
        <v>850</v>
      </c>
      <c r="AB72" s="2">
        <v>4.5999999999999996</v>
      </c>
      <c r="AC72" s="2">
        <v>78</v>
      </c>
      <c r="AD72" s="2">
        <v>4.5999999999999996</v>
      </c>
      <c r="AE72" s="2">
        <v>0.78</v>
      </c>
      <c r="AF72" s="2">
        <v>48000</v>
      </c>
      <c r="AG72" s="2">
        <v>55000</v>
      </c>
      <c r="AH72" s="2">
        <v>12000</v>
      </c>
      <c r="AI72" s="2">
        <v>6000</v>
      </c>
      <c r="AJ72" s="2">
        <v>73000</v>
      </c>
      <c r="AK72" s="2">
        <v>12000</v>
      </c>
      <c r="AL72" s="2">
        <v>19</v>
      </c>
      <c r="AM72" s="2">
        <v>11.111111111111111</v>
      </c>
      <c r="AN72" s="2">
        <f t="shared" si="1"/>
        <v>43000</v>
      </c>
    </row>
    <row r="73" spans="1:40" ht="32" x14ac:dyDescent="0.2">
      <c r="A73" s="2" t="s">
        <v>111</v>
      </c>
      <c r="B73" s="2">
        <v>3</v>
      </c>
      <c r="C73" s="2">
        <v>2</v>
      </c>
      <c r="D73" s="2" t="s">
        <v>150</v>
      </c>
      <c r="E73" s="2">
        <v>0</v>
      </c>
      <c r="F73" s="2">
        <v>70000</v>
      </c>
      <c r="G73" s="2">
        <v>90000</v>
      </c>
      <c r="H73" s="2">
        <v>49000</v>
      </c>
      <c r="I73" s="2">
        <v>0.8</v>
      </c>
      <c r="J73" s="2">
        <v>130</v>
      </c>
      <c r="K73" s="2">
        <v>104</v>
      </c>
      <c r="L73" s="2">
        <v>33</v>
      </c>
      <c r="M73" s="2">
        <v>6</v>
      </c>
      <c r="N73" s="2" t="s">
        <v>152</v>
      </c>
      <c r="O73" s="2" t="s">
        <v>154</v>
      </c>
      <c r="P73" s="2">
        <v>0.22</v>
      </c>
      <c r="Q73" s="2" t="s">
        <v>158</v>
      </c>
      <c r="R73" s="2">
        <v>40</v>
      </c>
      <c r="S73" s="2">
        <v>2</v>
      </c>
      <c r="T73" s="2">
        <v>8</v>
      </c>
      <c r="U73" s="2">
        <v>1</v>
      </c>
      <c r="V73" s="2">
        <v>1</v>
      </c>
      <c r="W73" s="2">
        <v>8</v>
      </c>
      <c r="X73" s="2">
        <v>4</v>
      </c>
      <c r="Y73" s="2">
        <v>1</v>
      </c>
      <c r="Z73" s="2">
        <v>4.7</v>
      </c>
      <c r="AA73" s="2">
        <v>900</v>
      </c>
      <c r="AB73" s="2">
        <v>4.7</v>
      </c>
      <c r="AC73" s="2">
        <v>80</v>
      </c>
      <c r="AD73" s="2">
        <v>4.7</v>
      </c>
      <c r="AE73" s="2">
        <v>0.8</v>
      </c>
      <c r="AF73" s="2">
        <v>49000</v>
      </c>
      <c r="AG73" s="2">
        <v>58000</v>
      </c>
      <c r="AH73" s="2">
        <v>11000</v>
      </c>
      <c r="AI73" s="2">
        <v>7000</v>
      </c>
      <c r="AJ73" s="2">
        <v>76000</v>
      </c>
      <c r="AK73" s="2">
        <v>14000</v>
      </c>
      <c r="AL73" s="2">
        <v>28</v>
      </c>
      <c r="AM73" s="2">
        <v>12.5</v>
      </c>
      <c r="AN73" s="2">
        <f t="shared" si="1"/>
        <v>44000</v>
      </c>
    </row>
    <row r="74" spans="1:40" ht="32" x14ac:dyDescent="0.2">
      <c r="A74" s="2" t="s">
        <v>112</v>
      </c>
      <c r="B74" s="2">
        <v>3</v>
      </c>
      <c r="C74" s="2">
        <v>3</v>
      </c>
      <c r="D74" s="2" t="s">
        <v>150</v>
      </c>
      <c r="E74" s="2">
        <v>0</v>
      </c>
      <c r="F74" s="2">
        <v>50000</v>
      </c>
      <c r="G74" s="2">
        <v>80000</v>
      </c>
      <c r="H74" s="2">
        <v>45000</v>
      </c>
      <c r="I74" s="2">
        <v>0.75</v>
      </c>
      <c r="J74" s="2">
        <v>120</v>
      </c>
      <c r="K74" s="2">
        <v>90</v>
      </c>
      <c r="L74" s="2">
        <v>30</v>
      </c>
      <c r="M74" s="2">
        <v>10</v>
      </c>
      <c r="N74" s="2" t="s">
        <v>152</v>
      </c>
      <c r="O74" s="2" t="s">
        <v>154</v>
      </c>
      <c r="P74" s="2">
        <v>0.25</v>
      </c>
      <c r="Q74" s="2" t="s">
        <v>156</v>
      </c>
      <c r="R74" s="2">
        <v>32</v>
      </c>
      <c r="S74" s="2">
        <v>0</v>
      </c>
      <c r="T74" s="2">
        <v>10</v>
      </c>
      <c r="U74" s="2">
        <v>1</v>
      </c>
      <c r="V74" s="2">
        <v>0</v>
      </c>
      <c r="W74" s="2">
        <v>8</v>
      </c>
      <c r="X74" s="2">
        <v>2</v>
      </c>
      <c r="Y74" s="2">
        <v>1</v>
      </c>
      <c r="Z74" s="2">
        <v>4.5</v>
      </c>
      <c r="AA74" s="2">
        <v>800</v>
      </c>
      <c r="AB74" s="2">
        <v>4.5</v>
      </c>
      <c r="AC74" s="2">
        <v>75</v>
      </c>
      <c r="AD74" s="2">
        <v>4.5</v>
      </c>
      <c r="AE74" s="2">
        <v>0.75</v>
      </c>
      <c r="AF74" s="2">
        <v>45000</v>
      </c>
      <c r="AG74" s="2">
        <v>50000</v>
      </c>
      <c r="AH74" s="2">
        <v>10000</v>
      </c>
      <c r="AI74" s="2">
        <v>5000</v>
      </c>
      <c r="AJ74" s="2">
        <v>65000</v>
      </c>
      <c r="AK74" s="2">
        <v>15000</v>
      </c>
      <c r="AL74" s="2">
        <v>36</v>
      </c>
      <c r="AM74" s="2">
        <v>0</v>
      </c>
      <c r="AN74" s="2">
        <f t="shared" si="1"/>
        <v>35000</v>
      </c>
    </row>
    <row r="75" spans="1:40" ht="32" x14ac:dyDescent="0.2">
      <c r="A75" s="2" t="s">
        <v>113</v>
      </c>
      <c r="B75" s="2">
        <v>3</v>
      </c>
      <c r="C75" s="2">
        <v>4</v>
      </c>
      <c r="D75" s="2" t="s">
        <v>150</v>
      </c>
      <c r="E75" s="2">
        <v>0</v>
      </c>
      <c r="F75" s="2">
        <v>60000</v>
      </c>
      <c r="G75" s="2">
        <v>85000</v>
      </c>
      <c r="H75" s="2">
        <v>48000</v>
      </c>
      <c r="I75" s="2">
        <v>0.78</v>
      </c>
      <c r="J75" s="2">
        <v>125</v>
      </c>
      <c r="K75" s="2">
        <v>97.5</v>
      </c>
      <c r="L75" s="2">
        <v>32</v>
      </c>
      <c r="M75" s="2">
        <v>8</v>
      </c>
      <c r="N75" s="2" t="s">
        <v>153</v>
      </c>
      <c r="O75" s="2" t="s">
        <v>155</v>
      </c>
      <c r="P75" s="2">
        <v>0.2</v>
      </c>
      <c r="Q75" s="2" t="s">
        <v>157</v>
      </c>
      <c r="R75" s="2">
        <v>3</v>
      </c>
      <c r="S75" s="2">
        <v>1</v>
      </c>
      <c r="T75" s="2">
        <v>9</v>
      </c>
      <c r="U75" s="2">
        <v>2</v>
      </c>
      <c r="V75" s="2">
        <v>1</v>
      </c>
      <c r="W75" s="2">
        <v>7</v>
      </c>
      <c r="X75" s="2">
        <v>3</v>
      </c>
      <c r="Y75" s="2">
        <v>2</v>
      </c>
      <c r="Z75" s="2">
        <v>4.5999999999999996</v>
      </c>
      <c r="AA75" s="2">
        <v>850</v>
      </c>
      <c r="AB75" s="2">
        <v>4.5999999999999996</v>
      </c>
      <c r="AC75" s="2">
        <v>78</v>
      </c>
      <c r="AD75" s="2">
        <v>4.5999999999999996</v>
      </c>
      <c r="AE75" s="2">
        <v>0.78</v>
      </c>
      <c r="AF75" s="2">
        <v>48000</v>
      </c>
      <c r="AG75" s="2">
        <v>55000</v>
      </c>
      <c r="AH75" s="2">
        <v>12000</v>
      </c>
      <c r="AI75" s="2">
        <v>6000</v>
      </c>
      <c r="AJ75" s="2">
        <v>73000</v>
      </c>
      <c r="AK75" s="2">
        <v>12000</v>
      </c>
      <c r="AL75" s="2">
        <v>35</v>
      </c>
      <c r="AM75" s="2">
        <v>11.111111111111111</v>
      </c>
      <c r="AN75" s="2">
        <f t="shared" si="1"/>
        <v>43000</v>
      </c>
    </row>
    <row r="76" spans="1:40" ht="32" x14ac:dyDescent="0.2">
      <c r="A76" s="2" t="s">
        <v>114</v>
      </c>
      <c r="B76" s="2">
        <v>3</v>
      </c>
      <c r="C76" s="2">
        <v>5</v>
      </c>
      <c r="D76" s="2" t="s">
        <v>150</v>
      </c>
      <c r="E76" s="2">
        <v>1</v>
      </c>
      <c r="F76" s="2">
        <v>70000</v>
      </c>
      <c r="G76" s="2">
        <v>90000</v>
      </c>
      <c r="H76" s="2">
        <v>49000</v>
      </c>
      <c r="I76" s="2">
        <v>0.8</v>
      </c>
      <c r="J76" s="2">
        <v>130</v>
      </c>
      <c r="K76" s="2">
        <v>104</v>
      </c>
      <c r="L76" s="2">
        <v>33</v>
      </c>
      <c r="M76" s="2">
        <v>6</v>
      </c>
      <c r="N76" s="2" t="s">
        <v>152</v>
      </c>
      <c r="O76" s="2" t="s">
        <v>154</v>
      </c>
      <c r="P76" s="2">
        <v>0.22</v>
      </c>
      <c r="Q76" s="2" t="s">
        <v>158</v>
      </c>
      <c r="R76" s="2">
        <v>33</v>
      </c>
      <c r="S76" s="2">
        <v>2</v>
      </c>
      <c r="T76" s="2">
        <v>8</v>
      </c>
      <c r="U76" s="2">
        <v>1</v>
      </c>
      <c r="V76" s="2">
        <v>1</v>
      </c>
      <c r="W76" s="2">
        <v>8</v>
      </c>
      <c r="X76" s="2">
        <v>4</v>
      </c>
      <c r="Y76" s="2">
        <v>1</v>
      </c>
      <c r="Z76" s="2">
        <v>4.7</v>
      </c>
      <c r="AA76" s="2">
        <v>900</v>
      </c>
      <c r="AB76" s="2">
        <v>4.7</v>
      </c>
      <c r="AC76" s="2">
        <v>80</v>
      </c>
      <c r="AD76" s="2">
        <v>4.7</v>
      </c>
      <c r="AE76" s="2">
        <v>0.8</v>
      </c>
      <c r="AF76" s="2">
        <v>49000</v>
      </c>
      <c r="AG76" s="2">
        <v>58000</v>
      </c>
      <c r="AH76" s="2">
        <v>11000</v>
      </c>
      <c r="AI76" s="2">
        <v>7000</v>
      </c>
      <c r="AJ76" s="2">
        <v>76000</v>
      </c>
      <c r="AK76" s="2">
        <v>14000</v>
      </c>
      <c r="AL76" s="2">
        <v>44</v>
      </c>
      <c r="AM76" s="2">
        <v>12.5</v>
      </c>
      <c r="AN76" s="2">
        <f t="shared" si="1"/>
        <v>44000</v>
      </c>
    </row>
    <row r="77" spans="1:40" ht="32" x14ac:dyDescent="0.2">
      <c r="A77" s="2" t="s">
        <v>115</v>
      </c>
      <c r="B77" s="2">
        <v>3</v>
      </c>
      <c r="C77" s="2">
        <v>6</v>
      </c>
      <c r="D77" s="2" t="s">
        <v>150</v>
      </c>
      <c r="E77" s="2">
        <v>0</v>
      </c>
      <c r="F77" s="2">
        <v>50000</v>
      </c>
      <c r="G77" s="2">
        <v>80000</v>
      </c>
      <c r="H77" s="2">
        <v>45000</v>
      </c>
      <c r="I77" s="2">
        <v>0.75</v>
      </c>
      <c r="J77" s="2">
        <v>120</v>
      </c>
      <c r="K77" s="2">
        <v>90</v>
      </c>
      <c r="L77" s="2">
        <v>30</v>
      </c>
      <c r="M77" s="2">
        <v>10</v>
      </c>
      <c r="N77" s="2" t="s">
        <v>152</v>
      </c>
      <c r="O77" s="2" t="s">
        <v>154</v>
      </c>
      <c r="P77" s="2">
        <v>0.25</v>
      </c>
      <c r="Q77" s="2" t="s">
        <v>156</v>
      </c>
      <c r="R77" s="2">
        <v>27</v>
      </c>
      <c r="S77" s="2">
        <v>0</v>
      </c>
      <c r="T77" s="2">
        <v>10</v>
      </c>
      <c r="U77" s="2">
        <v>1</v>
      </c>
      <c r="V77" s="2">
        <v>0</v>
      </c>
      <c r="W77" s="2">
        <v>8</v>
      </c>
      <c r="X77" s="2">
        <v>2</v>
      </c>
      <c r="Y77" s="2">
        <v>1</v>
      </c>
      <c r="Z77" s="2">
        <v>4.5</v>
      </c>
      <c r="AA77" s="2">
        <v>800</v>
      </c>
      <c r="AB77" s="2">
        <v>4.5</v>
      </c>
      <c r="AC77" s="2">
        <v>75</v>
      </c>
      <c r="AD77" s="2">
        <v>4.5</v>
      </c>
      <c r="AE77" s="2">
        <v>0.75</v>
      </c>
      <c r="AF77" s="2">
        <v>45000</v>
      </c>
      <c r="AG77" s="2">
        <v>50000</v>
      </c>
      <c r="AH77" s="2">
        <v>10000</v>
      </c>
      <c r="AI77" s="2">
        <v>5000</v>
      </c>
      <c r="AJ77" s="2">
        <v>65000</v>
      </c>
      <c r="AK77" s="2">
        <v>15000</v>
      </c>
      <c r="AL77" s="2">
        <v>11</v>
      </c>
      <c r="AM77" s="2">
        <v>0</v>
      </c>
      <c r="AN77" s="2">
        <f t="shared" si="1"/>
        <v>35000</v>
      </c>
    </row>
    <row r="78" spans="1:40" ht="32" x14ac:dyDescent="0.2">
      <c r="A78" s="2" t="s">
        <v>116</v>
      </c>
      <c r="B78" s="2">
        <v>3</v>
      </c>
      <c r="C78" s="2">
        <v>7</v>
      </c>
      <c r="D78" s="2" t="s">
        <v>150</v>
      </c>
      <c r="E78" s="2">
        <v>0</v>
      </c>
      <c r="F78" s="2">
        <v>60000</v>
      </c>
      <c r="G78" s="2">
        <v>85000</v>
      </c>
      <c r="H78" s="2">
        <v>48000</v>
      </c>
      <c r="I78" s="2">
        <v>0.78</v>
      </c>
      <c r="J78" s="2">
        <v>125</v>
      </c>
      <c r="K78" s="2">
        <v>97.5</v>
      </c>
      <c r="L78" s="2">
        <v>32</v>
      </c>
      <c r="M78" s="2">
        <v>8</v>
      </c>
      <c r="N78" s="2" t="s">
        <v>153</v>
      </c>
      <c r="O78" s="2" t="s">
        <v>155</v>
      </c>
      <c r="P78" s="2">
        <v>0.2</v>
      </c>
      <c r="Q78" s="2" t="s">
        <v>157</v>
      </c>
      <c r="R78" s="2">
        <v>46</v>
      </c>
      <c r="S78" s="2">
        <v>1</v>
      </c>
      <c r="T78" s="2">
        <v>9</v>
      </c>
      <c r="U78" s="2">
        <v>2</v>
      </c>
      <c r="V78" s="2">
        <v>1</v>
      </c>
      <c r="W78" s="2">
        <v>7</v>
      </c>
      <c r="X78" s="2">
        <v>3</v>
      </c>
      <c r="Y78" s="2">
        <v>2</v>
      </c>
      <c r="Z78" s="2">
        <v>4.5999999999999996</v>
      </c>
      <c r="AA78" s="2">
        <v>850</v>
      </c>
      <c r="AB78" s="2">
        <v>4.5999999999999996</v>
      </c>
      <c r="AC78" s="2">
        <v>78</v>
      </c>
      <c r="AD78" s="2">
        <v>4.5999999999999996</v>
      </c>
      <c r="AE78" s="2">
        <v>0.78</v>
      </c>
      <c r="AF78" s="2">
        <v>48000</v>
      </c>
      <c r="AG78" s="2">
        <v>55000</v>
      </c>
      <c r="AH78" s="2">
        <v>12000</v>
      </c>
      <c r="AI78" s="2">
        <v>6000</v>
      </c>
      <c r="AJ78" s="2">
        <v>73000</v>
      </c>
      <c r="AK78" s="2">
        <v>12000</v>
      </c>
      <c r="AL78" s="2">
        <v>44</v>
      </c>
      <c r="AM78" s="2">
        <v>11.111111111111111</v>
      </c>
      <c r="AN78" s="2">
        <f t="shared" si="1"/>
        <v>43000</v>
      </c>
    </row>
    <row r="79" spans="1:40" ht="32" x14ac:dyDescent="0.2">
      <c r="A79" s="2" t="s">
        <v>117</v>
      </c>
      <c r="B79" s="2">
        <v>3</v>
      </c>
      <c r="C79" s="2">
        <v>1</v>
      </c>
      <c r="D79" s="2" t="s">
        <v>150</v>
      </c>
      <c r="E79" s="2">
        <v>0</v>
      </c>
      <c r="F79" s="2">
        <v>70000</v>
      </c>
      <c r="G79" s="2">
        <v>90000</v>
      </c>
      <c r="H79" s="2">
        <v>49000</v>
      </c>
      <c r="I79" s="2">
        <v>0.8</v>
      </c>
      <c r="J79" s="2">
        <v>130</v>
      </c>
      <c r="K79" s="2">
        <v>104</v>
      </c>
      <c r="L79" s="2">
        <v>33</v>
      </c>
      <c r="M79" s="2">
        <v>6</v>
      </c>
      <c r="N79" s="2" t="s">
        <v>152</v>
      </c>
      <c r="O79" s="2" t="s">
        <v>154</v>
      </c>
      <c r="P79" s="2">
        <v>0.22</v>
      </c>
      <c r="Q79" s="2" t="s">
        <v>158</v>
      </c>
      <c r="R79" s="2">
        <v>41</v>
      </c>
      <c r="S79" s="2">
        <v>2</v>
      </c>
      <c r="T79" s="2">
        <v>8</v>
      </c>
      <c r="U79" s="2">
        <v>1</v>
      </c>
      <c r="V79" s="2">
        <v>1</v>
      </c>
      <c r="W79" s="2">
        <v>8</v>
      </c>
      <c r="X79" s="2">
        <v>4</v>
      </c>
      <c r="Y79" s="2">
        <v>1</v>
      </c>
      <c r="Z79" s="2">
        <v>4.7</v>
      </c>
      <c r="AA79" s="2">
        <v>900</v>
      </c>
      <c r="AB79" s="2">
        <v>4.7</v>
      </c>
      <c r="AC79" s="2">
        <v>80</v>
      </c>
      <c r="AD79" s="2">
        <v>4.7</v>
      </c>
      <c r="AE79" s="2">
        <v>0.8</v>
      </c>
      <c r="AF79" s="2">
        <v>49000</v>
      </c>
      <c r="AG79" s="2">
        <v>58000</v>
      </c>
      <c r="AH79" s="2">
        <v>11000</v>
      </c>
      <c r="AI79" s="2">
        <v>7000</v>
      </c>
      <c r="AJ79" s="2">
        <v>76000</v>
      </c>
      <c r="AK79" s="2">
        <v>14000</v>
      </c>
      <c r="AL79" s="2">
        <v>31</v>
      </c>
      <c r="AM79" s="2">
        <v>12.5</v>
      </c>
      <c r="AN79" s="2">
        <f t="shared" si="1"/>
        <v>44000</v>
      </c>
    </row>
    <row r="80" spans="1:40" ht="32" x14ac:dyDescent="0.2">
      <c r="A80" s="2" t="s">
        <v>118</v>
      </c>
      <c r="B80" s="2">
        <v>3</v>
      </c>
      <c r="C80" s="2">
        <v>2</v>
      </c>
      <c r="D80" s="2" t="s">
        <v>150</v>
      </c>
      <c r="E80" s="2">
        <v>0</v>
      </c>
      <c r="F80" s="2">
        <v>50000</v>
      </c>
      <c r="G80" s="2">
        <v>80000</v>
      </c>
      <c r="H80" s="2">
        <v>45000</v>
      </c>
      <c r="I80" s="2">
        <v>0.75</v>
      </c>
      <c r="J80" s="2">
        <v>120</v>
      </c>
      <c r="K80" s="2">
        <v>90</v>
      </c>
      <c r="L80" s="2">
        <v>30</v>
      </c>
      <c r="M80" s="2">
        <v>10</v>
      </c>
      <c r="N80" s="2" t="s">
        <v>152</v>
      </c>
      <c r="O80" s="2" t="s">
        <v>154</v>
      </c>
      <c r="P80" s="2">
        <v>0.25</v>
      </c>
      <c r="Q80" s="2" t="s">
        <v>156</v>
      </c>
      <c r="R80" s="2">
        <v>32</v>
      </c>
      <c r="S80" s="2">
        <v>0</v>
      </c>
      <c r="T80" s="2">
        <v>10</v>
      </c>
      <c r="U80" s="2">
        <v>1</v>
      </c>
      <c r="V80" s="2">
        <v>0</v>
      </c>
      <c r="W80" s="2">
        <v>8</v>
      </c>
      <c r="X80" s="2">
        <v>2</v>
      </c>
      <c r="Y80" s="2">
        <v>1</v>
      </c>
      <c r="Z80" s="2">
        <v>4.5</v>
      </c>
      <c r="AA80" s="2">
        <v>800</v>
      </c>
      <c r="AB80" s="2">
        <v>4.5</v>
      </c>
      <c r="AC80" s="2">
        <v>75</v>
      </c>
      <c r="AD80" s="2">
        <v>4.5</v>
      </c>
      <c r="AE80" s="2">
        <v>0.75</v>
      </c>
      <c r="AF80" s="2">
        <v>45000</v>
      </c>
      <c r="AG80" s="2">
        <v>50000</v>
      </c>
      <c r="AH80" s="2">
        <v>10000</v>
      </c>
      <c r="AI80" s="2">
        <v>5000</v>
      </c>
      <c r="AJ80" s="2">
        <v>65000</v>
      </c>
      <c r="AK80" s="2">
        <v>15000</v>
      </c>
      <c r="AL80" s="2">
        <v>11</v>
      </c>
      <c r="AM80" s="2">
        <v>0</v>
      </c>
      <c r="AN80" s="2">
        <f t="shared" si="1"/>
        <v>35000</v>
      </c>
    </row>
    <row r="81" spans="1:40" ht="32" x14ac:dyDescent="0.2">
      <c r="A81" s="2" t="s">
        <v>119</v>
      </c>
      <c r="B81" s="2">
        <v>7</v>
      </c>
      <c r="C81" s="2">
        <v>1</v>
      </c>
      <c r="D81" s="2" t="s">
        <v>151</v>
      </c>
      <c r="E81" s="2">
        <v>0</v>
      </c>
      <c r="F81" s="2">
        <v>60000</v>
      </c>
      <c r="G81" s="2">
        <v>86000</v>
      </c>
      <c r="H81" s="2">
        <v>48000</v>
      </c>
      <c r="I81" s="2">
        <v>0.78</v>
      </c>
      <c r="J81" s="2">
        <v>125</v>
      </c>
      <c r="K81" s="2">
        <v>97.5</v>
      </c>
      <c r="L81" s="2">
        <v>32</v>
      </c>
      <c r="M81" s="2">
        <v>8</v>
      </c>
      <c r="N81" s="2" t="s">
        <v>153</v>
      </c>
      <c r="O81" s="2" t="s">
        <v>155</v>
      </c>
      <c r="P81" s="2">
        <v>0.2</v>
      </c>
      <c r="Q81" s="2" t="s">
        <v>157</v>
      </c>
      <c r="R81" s="2">
        <v>45</v>
      </c>
      <c r="S81" s="2">
        <v>1</v>
      </c>
      <c r="T81" s="2">
        <v>9</v>
      </c>
      <c r="U81" s="2">
        <v>2</v>
      </c>
      <c r="V81" s="2">
        <v>1</v>
      </c>
      <c r="W81" s="2">
        <v>7</v>
      </c>
      <c r="X81" s="2">
        <v>3</v>
      </c>
      <c r="Y81" s="2">
        <v>2</v>
      </c>
      <c r="Z81" s="2">
        <v>4.5999999999999996</v>
      </c>
      <c r="AA81" s="2">
        <v>860</v>
      </c>
      <c r="AB81" s="2">
        <v>4.5999999999999996</v>
      </c>
      <c r="AC81" s="2">
        <v>78</v>
      </c>
      <c r="AD81" s="2">
        <v>4.5999999999999996</v>
      </c>
      <c r="AE81" s="2">
        <v>0.78</v>
      </c>
      <c r="AF81" s="2">
        <v>48000</v>
      </c>
      <c r="AG81" s="2">
        <v>55000</v>
      </c>
      <c r="AH81" s="2">
        <v>12000</v>
      </c>
      <c r="AI81" s="2">
        <v>6000</v>
      </c>
      <c r="AJ81" s="2">
        <v>73000</v>
      </c>
      <c r="AK81" s="2">
        <v>13000</v>
      </c>
      <c r="AL81" s="2">
        <v>34</v>
      </c>
      <c r="AM81" s="2">
        <v>11.111111111111111</v>
      </c>
      <c r="AN81" s="2">
        <f t="shared" si="1"/>
        <v>42000</v>
      </c>
    </row>
    <row r="82" spans="1:40" ht="32" x14ac:dyDescent="0.2">
      <c r="A82" s="2" t="s">
        <v>120</v>
      </c>
      <c r="B82" s="2">
        <v>7</v>
      </c>
      <c r="C82" s="2">
        <v>2</v>
      </c>
      <c r="D82" s="2" t="s">
        <v>151</v>
      </c>
      <c r="E82" s="2">
        <v>0</v>
      </c>
      <c r="F82" s="2">
        <v>70000</v>
      </c>
      <c r="G82" s="2">
        <v>91000</v>
      </c>
      <c r="H82" s="2">
        <v>50000</v>
      </c>
      <c r="I82" s="2">
        <v>0.81</v>
      </c>
      <c r="J82" s="2">
        <v>134</v>
      </c>
      <c r="K82" s="2">
        <v>108.54</v>
      </c>
      <c r="L82" s="2">
        <v>33</v>
      </c>
      <c r="M82" s="2">
        <v>6</v>
      </c>
      <c r="N82" s="2" t="s">
        <v>152</v>
      </c>
      <c r="O82" s="2" t="s">
        <v>154</v>
      </c>
      <c r="P82" s="2">
        <v>0.22</v>
      </c>
      <c r="Q82" s="2" t="s">
        <v>158</v>
      </c>
      <c r="R82" s="2">
        <v>20</v>
      </c>
      <c r="S82" s="2">
        <v>2</v>
      </c>
      <c r="T82" s="2">
        <v>8</v>
      </c>
      <c r="U82" s="2">
        <v>1</v>
      </c>
      <c r="V82" s="2">
        <v>1</v>
      </c>
      <c r="W82" s="2">
        <v>8</v>
      </c>
      <c r="X82" s="2">
        <v>4</v>
      </c>
      <c r="Y82" s="2">
        <v>1</v>
      </c>
      <c r="Z82" s="2">
        <v>4.7</v>
      </c>
      <c r="AA82" s="2">
        <v>910</v>
      </c>
      <c r="AB82" s="2">
        <v>4.7</v>
      </c>
      <c r="AC82" s="2">
        <v>81</v>
      </c>
      <c r="AD82" s="2">
        <v>4.7</v>
      </c>
      <c r="AE82" s="2">
        <v>0.81</v>
      </c>
      <c r="AF82" s="2">
        <v>50000</v>
      </c>
      <c r="AG82" s="2">
        <v>57000</v>
      </c>
      <c r="AH82" s="2">
        <v>11500</v>
      </c>
      <c r="AI82" s="2">
        <v>7000</v>
      </c>
      <c r="AJ82" s="2">
        <v>75500</v>
      </c>
      <c r="AK82" s="2">
        <v>15500</v>
      </c>
      <c r="AL82" s="2">
        <v>29</v>
      </c>
      <c r="AM82" s="2">
        <v>12.5</v>
      </c>
      <c r="AN82" s="2">
        <f t="shared" si="1"/>
        <v>41500</v>
      </c>
    </row>
    <row r="83" spans="1:40" ht="32" x14ac:dyDescent="0.2">
      <c r="A83" s="2" t="s">
        <v>121</v>
      </c>
      <c r="B83" s="2">
        <v>7</v>
      </c>
      <c r="C83" s="2">
        <v>3</v>
      </c>
      <c r="D83" s="2" t="s">
        <v>151</v>
      </c>
      <c r="E83" s="2">
        <v>1</v>
      </c>
      <c r="F83" s="2">
        <v>50000</v>
      </c>
      <c r="G83" s="2">
        <v>80000</v>
      </c>
      <c r="H83" s="2">
        <v>45000</v>
      </c>
      <c r="I83" s="2">
        <v>0.75</v>
      </c>
      <c r="J83" s="2">
        <v>120</v>
      </c>
      <c r="K83" s="2">
        <v>90</v>
      </c>
      <c r="L83" s="2">
        <v>30</v>
      </c>
      <c r="M83" s="2">
        <v>10</v>
      </c>
      <c r="N83" s="2" t="s">
        <v>152</v>
      </c>
      <c r="O83" s="2" t="s">
        <v>154</v>
      </c>
      <c r="P83" s="2">
        <v>0.25</v>
      </c>
      <c r="Q83" s="2" t="s">
        <v>156</v>
      </c>
      <c r="R83" s="2">
        <v>23</v>
      </c>
      <c r="S83" s="2">
        <v>0</v>
      </c>
      <c r="T83" s="2">
        <v>10</v>
      </c>
      <c r="U83" s="2">
        <v>1</v>
      </c>
      <c r="V83" s="2">
        <v>0</v>
      </c>
      <c r="W83" s="2">
        <v>8</v>
      </c>
      <c r="X83" s="2">
        <v>2</v>
      </c>
      <c r="Y83" s="2">
        <v>1</v>
      </c>
      <c r="Z83" s="2">
        <v>4.5</v>
      </c>
      <c r="AA83" s="2">
        <v>800</v>
      </c>
      <c r="AB83" s="2">
        <v>4.5</v>
      </c>
      <c r="AC83" s="2">
        <v>75</v>
      </c>
      <c r="AD83" s="2">
        <v>4.5</v>
      </c>
      <c r="AE83" s="2">
        <v>0.75</v>
      </c>
      <c r="AF83" s="2">
        <v>45000</v>
      </c>
      <c r="AG83" s="2">
        <v>50000</v>
      </c>
      <c r="AH83" s="2">
        <v>10000</v>
      </c>
      <c r="AI83" s="2">
        <v>5000</v>
      </c>
      <c r="AJ83" s="2">
        <v>65000</v>
      </c>
      <c r="AK83" s="2">
        <v>15000</v>
      </c>
      <c r="AL83" s="2">
        <v>25</v>
      </c>
      <c r="AM83" s="2">
        <v>0</v>
      </c>
      <c r="AN83" s="2">
        <f t="shared" si="1"/>
        <v>35000</v>
      </c>
    </row>
    <row r="84" spans="1:40" ht="32" x14ac:dyDescent="0.2">
      <c r="A84" s="2" t="s">
        <v>122</v>
      </c>
      <c r="B84" s="2">
        <v>7</v>
      </c>
      <c r="C84" s="2">
        <v>4</v>
      </c>
      <c r="D84" s="2" t="s">
        <v>151</v>
      </c>
      <c r="E84" s="2">
        <v>0</v>
      </c>
      <c r="F84" s="2">
        <v>55000</v>
      </c>
      <c r="G84" s="2">
        <v>83000</v>
      </c>
      <c r="H84" s="2">
        <v>46000</v>
      </c>
      <c r="I84" s="2">
        <v>0.76</v>
      </c>
      <c r="J84" s="2">
        <v>123</v>
      </c>
      <c r="K84" s="2">
        <v>88</v>
      </c>
      <c r="L84" s="2">
        <v>31</v>
      </c>
      <c r="M84" s="2">
        <v>9</v>
      </c>
      <c r="N84" s="2" t="s">
        <v>153</v>
      </c>
      <c r="O84" s="2" t="s">
        <v>155</v>
      </c>
      <c r="P84" s="2">
        <v>0.23</v>
      </c>
      <c r="Q84" s="2" t="s">
        <v>159</v>
      </c>
      <c r="R84" s="2">
        <v>27</v>
      </c>
      <c r="S84" s="2">
        <v>1</v>
      </c>
      <c r="T84" s="2">
        <v>9</v>
      </c>
      <c r="U84" s="2">
        <v>1</v>
      </c>
      <c r="V84" s="2">
        <v>1</v>
      </c>
      <c r="W84" s="2">
        <v>8</v>
      </c>
      <c r="X84" s="2">
        <v>2</v>
      </c>
      <c r="Y84" s="2">
        <v>2</v>
      </c>
      <c r="Z84" s="2">
        <v>4.5999999999999996</v>
      </c>
      <c r="AA84" s="2">
        <v>830</v>
      </c>
      <c r="AB84" s="2">
        <v>4.5999999999999996</v>
      </c>
      <c r="AC84" s="2">
        <v>76</v>
      </c>
      <c r="AD84" s="2">
        <v>4.5999999999999996</v>
      </c>
      <c r="AE84" s="2">
        <v>0.76</v>
      </c>
      <c r="AF84" s="2">
        <v>46000</v>
      </c>
      <c r="AG84" s="2">
        <v>52000</v>
      </c>
      <c r="AH84" s="2">
        <v>11000</v>
      </c>
      <c r="AI84" s="2">
        <v>5000</v>
      </c>
      <c r="AJ84" s="2">
        <v>67000</v>
      </c>
      <c r="AK84" s="2">
        <v>16000</v>
      </c>
      <c r="AL84" s="2">
        <v>1</v>
      </c>
      <c r="AM84" s="2">
        <v>11.111111111111111</v>
      </c>
      <c r="AN84" s="2">
        <f t="shared" si="1"/>
        <v>36000</v>
      </c>
    </row>
    <row r="85" spans="1:40" ht="32" x14ac:dyDescent="0.2">
      <c r="A85" s="2" t="s">
        <v>123</v>
      </c>
      <c r="B85" s="2">
        <v>7</v>
      </c>
      <c r="C85" s="2">
        <v>5</v>
      </c>
      <c r="D85" s="2" t="s">
        <v>151</v>
      </c>
      <c r="E85" s="2">
        <v>0</v>
      </c>
      <c r="F85" s="2">
        <v>65000</v>
      </c>
      <c r="G85" s="2">
        <v>89000</v>
      </c>
      <c r="H85" s="2">
        <v>48000</v>
      </c>
      <c r="I85" s="2">
        <v>0.78</v>
      </c>
      <c r="J85" s="2">
        <v>128</v>
      </c>
      <c r="K85" s="2">
        <v>93.84</v>
      </c>
      <c r="L85" s="2">
        <v>32</v>
      </c>
      <c r="M85" s="2">
        <v>10</v>
      </c>
      <c r="N85" s="2" t="s">
        <v>152</v>
      </c>
      <c r="O85" s="2" t="s">
        <v>154</v>
      </c>
      <c r="P85" s="2">
        <v>0.21</v>
      </c>
      <c r="Q85" s="2" t="s">
        <v>160</v>
      </c>
      <c r="R85" s="2">
        <v>5</v>
      </c>
      <c r="S85" s="2">
        <v>0</v>
      </c>
      <c r="T85" s="2">
        <v>10</v>
      </c>
      <c r="U85" s="2">
        <v>2</v>
      </c>
      <c r="V85" s="2">
        <v>1</v>
      </c>
      <c r="W85" s="2">
        <v>9</v>
      </c>
      <c r="X85" s="2">
        <v>3</v>
      </c>
      <c r="Y85" s="2">
        <v>1</v>
      </c>
      <c r="Z85" s="2">
        <v>4.5</v>
      </c>
      <c r="AA85" s="2">
        <v>890</v>
      </c>
      <c r="AB85" s="2">
        <v>4.5</v>
      </c>
      <c r="AC85" s="2">
        <v>78</v>
      </c>
      <c r="AD85" s="2">
        <v>4.5</v>
      </c>
      <c r="AE85" s="2">
        <v>0.78</v>
      </c>
      <c r="AF85" s="2">
        <v>48000</v>
      </c>
      <c r="AG85" s="2">
        <v>54000</v>
      </c>
      <c r="AH85" s="2">
        <v>11500</v>
      </c>
      <c r="AI85" s="2">
        <v>5000</v>
      </c>
      <c r="AJ85" s="2">
        <v>71000</v>
      </c>
      <c r="AK85" s="2">
        <v>18000</v>
      </c>
      <c r="AL85" s="2">
        <v>45</v>
      </c>
      <c r="AM85" s="2">
        <v>10</v>
      </c>
      <c r="AN85" s="2">
        <f t="shared" si="1"/>
        <v>36000</v>
      </c>
    </row>
    <row r="86" spans="1:40" ht="32" x14ac:dyDescent="0.2">
      <c r="A86" s="2" t="s">
        <v>124</v>
      </c>
      <c r="B86" s="2">
        <v>7</v>
      </c>
      <c r="C86" s="2">
        <v>6</v>
      </c>
      <c r="D86" s="2" t="s">
        <v>151</v>
      </c>
      <c r="E86" s="2">
        <v>0</v>
      </c>
      <c r="F86" s="2">
        <v>70000</v>
      </c>
      <c r="G86" s="2">
        <v>93000</v>
      </c>
      <c r="H86" s="2">
        <v>49000</v>
      </c>
      <c r="I86" s="2">
        <v>0.8</v>
      </c>
      <c r="J86" s="2">
        <v>135</v>
      </c>
      <c r="K86" s="2">
        <v>108</v>
      </c>
      <c r="L86" s="2">
        <v>33</v>
      </c>
      <c r="M86" s="2">
        <v>8</v>
      </c>
      <c r="N86" s="2" t="s">
        <v>153</v>
      </c>
      <c r="O86" s="2" t="s">
        <v>155</v>
      </c>
      <c r="P86" s="2">
        <v>0.19</v>
      </c>
      <c r="Q86" s="2" t="s">
        <v>161</v>
      </c>
      <c r="R86" s="2">
        <v>22</v>
      </c>
      <c r="S86" s="2">
        <v>2</v>
      </c>
      <c r="T86" s="2">
        <v>8</v>
      </c>
      <c r="U86" s="2">
        <v>1</v>
      </c>
      <c r="V86" s="2">
        <v>0</v>
      </c>
      <c r="W86" s="2">
        <v>7</v>
      </c>
      <c r="X86" s="2">
        <v>2</v>
      </c>
      <c r="Y86" s="2">
        <v>2</v>
      </c>
      <c r="Z86" s="2">
        <v>4.7</v>
      </c>
      <c r="AA86" s="2">
        <v>930</v>
      </c>
      <c r="AB86" s="2">
        <v>4.7</v>
      </c>
      <c r="AC86" s="2">
        <v>80</v>
      </c>
      <c r="AD86" s="2">
        <v>4.7</v>
      </c>
      <c r="AE86" s="2">
        <v>0.8</v>
      </c>
      <c r="AF86" s="2">
        <v>49000</v>
      </c>
      <c r="AG86" s="2">
        <v>57000</v>
      </c>
      <c r="AH86" s="2">
        <v>12000</v>
      </c>
      <c r="AI86" s="2">
        <v>6000</v>
      </c>
      <c r="AJ86" s="2">
        <v>75000</v>
      </c>
      <c r="AK86" s="2">
        <v>18000</v>
      </c>
      <c r="AL86" s="2">
        <v>27</v>
      </c>
      <c r="AM86" s="2">
        <v>0</v>
      </c>
      <c r="AN86" s="2">
        <f t="shared" si="1"/>
        <v>39000</v>
      </c>
    </row>
    <row r="87" spans="1:40" ht="32" x14ac:dyDescent="0.2">
      <c r="A87" s="2" t="s">
        <v>125</v>
      </c>
      <c r="B87" s="2">
        <v>7</v>
      </c>
      <c r="C87" s="2">
        <v>7</v>
      </c>
      <c r="D87" s="2" t="s">
        <v>151</v>
      </c>
      <c r="E87" s="2">
        <v>0</v>
      </c>
      <c r="F87" s="2">
        <v>50000</v>
      </c>
      <c r="G87" s="2">
        <v>79000</v>
      </c>
      <c r="H87" s="2">
        <v>44000</v>
      </c>
      <c r="I87" s="2">
        <v>0.74</v>
      </c>
      <c r="J87" s="2">
        <v>118</v>
      </c>
      <c r="K87" s="2">
        <v>81.92</v>
      </c>
      <c r="L87" s="2">
        <v>29</v>
      </c>
      <c r="M87" s="2">
        <v>11</v>
      </c>
      <c r="N87" s="2" t="s">
        <v>152</v>
      </c>
      <c r="O87" s="2" t="s">
        <v>154</v>
      </c>
      <c r="P87" s="2">
        <v>0.26</v>
      </c>
      <c r="Q87" s="2" t="s">
        <v>156</v>
      </c>
      <c r="R87" s="2">
        <v>37</v>
      </c>
      <c r="S87" s="2">
        <v>0</v>
      </c>
      <c r="T87" s="2">
        <v>11</v>
      </c>
      <c r="U87" s="2">
        <v>1</v>
      </c>
      <c r="V87" s="2">
        <v>1</v>
      </c>
      <c r="W87" s="2">
        <v>7</v>
      </c>
      <c r="X87" s="2">
        <v>3</v>
      </c>
      <c r="Y87" s="2">
        <v>2</v>
      </c>
      <c r="Z87" s="2">
        <v>4.4000000000000004</v>
      </c>
      <c r="AA87" s="2">
        <v>790</v>
      </c>
      <c r="AB87" s="2">
        <v>4.4000000000000004</v>
      </c>
      <c r="AC87" s="2">
        <v>74</v>
      </c>
      <c r="AD87" s="2">
        <v>4.4000000000000004</v>
      </c>
      <c r="AE87" s="2">
        <v>0.74</v>
      </c>
      <c r="AF87" s="2">
        <v>44000</v>
      </c>
      <c r="AG87" s="2">
        <v>49000</v>
      </c>
      <c r="AH87" s="2">
        <v>10500</v>
      </c>
      <c r="AI87" s="2">
        <v>4500</v>
      </c>
      <c r="AJ87" s="2">
        <v>59500</v>
      </c>
      <c r="AK87" s="2">
        <v>19500</v>
      </c>
      <c r="AL87" s="2">
        <v>26</v>
      </c>
      <c r="AM87" s="2">
        <v>9.0909090909090917</v>
      </c>
      <c r="AN87" s="2">
        <f t="shared" si="1"/>
        <v>29500</v>
      </c>
    </row>
    <row r="88" spans="1:40" ht="32" x14ac:dyDescent="0.2">
      <c r="A88" s="2" t="s">
        <v>126</v>
      </c>
      <c r="B88" s="2">
        <v>7</v>
      </c>
      <c r="C88" s="2">
        <v>1</v>
      </c>
      <c r="D88" s="2" t="s">
        <v>151</v>
      </c>
      <c r="E88" s="2">
        <v>0</v>
      </c>
      <c r="F88" s="2">
        <v>60000</v>
      </c>
      <c r="G88" s="2">
        <v>84000</v>
      </c>
      <c r="H88" s="2">
        <v>47000</v>
      </c>
      <c r="I88" s="2">
        <v>0.77</v>
      </c>
      <c r="J88" s="2">
        <v>121</v>
      </c>
      <c r="K88" s="2">
        <v>90.67</v>
      </c>
      <c r="L88" s="2">
        <v>30</v>
      </c>
      <c r="M88" s="2">
        <v>10</v>
      </c>
      <c r="N88" s="2" t="s">
        <v>153</v>
      </c>
      <c r="O88" s="2" t="s">
        <v>155</v>
      </c>
      <c r="P88" s="2">
        <v>0.2</v>
      </c>
      <c r="Q88" s="2" t="s">
        <v>157</v>
      </c>
      <c r="R88" s="2">
        <v>36</v>
      </c>
      <c r="S88" s="2">
        <v>1</v>
      </c>
      <c r="T88" s="2">
        <v>9</v>
      </c>
      <c r="U88" s="2">
        <v>2</v>
      </c>
      <c r="V88" s="2">
        <v>1</v>
      </c>
      <c r="W88" s="2">
        <v>8</v>
      </c>
      <c r="X88" s="2">
        <v>4</v>
      </c>
      <c r="Y88" s="2">
        <v>1</v>
      </c>
      <c r="Z88" s="2">
        <v>4.5</v>
      </c>
      <c r="AA88" s="2">
        <v>840</v>
      </c>
      <c r="AB88" s="2">
        <v>4.5</v>
      </c>
      <c r="AC88" s="2">
        <v>77</v>
      </c>
      <c r="AD88" s="2">
        <v>4.5</v>
      </c>
      <c r="AE88" s="2">
        <v>0.77</v>
      </c>
      <c r="AF88" s="2">
        <v>47000</v>
      </c>
      <c r="AG88" s="2">
        <v>53000</v>
      </c>
      <c r="AH88" s="2">
        <v>11000</v>
      </c>
      <c r="AI88" s="2">
        <v>5000</v>
      </c>
      <c r="AJ88" s="2">
        <v>68000</v>
      </c>
      <c r="AK88" s="2">
        <v>16000</v>
      </c>
      <c r="AL88" s="2">
        <v>10</v>
      </c>
      <c r="AM88" s="2">
        <v>11.111111111111111</v>
      </c>
      <c r="AN88" s="2">
        <f t="shared" si="1"/>
        <v>37000</v>
      </c>
    </row>
    <row r="89" spans="1:40" ht="32" x14ac:dyDescent="0.2">
      <c r="A89" s="2" t="s">
        <v>127</v>
      </c>
      <c r="B89" s="2">
        <v>7</v>
      </c>
      <c r="C89" s="2">
        <v>2</v>
      </c>
      <c r="D89" s="2" t="s">
        <v>151</v>
      </c>
      <c r="E89" s="2">
        <v>0</v>
      </c>
      <c r="F89" s="2">
        <v>70000</v>
      </c>
      <c r="G89" s="2">
        <v>88000</v>
      </c>
      <c r="H89" s="2">
        <v>48000</v>
      </c>
      <c r="I89" s="2">
        <v>0.79</v>
      </c>
      <c r="J89" s="2">
        <v>124</v>
      </c>
      <c r="K89" s="2">
        <v>96.96</v>
      </c>
      <c r="L89" s="2">
        <v>31</v>
      </c>
      <c r="M89" s="2">
        <v>9</v>
      </c>
      <c r="N89" s="2" t="s">
        <v>152</v>
      </c>
      <c r="O89" s="2" t="s">
        <v>154</v>
      </c>
      <c r="P89" s="2">
        <v>0.23</v>
      </c>
      <c r="Q89" s="2" t="s">
        <v>158</v>
      </c>
      <c r="R89" s="2">
        <v>5</v>
      </c>
      <c r="S89" s="2">
        <v>2</v>
      </c>
      <c r="T89" s="2">
        <v>8</v>
      </c>
      <c r="U89" s="2">
        <v>1</v>
      </c>
      <c r="V89" s="2">
        <v>1</v>
      </c>
      <c r="W89" s="2">
        <v>8</v>
      </c>
      <c r="X89" s="2">
        <v>4</v>
      </c>
      <c r="Y89" s="2">
        <v>1</v>
      </c>
      <c r="Z89" s="2">
        <v>4.5999999999999996</v>
      </c>
      <c r="AA89" s="2">
        <v>880</v>
      </c>
      <c r="AB89" s="2">
        <v>4.5999999999999996</v>
      </c>
      <c r="AC89" s="2">
        <v>79</v>
      </c>
      <c r="AD89" s="2">
        <v>4.5999999999999996</v>
      </c>
      <c r="AE89" s="2">
        <v>0.79</v>
      </c>
      <c r="AF89" s="2">
        <v>48000</v>
      </c>
      <c r="AG89" s="2">
        <v>54000</v>
      </c>
      <c r="AH89" s="2">
        <v>11000</v>
      </c>
      <c r="AI89" s="2">
        <v>6000</v>
      </c>
      <c r="AJ89" s="2">
        <v>70000</v>
      </c>
      <c r="AK89" s="2">
        <v>18000</v>
      </c>
      <c r="AL89" s="2">
        <v>28</v>
      </c>
      <c r="AM89" s="2">
        <v>12.5</v>
      </c>
      <c r="AN89" s="2">
        <f t="shared" si="1"/>
        <v>36000</v>
      </c>
    </row>
    <row r="90" spans="1:40" ht="32" x14ac:dyDescent="0.2">
      <c r="A90" s="2" t="s">
        <v>128</v>
      </c>
      <c r="B90" s="2">
        <v>7</v>
      </c>
      <c r="C90" s="2">
        <v>3</v>
      </c>
      <c r="D90" s="2" t="s">
        <v>151</v>
      </c>
      <c r="E90" s="2">
        <v>0</v>
      </c>
      <c r="F90" s="2">
        <v>50000</v>
      </c>
      <c r="G90" s="2">
        <v>78000</v>
      </c>
      <c r="H90" s="2">
        <v>43000</v>
      </c>
      <c r="I90" s="2">
        <v>0.73</v>
      </c>
      <c r="J90" s="2">
        <v>115</v>
      </c>
      <c r="K90" s="2">
        <v>79.150000000000006</v>
      </c>
      <c r="L90" s="2">
        <v>28</v>
      </c>
      <c r="M90" s="2">
        <v>12</v>
      </c>
      <c r="N90" s="2" t="s">
        <v>153</v>
      </c>
      <c r="O90" s="2" t="s">
        <v>155</v>
      </c>
      <c r="P90" s="2">
        <v>0.27</v>
      </c>
      <c r="Q90" s="2" t="s">
        <v>159</v>
      </c>
      <c r="R90" s="2">
        <v>21</v>
      </c>
      <c r="S90" s="2">
        <v>1</v>
      </c>
      <c r="T90" s="2">
        <v>10</v>
      </c>
      <c r="U90" s="2">
        <v>2</v>
      </c>
      <c r="V90" s="2">
        <v>0</v>
      </c>
      <c r="W90" s="2">
        <v>6</v>
      </c>
      <c r="X90" s="2">
        <v>2</v>
      </c>
      <c r="Y90" s="2">
        <v>2</v>
      </c>
      <c r="Z90" s="2">
        <v>4.3</v>
      </c>
      <c r="AA90" s="2">
        <v>780</v>
      </c>
      <c r="AB90" s="2">
        <v>4.3</v>
      </c>
      <c r="AC90" s="2">
        <v>73</v>
      </c>
      <c r="AD90" s="2">
        <v>4.3</v>
      </c>
      <c r="AE90" s="2">
        <v>0.73</v>
      </c>
      <c r="AF90" s="2">
        <v>43000</v>
      </c>
      <c r="AG90" s="2">
        <v>48000</v>
      </c>
      <c r="AH90" s="2">
        <v>10000</v>
      </c>
      <c r="AI90" s="2">
        <v>4000</v>
      </c>
      <c r="AJ90" s="2">
        <v>58000</v>
      </c>
      <c r="AK90" s="2">
        <v>20000</v>
      </c>
      <c r="AL90" s="2">
        <v>44</v>
      </c>
      <c r="AM90" s="2">
        <v>0</v>
      </c>
      <c r="AN90" s="2">
        <f t="shared" si="1"/>
        <v>28000</v>
      </c>
    </row>
    <row r="91" spans="1:40" ht="32" x14ac:dyDescent="0.2">
      <c r="A91" s="2" t="s">
        <v>129</v>
      </c>
      <c r="B91" s="2">
        <v>7</v>
      </c>
      <c r="C91" s="2">
        <v>4</v>
      </c>
      <c r="D91" s="2" t="s">
        <v>151</v>
      </c>
      <c r="E91" s="2">
        <v>0</v>
      </c>
      <c r="F91" s="2">
        <v>55000</v>
      </c>
      <c r="G91" s="2">
        <v>81000</v>
      </c>
      <c r="H91" s="2">
        <v>44000</v>
      </c>
      <c r="I91" s="2">
        <v>0.75</v>
      </c>
      <c r="J91" s="2">
        <v>120</v>
      </c>
      <c r="K91" s="2">
        <v>82.5</v>
      </c>
      <c r="L91" s="2">
        <v>30</v>
      </c>
      <c r="M91" s="2">
        <v>10</v>
      </c>
      <c r="N91" s="2" t="s">
        <v>152</v>
      </c>
      <c r="O91" s="2" t="s">
        <v>154</v>
      </c>
      <c r="P91" s="2">
        <v>0.25</v>
      </c>
      <c r="Q91" s="2" t="s">
        <v>160</v>
      </c>
      <c r="R91" s="2">
        <v>12</v>
      </c>
      <c r="S91" s="2">
        <v>0</v>
      </c>
      <c r="T91" s="2">
        <v>10</v>
      </c>
      <c r="U91" s="2">
        <v>1</v>
      </c>
      <c r="V91" s="2">
        <v>1</v>
      </c>
      <c r="W91" s="2">
        <v>8</v>
      </c>
      <c r="X91" s="2">
        <v>3</v>
      </c>
      <c r="Y91" s="2">
        <v>1</v>
      </c>
      <c r="Z91" s="2">
        <v>4.4000000000000004</v>
      </c>
      <c r="AA91" s="2">
        <v>810</v>
      </c>
      <c r="AB91" s="2">
        <v>4.4000000000000004</v>
      </c>
      <c r="AC91" s="2">
        <v>75</v>
      </c>
      <c r="AD91" s="2">
        <v>4.4000000000000004</v>
      </c>
      <c r="AE91" s="2">
        <v>0.75</v>
      </c>
      <c r="AF91" s="2">
        <v>44000</v>
      </c>
      <c r="AG91" s="2">
        <v>50000</v>
      </c>
      <c r="AH91" s="2">
        <v>10500</v>
      </c>
      <c r="AI91" s="2">
        <v>4500</v>
      </c>
      <c r="AJ91" s="2">
        <v>59500</v>
      </c>
      <c r="AK91" s="2">
        <v>21500</v>
      </c>
      <c r="AL91" s="2">
        <v>43</v>
      </c>
      <c r="AM91" s="2">
        <v>10</v>
      </c>
      <c r="AN91" s="2">
        <f t="shared" si="1"/>
        <v>28500</v>
      </c>
    </row>
    <row r="92" spans="1:40" ht="32" x14ac:dyDescent="0.2">
      <c r="A92" s="2" t="s">
        <v>130</v>
      </c>
      <c r="B92" s="2">
        <v>7</v>
      </c>
      <c r="C92" s="2">
        <v>5</v>
      </c>
      <c r="D92" s="2" t="s">
        <v>151</v>
      </c>
      <c r="E92" s="2">
        <v>0</v>
      </c>
      <c r="F92" s="2">
        <v>65000</v>
      </c>
      <c r="G92" s="2">
        <v>87000</v>
      </c>
      <c r="H92" s="2">
        <v>46000</v>
      </c>
      <c r="I92" s="2">
        <v>0.78</v>
      </c>
      <c r="J92" s="2">
        <v>125</v>
      </c>
      <c r="K92" s="2">
        <v>90.4</v>
      </c>
      <c r="L92" s="2">
        <v>32</v>
      </c>
      <c r="M92" s="2">
        <v>8</v>
      </c>
      <c r="N92" s="2" t="s">
        <v>153</v>
      </c>
      <c r="O92" s="2" t="s">
        <v>155</v>
      </c>
      <c r="P92" s="2">
        <v>0.2</v>
      </c>
      <c r="Q92" s="2" t="s">
        <v>161</v>
      </c>
      <c r="R92" s="2">
        <v>5</v>
      </c>
      <c r="S92" s="2">
        <v>2</v>
      </c>
      <c r="T92" s="2">
        <v>8</v>
      </c>
      <c r="U92" s="2">
        <v>1</v>
      </c>
      <c r="V92" s="2">
        <v>1</v>
      </c>
      <c r="W92" s="2">
        <v>8</v>
      </c>
      <c r="X92" s="2">
        <v>4</v>
      </c>
      <c r="Y92" s="2">
        <v>1</v>
      </c>
      <c r="Z92" s="2">
        <v>4.5</v>
      </c>
      <c r="AA92" s="2">
        <v>870</v>
      </c>
      <c r="AB92" s="2">
        <v>4.5</v>
      </c>
      <c r="AC92" s="2">
        <v>78</v>
      </c>
      <c r="AD92" s="2">
        <v>4.5</v>
      </c>
      <c r="AE92" s="2">
        <v>0.78</v>
      </c>
      <c r="AF92" s="2">
        <v>46000</v>
      </c>
      <c r="AG92" s="2">
        <v>52000</v>
      </c>
      <c r="AH92" s="2">
        <v>11000</v>
      </c>
      <c r="AI92" s="2">
        <v>5000</v>
      </c>
      <c r="AJ92" s="2">
        <v>67000</v>
      </c>
      <c r="AK92" s="2">
        <v>20000</v>
      </c>
      <c r="AL92" s="2">
        <v>12</v>
      </c>
      <c r="AM92" s="2">
        <v>12.5</v>
      </c>
      <c r="AN92" s="2">
        <f t="shared" si="1"/>
        <v>32000</v>
      </c>
    </row>
    <row r="93" spans="1:40" ht="32" x14ac:dyDescent="0.2">
      <c r="A93" s="2" t="s">
        <v>131</v>
      </c>
      <c r="B93" s="2">
        <v>7</v>
      </c>
      <c r="C93" s="2">
        <v>6</v>
      </c>
      <c r="D93" s="2" t="s">
        <v>151</v>
      </c>
      <c r="E93" s="2">
        <v>0</v>
      </c>
      <c r="F93" s="2">
        <v>70000</v>
      </c>
      <c r="G93" s="2">
        <v>91000</v>
      </c>
      <c r="H93" s="2">
        <v>48000</v>
      </c>
      <c r="I93" s="2">
        <v>0.8</v>
      </c>
      <c r="J93" s="2">
        <v>130</v>
      </c>
      <c r="K93" s="2">
        <v>96</v>
      </c>
      <c r="L93" s="2">
        <v>33</v>
      </c>
      <c r="M93" s="2">
        <v>7</v>
      </c>
      <c r="N93" s="2" t="s">
        <v>152</v>
      </c>
      <c r="O93" s="2" t="s">
        <v>154</v>
      </c>
      <c r="P93" s="2">
        <v>0.21</v>
      </c>
      <c r="Q93" s="2" t="s">
        <v>156</v>
      </c>
      <c r="R93" s="2">
        <v>34</v>
      </c>
      <c r="S93" s="2">
        <v>2</v>
      </c>
      <c r="T93" s="2">
        <v>7</v>
      </c>
      <c r="U93" s="2">
        <v>0</v>
      </c>
      <c r="V93" s="2">
        <v>0</v>
      </c>
      <c r="W93" s="2">
        <v>7</v>
      </c>
      <c r="X93" s="2">
        <v>3</v>
      </c>
      <c r="Y93" s="2">
        <v>2</v>
      </c>
      <c r="Z93" s="2">
        <v>4.7</v>
      </c>
      <c r="AA93" s="2">
        <v>910</v>
      </c>
      <c r="AB93" s="2">
        <v>4.7</v>
      </c>
      <c r="AC93" s="2">
        <v>80</v>
      </c>
      <c r="AD93" s="2">
        <v>4.7</v>
      </c>
      <c r="AE93" s="2">
        <v>0.8</v>
      </c>
      <c r="AF93" s="2">
        <v>48000</v>
      </c>
      <c r="AG93" s="2">
        <v>55000</v>
      </c>
      <c r="AH93" s="2">
        <v>11000</v>
      </c>
      <c r="AI93" s="2">
        <v>6000</v>
      </c>
      <c r="AJ93" s="2">
        <v>71000</v>
      </c>
      <c r="AK93" s="2">
        <v>20000</v>
      </c>
      <c r="AL93" s="2">
        <v>19</v>
      </c>
      <c r="AM93" s="2">
        <v>0</v>
      </c>
      <c r="AN93" s="2">
        <f t="shared" si="1"/>
        <v>35000</v>
      </c>
    </row>
    <row r="94" spans="1:40" ht="32" x14ac:dyDescent="0.2">
      <c r="A94" s="2" t="s">
        <v>132</v>
      </c>
      <c r="B94" s="2">
        <v>7</v>
      </c>
      <c r="C94" s="2">
        <v>7</v>
      </c>
      <c r="D94" s="2" t="s">
        <v>151</v>
      </c>
      <c r="E94" s="2">
        <v>0</v>
      </c>
      <c r="F94" s="2">
        <v>50000</v>
      </c>
      <c r="G94" s="2">
        <v>78000</v>
      </c>
      <c r="H94" s="2">
        <v>43000</v>
      </c>
      <c r="I94" s="2">
        <v>0.73</v>
      </c>
      <c r="J94" s="2">
        <v>115</v>
      </c>
      <c r="K94" s="2">
        <v>79.150000000000006</v>
      </c>
      <c r="L94" s="2">
        <v>28</v>
      </c>
      <c r="M94" s="2">
        <v>12</v>
      </c>
      <c r="N94" s="2" t="s">
        <v>153</v>
      </c>
      <c r="O94" s="2" t="s">
        <v>155</v>
      </c>
      <c r="P94" s="2">
        <v>0.27</v>
      </c>
      <c r="Q94" s="2" t="s">
        <v>157</v>
      </c>
      <c r="R94" s="2">
        <v>4</v>
      </c>
      <c r="S94" s="2">
        <v>1</v>
      </c>
      <c r="T94" s="2">
        <v>10</v>
      </c>
      <c r="U94" s="2">
        <v>2</v>
      </c>
      <c r="V94" s="2">
        <v>0</v>
      </c>
      <c r="W94" s="2">
        <v>6</v>
      </c>
      <c r="X94" s="2">
        <v>2</v>
      </c>
      <c r="Y94" s="2">
        <v>2</v>
      </c>
      <c r="Z94" s="2">
        <v>4.3</v>
      </c>
      <c r="AA94" s="2">
        <v>780</v>
      </c>
      <c r="AB94" s="2">
        <v>4.3</v>
      </c>
      <c r="AC94" s="2">
        <v>73</v>
      </c>
      <c r="AD94" s="2">
        <v>4.3</v>
      </c>
      <c r="AE94" s="2">
        <v>0.73</v>
      </c>
      <c r="AF94" s="2">
        <v>43000</v>
      </c>
      <c r="AG94" s="2">
        <v>48000</v>
      </c>
      <c r="AH94" s="2">
        <v>10000</v>
      </c>
      <c r="AI94" s="2">
        <v>4000</v>
      </c>
      <c r="AJ94" s="2">
        <v>58000</v>
      </c>
      <c r="AK94" s="2">
        <v>20000</v>
      </c>
      <c r="AL94" s="2">
        <v>14</v>
      </c>
      <c r="AM94" s="2">
        <v>0</v>
      </c>
      <c r="AN94" s="2">
        <f t="shared" si="1"/>
        <v>28000</v>
      </c>
    </row>
    <row r="95" spans="1:40" ht="32" x14ac:dyDescent="0.2">
      <c r="A95" s="2" t="s">
        <v>133</v>
      </c>
      <c r="B95" s="2">
        <v>7</v>
      </c>
      <c r="C95" s="2">
        <v>1</v>
      </c>
      <c r="D95" s="2" t="s">
        <v>151</v>
      </c>
      <c r="E95" s="2">
        <v>0</v>
      </c>
      <c r="F95" s="2">
        <v>55000</v>
      </c>
      <c r="G95" s="2">
        <v>81000</v>
      </c>
      <c r="H95" s="2">
        <v>44000</v>
      </c>
      <c r="I95" s="2">
        <v>0.75</v>
      </c>
      <c r="J95" s="2">
        <v>120</v>
      </c>
      <c r="K95" s="2">
        <v>82.5</v>
      </c>
      <c r="L95" s="2">
        <v>30</v>
      </c>
      <c r="M95" s="2">
        <v>10</v>
      </c>
      <c r="N95" s="2" t="s">
        <v>152</v>
      </c>
      <c r="O95" s="2" t="s">
        <v>154</v>
      </c>
      <c r="P95" s="2">
        <v>0.25</v>
      </c>
      <c r="Q95" s="2" t="s">
        <v>158</v>
      </c>
      <c r="R95" s="2">
        <v>46</v>
      </c>
      <c r="S95" s="2">
        <v>0</v>
      </c>
      <c r="T95" s="2">
        <v>10</v>
      </c>
      <c r="U95" s="2">
        <v>1</v>
      </c>
      <c r="V95" s="2">
        <v>1</v>
      </c>
      <c r="W95" s="2">
        <v>8</v>
      </c>
      <c r="X95" s="2">
        <v>3</v>
      </c>
      <c r="Y95" s="2">
        <v>1</v>
      </c>
      <c r="Z95" s="2">
        <v>4.4000000000000004</v>
      </c>
      <c r="AA95" s="2">
        <v>810</v>
      </c>
      <c r="AB95" s="2">
        <v>4.4000000000000004</v>
      </c>
      <c r="AC95" s="2">
        <v>75</v>
      </c>
      <c r="AD95" s="2">
        <v>4.4000000000000004</v>
      </c>
      <c r="AE95" s="2">
        <v>0.75</v>
      </c>
      <c r="AF95" s="2">
        <v>44000</v>
      </c>
      <c r="AG95" s="2">
        <v>50000</v>
      </c>
      <c r="AH95" s="2">
        <v>10500</v>
      </c>
      <c r="AI95" s="2">
        <v>4500</v>
      </c>
      <c r="AJ95" s="2">
        <v>59500</v>
      </c>
      <c r="AK95" s="2">
        <v>21500</v>
      </c>
      <c r="AL95" s="2">
        <v>44</v>
      </c>
      <c r="AM95" s="2">
        <v>10</v>
      </c>
      <c r="AN95" s="2">
        <f t="shared" si="1"/>
        <v>28500</v>
      </c>
    </row>
    <row r="96" spans="1:40" ht="32" x14ac:dyDescent="0.2">
      <c r="A96" s="2" t="s">
        <v>134</v>
      </c>
      <c r="B96" s="2">
        <v>7</v>
      </c>
      <c r="C96" s="2">
        <v>2</v>
      </c>
      <c r="D96" s="2" t="s">
        <v>151</v>
      </c>
      <c r="E96" s="2">
        <v>0</v>
      </c>
      <c r="F96" s="2">
        <v>65000</v>
      </c>
      <c r="G96" s="2">
        <v>87000</v>
      </c>
      <c r="H96" s="2">
        <v>46000</v>
      </c>
      <c r="I96" s="2">
        <v>0.78</v>
      </c>
      <c r="J96" s="2">
        <v>125</v>
      </c>
      <c r="K96" s="2">
        <v>90.4</v>
      </c>
      <c r="L96" s="2">
        <v>32</v>
      </c>
      <c r="M96" s="2">
        <v>8</v>
      </c>
      <c r="N96" s="2" t="s">
        <v>153</v>
      </c>
      <c r="O96" s="2" t="s">
        <v>155</v>
      </c>
      <c r="P96" s="2">
        <v>0.2</v>
      </c>
      <c r="Q96" s="2" t="s">
        <v>159</v>
      </c>
      <c r="R96" s="2">
        <v>33</v>
      </c>
      <c r="S96" s="2">
        <v>2</v>
      </c>
      <c r="T96" s="2">
        <v>8</v>
      </c>
      <c r="U96" s="2">
        <v>1</v>
      </c>
      <c r="V96" s="2">
        <v>1</v>
      </c>
      <c r="W96" s="2">
        <v>8</v>
      </c>
      <c r="X96" s="2">
        <v>4</v>
      </c>
      <c r="Y96" s="2">
        <v>1</v>
      </c>
      <c r="Z96" s="2">
        <v>4.5</v>
      </c>
      <c r="AA96" s="2">
        <v>870</v>
      </c>
      <c r="AB96" s="2">
        <v>4.5</v>
      </c>
      <c r="AC96" s="2">
        <v>78</v>
      </c>
      <c r="AD96" s="2">
        <v>4.5</v>
      </c>
      <c r="AE96" s="2">
        <v>0.78</v>
      </c>
      <c r="AF96" s="2">
        <v>46000</v>
      </c>
      <c r="AG96" s="2">
        <v>52000</v>
      </c>
      <c r="AH96" s="2">
        <v>11000</v>
      </c>
      <c r="AI96" s="2">
        <v>5000</v>
      </c>
      <c r="AJ96" s="2">
        <v>67000</v>
      </c>
      <c r="AK96" s="2">
        <v>20000</v>
      </c>
      <c r="AL96" s="2">
        <v>7</v>
      </c>
      <c r="AM96" s="2">
        <v>12.5</v>
      </c>
      <c r="AN96" s="2">
        <f t="shared" si="1"/>
        <v>32000</v>
      </c>
    </row>
    <row r="97" spans="1:40" ht="32" x14ac:dyDescent="0.2">
      <c r="A97" s="2" t="s">
        <v>135</v>
      </c>
      <c r="B97" s="2">
        <v>7</v>
      </c>
      <c r="C97" s="2">
        <v>3</v>
      </c>
      <c r="D97" s="2" t="s">
        <v>151</v>
      </c>
      <c r="E97" s="2">
        <v>0</v>
      </c>
      <c r="F97" s="2">
        <v>70000</v>
      </c>
      <c r="G97" s="2">
        <v>91000</v>
      </c>
      <c r="H97" s="2">
        <v>48000</v>
      </c>
      <c r="I97" s="2">
        <v>0.8</v>
      </c>
      <c r="J97" s="2">
        <v>130</v>
      </c>
      <c r="K97" s="2">
        <v>96</v>
      </c>
      <c r="L97" s="2">
        <v>33</v>
      </c>
      <c r="M97" s="2">
        <v>7</v>
      </c>
      <c r="N97" s="2" t="s">
        <v>152</v>
      </c>
      <c r="O97" s="2" t="s">
        <v>154</v>
      </c>
      <c r="P97" s="2">
        <v>0.21</v>
      </c>
      <c r="Q97" s="2" t="s">
        <v>160</v>
      </c>
      <c r="R97" s="2">
        <v>40</v>
      </c>
      <c r="S97" s="2">
        <v>2</v>
      </c>
      <c r="T97" s="2">
        <v>7</v>
      </c>
      <c r="U97" s="2">
        <v>0</v>
      </c>
      <c r="V97" s="2">
        <v>0</v>
      </c>
      <c r="W97" s="2">
        <v>7</v>
      </c>
      <c r="X97" s="2">
        <v>3</v>
      </c>
      <c r="Y97" s="2">
        <v>2</v>
      </c>
      <c r="Z97" s="2">
        <v>4.7</v>
      </c>
      <c r="AA97" s="2">
        <v>910</v>
      </c>
      <c r="AB97" s="2">
        <v>4.7</v>
      </c>
      <c r="AC97" s="2">
        <v>80</v>
      </c>
      <c r="AD97" s="2">
        <v>4.7</v>
      </c>
      <c r="AE97" s="2">
        <v>0.8</v>
      </c>
      <c r="AF97" s="2">
        <v>48000</v>
      </c>
      <c r="AG97" s="2">
        <v>55000</v>
      </c>
      <c r="AH97" s="2">
        <v>11000</v>
      </c>
      <c r="AI97" s="2">
        <v>6000</v>
      </c>
      <c r="AJ97" s="2">
        <v>71000</v>
      </c>
      <c r="AK97" s="2">
        <v>20000</v>
      </c>
      <c r="AL97" s="2">
        <v>14</v>
      </c>
      <c r="AM97" s="2">
        <v>0</v>
      </c>
      <c r="AN97" s="2">
        <f t="shared" si="1"/>
        <v>35000</v>
      </c>
    </row>
    <row r="98" spans="1:40" ht="32" x14ac:dyDescent="0.2">
      <c r="A98" s="2" t="s">
        <v>136</v>
      </c>
      <c r="B98" s="2">
        <v>7</v>
      </c>
      <c r="C98" s="2">
        <v>4</v>
      </c>
      <c r="D98" s="2" t="s">
        <v>151</v>
      </c>
      <c r="E98" s="2">
        <v>0</v>
      </c>
      <c r="F98" s="2">
        <v>50000</v>
      </c>
      <c r="G98" s="2">
        <v>78000</v>
      </c>
      <c r="H98" s="2">
        <v>43000</v>
      </c>
      <c r="I98" s="2">
        <v>0.73</v>
      </c>
      <c r="J98" s="2">
        <v>115</v>
      </c>
      <c r="K98" s="2">
        <v>79.150000000000006</v>
      </c>
      <c r="L98" s="2">
        <v>28</v>
      </c>
      <c r="M98" s="2">
        <v>12</v>
      </c>
      <c r="N98" s="2" t="s">
        <v>153</v>
      </c>
      <c r="O98" s="2" t="s">
        <v>155</v>
      </c>
      <c r="P98" s="2">
        <v>0.27</v>
      </c>
      <c r="Q98" s="2" t="s">
        <v>161</v>
      </c>
      <c r="R98" s="2">
        <v>49</v>
      </c>
      <c r="S98" s="2">
        <v>1</v>
      </c>
      <c r="T98" s="2">
        <v>10</v>
      </c>
      <c r="U98" s="2">
        <v>2</v>
      </c>
      <c r="V98" s="2">
        <v>0</v>
      </c>
      <c r="W98" s="2">
        <v>6</v>
      </c>
      <c r="X98" s="2">
        <v>2</v>
      </c>
      <c r="Y98" s="2">
        <v>2</v>
      </c>
      <c r="Z98" s="2">
        <v>4.3</v>
      </c>
      <c r="AA98" s="2">
        <v>780</v>
      </c>
      <c r="AB98" s="2">
        <v>4.3</v>
      </c>
      <c r="AC98" s="2">
        <v>73</v>
      </c>
      <c r="AD98" s="2">
        <v>4.3</v>
      </c>
      <c r="AE98" s="2">
        <v>0.73</v>
      </c>
      <c r="AF98" s="2">
        <v>43000</v>
      </c>
      <c r="AG98" s="2">
        <v>48000</v>
      </c>
      <c r="AH98" s="2">
        <v>10000</v>
      </c>
      <c r="AI98" s="2">
        <v>4000</v>
      </c>
      <c r="AJ98" s="2">
        <v>58000</v>
      </c>
      <c r="AK98" s="2">
        <v>20000</v>
      </c>
      <c r="AL98" s="2">
        <v>13</v>
      </c>
      <c r="AM98" s="2">
        <v>0</v>
      </c>
      <c r="AN98" s="2">
        <f t="shared" si="1"/>
        <v>28000</v>
      </c>
    </row>
    <row r="99" spans="1:40" ht="32" x14ac:dyDescent="0.2">
      <c r="A99" s="2" t="s">
        <v>137</v>
      </c>
      <c r="B99" s="2">
        <v>7</v>
      </c>
      <c r="C99" s="2">
        <v>5</v>
      </c>
      <c r="D99" s="2" t="s">
        <v>151</v>
      </c>
      <c r="E99" s="2">
        <v>0</v>
      </c>
      <c r="F99" s="2">
        <v>55000</v>
      </c>
      <c r="G99" s="2">
        <v>81000</v>
      </c>
      <c r="H99" s="2">
        <v>44000</v>
      </c>
      <c r="I99" s="2">
        <v>0.75</v>
      </c>
      <c r="J99" s="2">
        <v>120</v>
      </c>
      <c r="K99" s="2">
        <v>82.5</v>
      </c>
      <c r="L99" s="2">
        <v>30</v>
      </c>
      <c r="M99" s="2">
        <v>10</v>
      </c>
      <c r="N99" s="2" t="s">
        <v>152</v>
      </c>
      <c r="O99" s="2" t="s">
        <v>154</v>
      </c>
      <c r="P99" s="2">
        <v>0.25</v>
      </c>
      <c r="Q99" s="2" t="s">
        <v>156</v>
      </c>
      <c r="R99" s="2">
        <v>18</v>
      </c>
      <c r="S99" s="2">
        <v>0</v>
      </c>
      <c r="T99" s="2">
        <v>10</v>
      </c>
      <c r="U99" s="2">
        <v>1</v>
      </c>
      <c r="V99" s="2">
        <v>1</v>
      </c>
      <c r="W99" s="2">
        <v>8</v>
      </c>
      <c r="X99" s="2">
        <v>3</v>
      </c>
      <c r="Y99" s="2">
        <v>1</v>
      </c>
      <c r="Z99" s="2">
        <v>4.4000000000000004</v>
      </c>
      <c r="AA99" s="2">
        <v>810</v>
      </c>
      <c r="AB99" s="2">
        <v>4.4000000000000004</v>
      </c>
      <c r="AC99" s="2">
        <v>75</v>
      </c>
      <c r="AD99" s="2">
        <v>4.4000000000000004</v>
      </c>
      <c r="AE99" s="2">
        <v>0.75</v>
      </c>
      <c r="AF99" s="2">
        <v>44000</v>
      </c>
      <c r="AG99" s="2">
        <v>50000</v>
      </c>
      <c r="AH99" s="2">
        <v>10500</v>
      </c>
      <c r="AI99" s="2">
        <v>4500</v>
      </c>
      <c r="AJ99" s="2">
        <v>59500</v>
      </c>
      <c r="AK99" s="2">
        <v>21500</v>
      </c>
      <c r="AL99" s="2">
        <v>30</v>
      </c>
      <c r="AM99" s="2">
        <v>10</v>
      </c>
      <c r="AN99" s="2">
        <f t="shared" si="1"/>
        <v>28500</v>
      </c>
    </row>
    <row r="100" spans="1:40" ht="32" x14ac:dyDescent="0.2">
      <c r="A100" s="2" t="s">
        <v>138</v>
      </c>
      <c r="B100" s="2">
        <v>7</v>
      </c>
      <c r="C100" s="2">
        <v>6</v>
      </c>
      <c r="D100" s="2" t="s">
        <v>151</v>
      </c>
      <c r="E100" s="2">
        <v>0</v>
      </c>
      <c r="F100" s="2">
        <v>65000</v>
      </c>
      <c r="G100" s="2">
        <v>87000</v>
      </c>
      <c r="H100" s="2">
        <v>46000</v>
      </c>
      <c r="I100" s="2">
        <v>0.78</v>
      </c>
      <c r="J100" s="2">
        <v>125</v>
      </c>
      <c r="K100" s="2">
        <v>90.4</v>
      </c>
      <c r="L100" s="2">
        <v>32</v>
      </c>
      <c r="M100" s="2">
        <v>8</v>
      </c>
      <c r="N100" s="2" t="s">
        <v>153</v>
      </c>
      <c r="O100" s="2" t="s">
        <v>155</v>
      </c>
      <c r="P100" s="2">
        <v>0.2</v>
      </c>
      <c r="Q100" s="2" t="s">
        <v>157</v>
      </c>
      <c r="R100" s="2">
        <v>3</v>
      </c>
      <c r="S100" s="2">
        <v>2</v>
      </c>
      <c r="T100" s="2">
        <v>8</v>
      </c>
      <c r="U100" s="2">
        <v>1</v>
      </c>
      <c r="V100" s="2">
        <v>1</v>
      </c>
      <c r="W100" s="2">
        <v>8</v>
      </c>
      <c r="X100" s="2">
        <v>4</v>
      </c>
      <c r="Y100" s="2">
        <v>1</v>
      </c>
      <c r="Z100" s="2">
        <v>4.5</v>
      </c>
      <c r="AA100" s="2">
        <v>870</v>
      </c>
      <c r="AB100" s="2">
        <v>4.5</v>
      </c>
      <c r="AC100" s="2">
        <v>78</v>
      </c>
      <c r="AD100" s="2">
        <v>4.5</v>
      </c>
      <c r="AE100" s="2">
        <v>0.78</v>
      </c>
      <c r="AF100" s="2">
        <v>46000</v>
      </c>
      <c r="AG100" s="2">
        <v>52000</v>
      </c>
      <c r="AH100" s="2">
        <v>11000</v>
      </c>
      <c r="AI100" s="2">
        <v>5000</v>
      </c>
      <c r="AJ100" s="2">
        <v>67000</v>
      </c>
      <c r="AK100" s="2">
        <v>20000</v>
      </c>
      <c r="AL100" s="2">
        <v>6</v>
      </c>
      <c r="AM100" s="2">
        <v>12.5</v>
      </c>
      <c r="AN100" s="2">
        <f t="shared" si="1"/>
        <v>32000</v>
      </c>
    </row>
    <row r="101" spans="1:40" ht="32" x14ac:dyDescent="0.2">
      <c r="A101" s="2" t="s">
        <v>139</v>
      </c>
      <c r="B101" s="2">
        <v>7</v>
      </c>
      <c r="C101" s="2">
        <v>7</v>
      </c>
      <c r="D101" s="2" t="s">
        <v>151</v>
      </c>
      <c r="E101" s="2">
        <v>0</v>
      </c>
      <c r="F101" s="2">
        <v>70000</v>
      </c>
      <c r="G101" s="2">
        <v>91000</v>
      </c>
      <c r="H101" s="2">
        <v>48000</v>
      </c>
      <c r="I101" s="2">
        <v>0.8</v>
      </c>
      <c r="J101" s="2">
        <v>130</v>
      </c>
      <c r="K101" s="2">
        <v>96</v>
      </c>
      <c r="L101" s="2">
        <v>33</v>
      </c>
      <c r="M101" s="2">
        <v>7</v>
      </c>
      <c r="N101" s="2" t="s">
        <v>152</v>
      </c>
      <c r="O101" s="2" t="s">
        <v>154</v>
      </c>
      <c r="P101" s="2">
        <v>0.21</v>
      </c>
      <c r="Q101" s="2" t="s">
        <v>158</v>
      </c>
      <c r="R101" s="2">
        <v>26</v>
      </c>
      <c r="S101" s="2">
        <v>2</v>
      </c>
      <c r="T101" s="2">
        <v>7</v>
      </c>
      <c r="U101" s="2">
        <v>0</v>
      </c>
      <c r="V101" s="2">
        <v>0</v>
      </c>
      <c r="W101" s="2">
        <v>7</v>
      </c>
      <c r="X101" s="2">
        <v>3</v>
      </c>
      <c r="Y101" s="2">
        <v>2</v>
      </c>
      <c r="Z101" s="2">
        <v>4.7</v>
      </c>
      <c r="AA101" s="2">
        <v>910</v>
      </c>
      <c r="AB101" s="2">
        <v>4.7</v>
      </c>
      <c r="AC101" s="2">
        <v>80</v>
      </c>
      <c r="AD101" s="2">
        <v>4.7</v>
      </c>
      <c r="AE101" s="2">
        <v>0.8</v>
      </c>
      <c r="AF101" s="2">
        <v>48000</v>
      </c>
      <c r="AG101" s="2">
        <v>55000</v>
      </c>
      <c r="AH101" s="2">
        <v>11000</v>
      </c>
      <c r="AI101" s="2">
        <v>6000</v>
      </c>
      <c r="AJ101" s="2">
        <v>71000</v>
      </c>
      <c r="AK101" s="2">
        <v>20000</v>
      </c>
      <c r="AL101" s="2">
        <v>20</v>
      </c>
      <c r="AM101" s="2">
        <v>0</v>
      </c>
      <c r="AN101" s="2">
        <f t="shared" si="1"/>
        <v>35000</v>
      </c>
    </row>
    <row r="102" spans="1:40" ht="32" x14ac:dyDescent="0.2">
      <c r="A102" s="2" t="s">
        <v>140</v>
      </c>
      <c r="B102" s="2">
        <v>7</v>
      </c>
      <c r="C102" s="2">
        <v>1</v>
      </c>
      <c r="D102" s="2" t="s">
        <v>151</v>
      </c>
      <c r="E102" s="2">
        <v>0</v>
      </c>
      <c r="F102" s="2">
        <v>50000</v>
      </c>
      <c r="G102" s="2">
        <v>78000</v>
      </c>
      <c r="H102" s="2">
        <v>43000</v>
      </c>
      <c r="I102" s="2">
        <v>0.73</v>
      </c>
      <c r="J102" s="2">
        <v>115</v>
      </c>
      <c r="K102" s="2">
        <v>79.150000000000006</v>
      </c>
      <c r="L102" s="2">
        <v>28</v>
      </c>
      <c r="M102" s="2">
        <v>12</v>
      </c>
      <c r="N102" s="2" t="s">
        <v>153</v>
      </c>
      <c r="O102" s="2" t="s">
        <v>155</v>
      </c>
      <c r="P102" s="2">
        <v>0.27</v>
      </c>
      <c r="Q102" s="2" t="s">
        <v>159</v>
      </c>
      <c r="R102" s="2">
        <v>2</v>
      </c>
      <c r="S102" s="2">
        <v>1</v>
      </c>
      <c r="T102" s="2">
        <v>10</v>
      </c>
      <c r="U102" s="2">
        <v>2</v>
      </c>
      <c r="V102" s="2">
        <v>0</v>
      </c>
      <c r="W102" s="2">
        <v>6</v>
      </c>
      <c r="X102" s="2">
        <v>2</v>
      </c>
      <c r="Y102" s="2">
        <v>2</v>
      </c>
      <c r="Z102" s="2">
        <v>4.3</v>
      </c>
      <c r="AA102" s="2">
        <v>780</v>
      </c>
      <c r="AB102" s="2">
        <v>4.3</v>
      </c>
      <c r="AC102" s="2">
        <v>73</v>
      </c>
      <c r="AD102" s="2">
        <v>4.3</v>
      </c>
      <c r="AE102" s="2">
        <v>0.73</v>
      </c>
      <c r="AF102" s="2">
        <v>43000</v>
      </c>
      <c r="AG102" s="2">
        <v>48000</v>
      </c>
      <c r="AH102" s="2">
        <v>10000</v>
      </c>
      <c r="AI102" s="2">
        <v>4000</v>
      </c>
      <c r="AJ102" s="2">
        <v>58000</v>
      </c>
      <c r="AK102" s="2">
        <v>20000</v>
      </c>
      <c r="AL102" s="2">
        <v>16</v>
      </c>
      <c r="AM102" s="2">
        <v>0</v>
      </c>
      <c r="AN102" s="2">
        <f t="shared" si="1"/>
        <v>28000</v>
      </c>
    </row>
    <row r="103" spans="1:40" ht="32" x14ac:dyDescent="0.2">
      <c r="A103" s="2" t="s">
        <v>141</v>
      </c>
      <c r="B103" s="2">
        <v>7</v>
      </c>
      <c r="C103" s="2">
        <v>2</v>
      </c>
      <c r="D103" s="2" t="s">
        <v>151</v>
      </c>
      <c r="E103" s="2">
        <v>0</v>
      </c>
      <c r="F103" s="2">
        <v>55000</v>
      </c>
      <c r="G103" s="2">
        <v>81000</v>
      </c>
      <c r="H103" s="2">
        <v>44000</v>
      </c>
      <c r="I103" s="2">
        <v>0.75</v>
      </c>
      <c r="J103" s="2">
        <v>120</v>
      </c>
      <c r="K103" s="2">
        <v>82.5</v>
      </c>
      <c r="L103" s="2">
        <v>30</v>
      </c>
      <c r="M103" s="2">
        <v>10</v>
      </c>
      <c r="N103" s="2" t="s">
        <v>152</v>
      </c>
      <c r="O103" s="2" t="s">
        <v>154</v>
      </c>
      <c r="P103" s="2">
        <v>0.25</v>
      </c>
      <c r="Q103" s="2" t="s">
        <v>160</v>
      </c>
      <c r="R103" s="2">
        <v>14</v>
      </c>
      <c r="S103" s="2">
        <v>0</v>
      </c>
      <c r="T103" s="2">
        <v>10</v>
      </c>
      <c r="U103" s="2">
        <v>1</v>
      </c>
      <c r="V103" s="2">
        <v>1</v>
      </c>
      <c r="W103" s="2">
        <v>8</v>
      </c>
      <c r="X103" s="2">
        <v>3</v>
      </c>
      <c r="Y103" s="2">
        <v>1</v>
      </c>
      <c r="Z103" s="2">
        <v>4.4000000000000004</v>
      </c>
      <c r="AA103" s="2">
        <v>810</v>
      </c>
      <c r="AB103" s="2">
        <v>4.4000000000000004</v>
      </c>
      <c r="AC103" s="2">
        <v>75</v>
      </c>
      <c r="AD103" s="2">
        <v>4.4000000000000004</v>
      </c>
      <c r="AE103" s="2">
        <v>0.75</v>
      </c>
      <c r="AF103" s="2">
        <v>44000</v>
      </c>
      <c r="AG103" s="2">
        <v>50000</v>
      </c>
      <c r="AH103" s="2">
        <v>10500</v>
      </c>
      <c r="AI103" s="2">
        <v>4500</v>
      </c>
      <c r="AJ103" s="2">
        <v>59500</v>
      </c>
      <c r="AK103" s="2">
        <v>21500</v>
      </c>
      <c r="AL103" s="2">
        <v>10</v>
      </c>
      <c r="AM103" s="2">
        <v>10</v>
      </c>
      <c r="AN103" s="2">
        <f t="shared" si="1"/>
        <v>28500</v>
      </c>
    </row>
    <row r="104" spans="1:40" ht="32" x14ac:dyDescent="0.2">
      <c r="A104" s="2" t="s">
        <v>142</v>
      </c>
      <c r="B104" s="2">
        <v>7</v>
      </c>
      <c r="C104" s="2">
        <v>3</v>
      </c>
      <c r="D104" s="2" t="s">
        <v>151</v>
      </c>
      <c r="E104" s="2">
        <v>0</v>
      </c>
      <c r="F104" s="2">
        <v>65000</v>
      </c>
      <c r="G104" s="2">
        <v>87000</v>
      </c>
      <c r="H104" s="2">
        <v>46000</v>
      </c>
      <c r="I104" s="2">
        <v>0.78</v>
      </c>
      <c r="J104" s="2">
        <v>125</v>
      </c>
      <c r="K104" s="2">
        <v>90.4</v>
      </c>
      <c r="L104" s="2">
        <v>32</v>
      </c>
      <c r="M104" s="2">
        <v>8</v>
      </c>
      <c r="N104" s="2" t="s">
        <v>153</v>
      </c>
      <c r="O104" s="2" t="s">
        <v>155</v>
      </c>
      <c r="P104" s="2">
        <v>0.2</v>
      </c>
      <c r="Q104" s="2" t="s">
        <v>161</v>
      </c>
      <c r="R104" s="2">
        <v>3</v>
      </c>
      <c r="S104" s="2">
        <v>2</v>
      </c>
      <c r="T104" s="2">
        <v>8</v>
      </c>
      <c r="U104" s="2">
        <v>1</v>
      </c>
      <c r="V104" s="2">
        <v>1</v>
      </c>
      <c r="W104" s="2">
        <v>8</v>
      </c>
      <c r="X104" s="2">
        <v>4</v>
      </c>
      <c r="Y104" s="2">
        <v>1</v>
      </c>
      <c r="Z104" s="2">
        <v>4.5</v>
      </c>
      <c r="AA104" s="2">
        <v>870</v>
      </c>
      <c r="AB104" s="2">
        <v>4.5</v>
      </c>
      <c r="AC104" s="2">
        <v>78</v>
      </c>
      <c r="AD104" s="2">
        <v>4.5</v>
      </c>
      <c r="AE104" s="2">
        <v>0.78</v>
      </c>
      <c r="AF104" s="2">
        <v>46000</v>
      </c>
      <c r="AG104" s="2">
        <v>52000</v>
      </c>
      <c r="AH104" s="2">
        <v>11000</v>
      </c>
      <c r="AI104" s="2">
        <v>5000</v>
      </c>
      <c r="AJ104" s="2">
        <v>67000</v>
      </c>
      <c r="AK104" s="2">
        <v>20000</v>
      </c>
      <c r="AL104" s="2">
        <v>26</v>
      </c>
      <c r="AM104" s="2">
        <v>12.5</v>
      </c>
      <c r="AN104" s="2">
        <f t="shared" si="1"/>
        <v>32000</v>
      </c>
    </row>
    <row r="105" spans="1:40" ht="32" x14ac:dyDescent="0.2">
      <c r="A105" s="2" t="s">
        <v>143</v>
      </c>
      <c r="B105" s="2">
        <v>7</v>
      </c>
      <c r="C105" s="2">
        <v>4</v>
      </c>
      <c r="D105" s="2" t="s">
        <v>151</v>
      </c>
      <c r="E105" s="2">
        <v>0</v>
      </c>
      <c r="F105" s="2">
        <v>70000</v>
      </c>
      <c r="G105" s="2">
        <v>91000</v>
      </c>
      <c r="H105" s="2">
        <v>48000</v>
      </c>
      <c r="I105" s="2">
        <v>0.8</v>
      </c>
      <c r="J105" s="2">
        <v>130</v>
      </c>
      <c r="K105" s="2">
        <v>96</v>
      </c>
      <c r="L105" s="2">
        <v>33</v>
      </c>
      <c r="M105" s="2">
        <v>7</v>
      </c>
      <c r="N105" s="2" t="s">
        <v>152</v>
      </c>
      <c r="O105" s="2" t="s">
        <v>154</v>
      </c>
      <c r="P105" s="2">
        <v>0.21</v>
      </c>
      <c r="Q105" s="2" t="s">
        <v>156</v>
      </c>
      <c r="R105" s="2">
        <v>34</v>
      </c>
      <c r="S105" s="2">
        <v>2</v>
      </c>
      <c r="T105" s="2">
        <v>7</v>
      </c>
      <c r="U105" s="2">
        <v>0</v>
      </c>
      <c r="V105" s="2">
        <v>0</v>
      </c>
      <c r="W105" s="2">
        <v>7</v>
      </c>
      <c r="X105" s="2">
        <v>3</v>
      </c>
      <c r="Y105" s="2">
        <v>2</v>
      </c>
      <c r="Z105" s="2">
        <v>4.7</v>
      </c>
      <c r="AA105" s="2">
        <v>910</v>
      </c>
      <c r="AB105" s="2">
        <v>4.7</v>
      </c>
      <c r="AC105" s="2">
        <v>80</v>
      </c>
      <c r="AD105" s="2">
        <v>4.7</v>
      </c>
      <c r="AE105" s="2">
        <v>0.8</v>
      </c>
      <c r="AF105" s="2">
        <v>48000</v>
      </c>
      <c r="AG105" s="2">
        <v>55000</v>
      </c>
      <c r="AH105" s="2">
        <v>11000</v>
      </c>
      <c r="AI105" s="2">
        <v>6000</v>
      </c>
      <c r="AJ105" s="2">
        <v>71000</v>
      </c>
      <c r="AK105" s="2">
        <v>20000</v>
      </c>
      <c r="AL105" s="2">
        <v>0</v>
      </c>
      <c r="AM105" s="2">
        <v>0</v>
      </c>
      <c r="AN105" s="2">
        <f t="shared" si="1"/>
        <v>35000</v>
      </c>
    </row>
    <row r="106" spans="1:40" ht="32" x14ac:dyDescent="0.2">
      <c r="A106" s="2" t="s">
        <v>144</v>
      </c>
      <c r="B106" s="2">
        <v>7</v>
      </c>
      <c r="C106" s="2">
        <v>5</v>
      </c>
      <c r="D106" s="2" t="s">
        <v>151</v>
      </c>
      <c r="E106" s="2">
        <v>0</v>
      </c>
      <c r="F106" s="2">
        <v>50000</v>
      </c>
      <c r="G106" s="2">
        <v>78000</v>
      </c>
      <c r="H106" s="2">
        <v>43000</v>
      </c>
      <c r="I106" s="2">
        <v>0.73</v>
      </c>
      <c r="J106" s="2">
        <v>115</v>
      </c>
      <c r="K106" s="2">
        <v>79.150000000000006</v>
      </c>
      <c r="L106" s="2">
        <v>28</v>
      </c>
      <c r="M106" s="2">
        <v>12</v>
      </c>
      <c r="N106" s="2" t="s">
        <v>153</v>
      </c>
      <c r="O106" s="2" t="s">
        <v>155</v>
      </c>
      <c r="P106" s="2">
        <v>0.27</v>
      </c>
      <c r="Q106" s="2" t="s">
        <v>157</v>
      </c>
      <c r="R106" s="2">
        <v>21</v>
      </c>
      <c r="S106" s="2">
        <v>1</v>
      </c>
      <c r="T106" s="2">
        <v>10</v>
      </c>
      <c r="U106" s="2">
        <v>2</v>
      </c>
      <c r="V106" s="2">
        <v>0</v>
      </c>
      <c r="W106" s="2">
        <v>6</v>
      </c>
      <c r="X106" s="2">
        <v>2</v>
      </c>
      <c r="Y106" s="2">
        <v>2</v>
      </c>
      <c r="Z106" s="2">
        <v>4.3</v>
      </c>
      <c r="AA106" s="2">
        <v>780</v>
      </c>
      <c r="AB106" s="2">
        <v>4.3</v>
      </c>
      <c r="AC106" s="2">
        <v>73</v>
      </c>
      <c r="AD106" s="2">
        <v>4.3</v>
      </c>
      <c r="AE106" s="2">
        <v>0.73</v>
      </c>
      <c r="AF106" s="2">
        <v>43000</v>
      </c>
      <c r="AG106" s="2">
        <v>48000</v>
      </c>
      <c r="AH106" s="2">
        <v>10000</v>
      </c>
      <c r="AI106" s="2">
        <v>4000</v>
      </c>
      <c r="AJ106" s="2">
        <v>58000</v>
      </c>
      <c r="AK106" s="2">
        <v>20000</v>
      </c>
      <c r="AL106" s="2">
        <v>10</v>
      </c>
      <c r="AM106" s="2">
        <v>0</v>
      </c>
      <c r="AN106" s="2">
        <f t="shared" si="1"/>
        <v>28000</v>
      </c>
    </row>
    <row r="107" spans="1:40" ht="32" x14ac:dyDescent="0.2">
      <c r="A107" s="2" t="s">
        <v>145</v>
      </c>
      <c r="B107" s="2">
        <v>7</v>
      </c>
      <c r="C107" s="2">
        <v>6</v>
      </c>
      <c r="D107" s="2" t="s">
        <v>151</v>
      </c>
      <c r="E107" s="2">
        <v>0</v>
      </c>
      <c r="F107" s="2">
        <v>55000</v>
      </c>
      <c r="G107" s="2">
        <v>81000</v>
      </c>
      <c r="H107" s="2">
        <v>44000</v>
      </c>
      <c r="I107" s="2">
        <v>0.75</v>
      </c>
      <c r="J107" s="2">
        <v>120</v>
      </c>
      <c r="K107" s="2">
        <v>82.5</v>
      </c>
      <c r="L107" s="2">
        <v>30</v>
      </c>
      <c r="M107" s="2">
        <v>10</v>
      </c>
      <c r="N107" s="2" t="s">
        <v>152</v>
      </c>
      <c r="O107" s="2" t="s">
        <v>154</v>
      </c>
      <c r="P107" s="2">
        <v>0.25</v>
      </c>
      <c r="Q107" s="2" t="s">
        <v>158</v>
      </c>
      <c r="R107" s="2">
        <v>24</v>
      </c>
      <c r="S107" s="2">
        <v>0</v>
      </c>
      <c r="T107" s="2">
        <v>10</v>
      </c>
      <c r="U107" s="2">
        <v>1</v>
      </c>
      <c r="V107" s="2">
        <v>1</v>
      </c>
      <c r="W107" s="2">
        <v>8</v>
      </c>
      <c r="X107" s="2">
        <v>3</v>
      </c>
      <c r="Y107" s="2">
        <v>1</v>
      </c>
      <c r="Z107" s="2">
        <v>4.4000000000000004</v>
      </c>
      <c r="AA107" s="2">
        <v>810</v>
      </c>
      <c r="AB107" s="2">
        <v>4.4000000000000004</v>
      </c>
      <c r="AC107" s="2">
        <v>75</v>
      </c>
      <c r="AD107" s="2">
        <v>4.4000000000000004</v>
      </c>
      <c r="AE107" s="2">
        <v>0.75</v>
      </c>
      <c r="AF107" s="2">
        <v>44000</v>
      </c>
      <c r="AG107" s="2">
        <v>50000</v>
      </c>
      <c r="AH107" s="2">
        <v>10500</v>
      </c>
      <c r="AI107" s="2">
        <v>4500</v>
      </c>
      <c r="AJ107" s="2">
        <v>59500</v>
      </c>
      <c r="AK107" s="2">
        <v>21500</v>
      </c>
      <c r="AL107" s="2">
        <v>17</v>
      </c>
      <c r="AM107" s="2">
        <v>10</v>
      </c>
      <c r="AN107" s="2">
        <f t="shared" si="1"/>
        <v>28500</v>
      </c>
    </row>
    <row r="108" spans="1:40" ht="32" x14ac:dyDescent="0.2">
      <c r="A108" s="2" t="s">
        <v>146</v>
      </c>
      <c r="B108" s="2">
        <v>7</v>
      </c>
      <c r="C108" s="2">
        <v>7</v>
      </c>
      <c r="D108" s="2" t="s">
        <v>151</v>
      </c>
      <c r="E108" s="2">
        <v>0</v>
      </c>
      <c r="F108" s="2">
        <v>65000</v>
      </c>
      <c r="G108" s="2">
        <v>87000</v>
      </c>
      <c r="H108" s="2">
        <v>46000</v>
      </c>
      <c r="I108" s="2">
        <v>0.78</v>
      </c>
      <c r="J108" s="2">
        <v>125</v>
      </c>
      <c r="K108" s="2">
        <v>90.4</v>
      </c>
      <c r="L108" s="2">
        <v>32</v>
      </c>
      <c r="M108" s="2">
        <v>8</v>
      </c>
      <c r="N108" s="2" t="s">
        <v>153</v>
      </c>
      <c r="O108" s="2" t="s">
        <v>155</v>
      </c>
      <c r="P108" s="2">
        <v>0.2</v>
      </c>
      <c r="Q108" s="2" t="s">
        <v>159</v>
      </c>
      <c r="R108" s="2">
        <v>36</v>
      </c>
      <c r="S108" s="2">
        <v>2</v>
      </c>
      <c r="T108" s="2">
        <v>8</v>
      </c>
      <c r="U108" s="2">
        <v>1</v>
      </c>
      <c r="V108" s="2">
        <v>1</v>
      </c>
      <c r="W108" s="2">
        <v>8</v>
      </c>
      <c r="X108" s="2">
        <v>4</v>
      </c>
      <c r="Y108" s="2">
        <v>1</v>
      </c>
      <c r="Z108" s="2">
        <v>4.5</v>
      </c>
      <c r="AA108" s="2">
        <v>870</v>
      </c>
      <c r="AB108" s="2">
        <v>4.5</v>
      </c>
      <c r="AC108" s="2">
        <v>78</v>
      </c>
      <c r="AD108" s="2">
        <v>4.5</v>
      </c>
      <c r="AE108" s="2">
        <v>0.78</v>
      </c>
      <c r="AF108" s="2">
        <v>46000</v>
      </c>
      <c r="AG108" s="2">
        <v>52000</v>
      </c>
      <c r="AH108" s="2">
        <v>11000</v>
      </c>
      <c r="AI108" s="2">
        <v>5000</v>
      </c>
      <c r="AJ108" s="2">
        <v>67000</v>
      </c>
      <c r="AK108" s="2">
        <v>20000</v>
      </c>
      <c r="AL108" s="2">
        <v>32</v>
      </c>
      <c r="AM108" s="2">
        <v>12.5</v>
      </c>
      <c r="AN108" s="2">
        <f t="shared" si="1"/>
        <v>32000</v>
      </c>
    </row>
    <row r="109" spans="1:40" ht="32" x14ac:dyDescent="0.2">
      <c r="A109" s="2" t="s">
        <v>147</v>
      </c>
      <c r="B109" s="2">
        <v>7</v>
      </c>
      <c r="C109" s="2">
        <v>1</v>
      </c>
      <c r="D109" s="2" t="s">
        <v>151</v>
      </c>
      <c r="E109" s="2">
        <v>0</v>
      </c>
      <c r="F109" s="2">
        <v>70000</v>
      </c>
      <c r="G109" s="2">
        <v>91000</v>
      </c>
      <c r="H109" s="2">
        <v>48000</v>
      </c>
      <c r="I109" s="2">
        <v>0.8</v>
      </c>
      <c r="J109" s="2">
        <v>130</v>
      </c>
      <c r="K109" s="2">
        <v>96</v>
      </c>
      <c r="L109" s="2">
        <v>33</v>
      </c>
      <c r="M109" s="2">
        <v>7</v>
      </c>
      <c r="N109" s="2" t="s">
        <v>152</v>
      </c>
      <c r="O109" s="2" t="s">
        <v>154</v>
      </c>
      <c r="P109" s="2">
        <v>0.21</v>
      </c>
      <c r="Q109" s="2" t="s">
        <v>160</v>
      </c>
      <c r="R109" s="2">
        <v>43</v>
      </c>
      <c r="S109" s="2">
        <v>2</v>
      </c>
      <c r="T109" s="2">
        <v>7</v>
      </c>
      <c r="U109" s="2">
        <v>0</v>
      </c>
      <c r="V109" s="2">
        <v>0</v>
      </c>
      <c r="W109" s="2">
        <v>7</v>
      </c>
      <c r="X109" s="2">
        <v>3</v>
      </c>
      <c r="Y109" s="2">
        <v>2</v>
      </c>
      <c r="Z109" s="2">
        <v>4.7</v>
      </c>
      <c r="AA109" s="2">
        <v>910</v>
      </c>
      <c r="AB109" s="2">
        <v>4.7</v>
      </c>
      <c r="AC109" s="2">
        <v>80</v>
      </c>
      <c r="AD109" s="2">
        <v>4.7</v>
      </c>
      <c r="AE109" s="2">
        <v>0.8</v>
      </c>
      <c r="AF109" s="2">
        <v>48000</v>
      </c>
      <c r="AG109" s="2">
        <v>55000</v>
      </c>
      <c r="AH109" s="2">
        <v>11000</v>
      </c>
      <c r="AI109" s="2">
        <v>6000</v>
      </c>
      <c r="AJ109" s="2">
        <v>71000</v>
      </c>
      <c r="AK109" s="2">
        <v>20000</v>
      </c>
      <c r="AL109" s="2">
        <v>26</v>
      </c>
      <c r="AM109" s="2">
        <v>0</v>
      </c>
      <c r="AN109" s="2">
        <f t="shared" si="1"/>
        <v>35000</v>
      </c>
    </row>
    <row r="110" spans="1:40" ht="32" x14ac:dyDescent="0.2">
      <c r="A110" s="2" t="s">
        <v>148</v>
      </c>
      <c r="B110" s="2">
        <v>7</v>
      </c>
      <c r="C110" s="2">
        <v>2</v>
      </c>
      <c r="D110" s="2" t="s">
        <v>151</v>
      </c>
      <c r="E110" s="2">
        <v>0</v>
      </c>
      <c r="F110" s="2">
        <v>50000</v>
      </c>
      <c r="G110" s="2">
        <v>78000</v>
      </c>
      <c r="H110" s="2">
        <v>43000</v>
      </c>
      <c r="I110" s="2">
        <v>0.73</v>
      </c>
      <c r="J110" s="2">
        <v>115</v>
      </c>
      <c r="K110" s="2">
        <v>79.150000000000006</v>
      </c>
      <c r="L110" s="2">
        <v>28</v>
      </c>
      <c r="M110" s="2">
        <v>12</v>
      </c>
      <c r="N110" s="2" t="s">
        <v>153</v>
      </c>
      <c r="O110" s="2" t="s">
        <v>155</v>
      </c>
      <c r="P110" s="2">
        <v>0.27</v>
      </c>
      <c r="Q110" s="2" t="s">
        <v>161</v>
      </c>
      <c r="R110" s="2">
        <v>38</v>
      </c>
      <c r="S110" s="2">
        <v>1</v>
      </c>
      <c r="T110" s="2">
        <v>10</v>
      </c>
      <c r="U110" s="2">
        <v>2</v>
      </c>
      <c r="V110" s="2">
        <v>0</v>
      </c>
      <c r="W110" s="2">
        <v>6</v>
      </c>
      <c r="X110" s="2">
        <v>2</v>
      </c>
      <c r="Y110" s="2">
        <v>2</v>
      </c>
      <c r="Z110" s="2">
        <v>4.3</v>
      </c>
      <c r="AA110" s="2">
        <v>780</v>
      </c>
      <c r="AB110" s="2">
        <v>4.3</v>
      </c>
      <c r="AC110" s="2">
        <v>73</v>
      </c>
      <c r="AD110" s="2">
        <v>4.3</v>
      </c>
      <c r="AE110" s="2">
        <v>0.73</v>
      </c>
      <c r="AF110" s="2">
        <v>43000</v>
      </c>
      <c r="AG110" s="2">
        <v>48000</v>
      </c>
      <c r="AH110" s="2">
        <v>10000</v>
      </c>
      <c r="AI110" s="2">
        <v>4000</v>
      </c>
      <c r="AJ110" s="2">
        <v>58000</v>
      </c>
      <c r="AK110" s="2">
        <v>20000</v>
      </c>
      <c r="AL110" s="2">
        <v>44</v>
      </c>
      <c r="AM110" s="2">
        <v>0</v>
      </c>
      <c r="AN110" s="2">
        <f t="shared" si="1"/>
        <v>28000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AFA7-0636-EB49-B4D6-E74182D035DC}">
  <dimension ref="A1:X110"/>
  <sheetViews>
    <sheetView topLeftCell="H1" zoomScale="117" workbookViewId="0">
      <selection activeCell="Y16" sqref="Y16"/>
    </sheetView>
  </sheetViews>
  <sheetFormatPr baseColWidth="10" defaultRowHeight="15" x14ac:dyDescent="0.2"/>
  <cols>
    <col min="1" max="1" width="10.83203125" style="2"/>
    <col min="16" max="16" width="15.5" customWidth="1"/>
    <col min="17" max="17" width="11.5" customWidth="1"/>
    <col min="18" max="18" width="10.83203125" customWidth="1"/>
    <col min="19" max="19" width="15.1640625" customWidth="1"/>
    <col min="21" max="21" width="12.33203125" customWidth="1"/>
  </cols>
  <sheetData>
    <row r="1" spans="1:22" ht="32" x14ac:dyDescent="0.2">
      <c r="A1" s="1" t="s">
        <v>5</v>
      </c>
      <c r="B1" t="s">
        <v>37</v>
      </c>
    </row>
    <row r="2" spans="1:22" x14ac:dyDescent="0.2">
      <c r="A2" s="2">
        <v>50000</v>
      </c>
      <c r="B2">
        <v>35000</v>
      </c>
    </row>
    <row r="3" spans="1:22" x14ac:dyDescent="0.2">
      <c r="A3" s="2">
        <v>60000</v>
      </c>
      <c r="B3">
        <v>43000</v>
      </c>
      <c r="P3" t="s">
        <v>196</v>
      </c>
    </row>
    <row r="4" spans="1:22" x14ac:dyDescent="0.2">
      <c r="A4" s="2">
        <v>70000</v>
      </c>
      <c r="B4">
        <v>44000</v>
      </c>
    </row>
    <row r="5" spans="1:22" x14ac:dyDescent="0.2">
      <c r="A5" s="2">
        <v>50000</v>
      </c>
      <c r="B5">
        <v>35000</v>
      </c>
      <c r="P5" s="36" t="s">
        <v>223</v>
      </c>
      <c r="Q5" s="37"/>
      <c r="S5" s="31" t="s">
        <v>227</v>
      </c>
      <c r="T5" s="30"/>
      <c r="U5" s="30"/>
      <c r="V5" s="30"/>
    </row>
    <row r="6" spans="1:22" x14ac:dyDescent="0.2">
      <c r="A6" s="2">
        <v>60000</v>
      </c>
      <c r="B6">
        <v>43000</v>
      </c>
      <c r="P6" s="16" t="s">
        <v>197</v>
      </c>
      <c r="Q6" s="21">
        <v>0.59571197029857237</v>
      </c>
      <c r="S6" s="27"/>
      <c r="T6" s="28" t="s">
        <v>210</v>
      </c>
      <c r="U6" s="28" t="s">
        <v>173</v>
      </c>
      <c r="V6" s="28" t="s">
        <v>211</v>
      </c>
    </row>
    <row r="7" spans="1:22" x14ac:dyDescent="0.2">
      <c r="A7" s="2">
        <v>70000</v>
      </c>
      <c r="B7">
        <v>44000</v>
      </c>
      <c r="P7" s="17" t="s">
        <v>198</v>
      </c>
      <c r="Q7" s="20">
        <v>0.35487275155700698</v>
      </c>
      <c r="S7" s="17" t="s">
        <v>204</v>
      </c>
      <c r="T7" s="20">
        <v>15729.235557284555</v>
      </c>
      <c r="U7" s="21">
        <v>2928.3717286047636</v>
      </c>
      <c r="V7" s="16">
        <v>4.5932704683093948E-7</v>
      </c>
    </row>
    <row r="8" spans="1:22" x14ac:dyDescent="0.2">
      <c r="A8" s="2">
        <v>50000</v>
      </c>
      <c r="B8">
        <v>35000</v>
      </c>
      <c r="P8" s="16" t="s">
        <v>199</v>
      </c>
      <c r="Q8" s="21">
        <v>0.34884352493604459</v>
      </c>
      <c r="S8" s="17" t="s">
        <v>5</v>
      </c>
      <c r="T8" s="20">
        <v>0.37138688971017347</v>
      </c>
      <c r="U8" s="21">
        <v>4.8408435360171538E-2</v>
      </c>
      <c r="V8" s="17">
        <v>8.3225519395343556E-12</v>
      </c>
    </row>
    <row r="9" spans="1:22" x14ac:dyDescent="0.2">
      <c r="A9" s="2">
        <v>60000</v>
      </c>
      <c r="B9">
        <v>43000</v>
      </c>
      <c r="P9" s="16" t="s">
        <v>173</v>
      </c>
      <c r="Q9" s="19">
        <v>4071.7136530569474</v>
      </c>
    </row>
    <row r="10" spans="1:22" x14ac:dyDescent="0.2">
      <c r="A10" s="2">
        <v>70000</v>
      </c>
      <c r="B10">
        <v>44000</v>
      </c>
      <c r="P10" s="16" t="s">
        <v>200</v>
      </c>
      <c r="Q10" s="16">
        <v>109</v>
      </c>
    </row>
    <row r="11" spans="1:22" x14ac:dyDescent="0.2">
      <c r="A11" s="2">
        <v>50000</v>
      </c>
      <c r="B11">
        <v>35000</v>
      </c>
    </row>
    <row r="12" spans="1:22" x14ac:dyDescent="0.2">
      <c r="A12" s="2">
        <v>60000</v>
      </c>
      <c r="B12">
        <v>43000</v>
      </c>
      <c r="P12" s="31" t="s">
        <v>226</v>
      </c>
      <c r="Q12" s="30"/>
      <c r="R12" s="30"/>
      <c r="S12" s="30"/>
      <c r="T12" s="30"/>
      <c r="U12" s="30"/>
    </row>
    <row r="13" spans="1:22" x14ac:dyDescent="0.2">
      <c r="A13" s="2">
        <v>70000</v>
      </c>
      <c r="B13">
        <v>44000</v>
      </c>
      <c r="P13" s="27"/>
      <c r="Q13" s="28" t="s">
        <v>205</v>
      </c>
      <c r="R13" s="28" t="s">
        <v>206</v>
      </c>
      <c r="S13" s="28" t="s">
        <v>207</v>
      </c>
      <c r="T13" s="28" t="s">
        <v>208</v>
      </c>
      <c r="U13" s="28" t="s">
        <v>209</v>
      </c>
    </row>
    <row r="14" spans="1:22" x14ac:dyDescent="0.2">
      <c r="A14" s="2">
        <v>50000</v>
      </c>
      <c r="B14">
        <v>35000</v>
      </c>
      <c r="P14" s="17" t="s">
        <v>201</v>
      </c>
      <c r="Q14" s="16">
        <v>1</v>
      </c>
      <c r="R14" s="16">
        <v>975810534.66555119</v>
      </c>
      <c r="S14" s="16">
        <v>975810534.66555119</v>
      </c>
      <c r="T14" s="21">
        <v>58.858751522654266</v>
      </c>
      <c r="U14" s="16">
        <v>8.3225519395343556E-12</v>
      </c>
    </row>
    <row r="15" spans="1:22" x14ac:dyDescent="0.2">
      <c r="A15" s="2">
        <v>60000</v>
      </c>
      <c r="B15">
        <v>43000</v>
      </c>
      <c r="P15" s="17" t="s">
        <v>202</v>
      </c>
      <c r="Q15" s="16">
        <v>107</v>
      </c>
      <c r="R15" s="16">
        <v>1773937171.7564673</v>
      </c>
      <c r="S15" s="16">
        <v>16578852.072490349</v>
      </c>
      <c r="T15" s="16"/>
      <c r="U15" s="16"/>
    </row>
    <row r="16" spans="1:22" x14ac:dyDescent="0.2">
      <c r="A16" s="2">
        <v>70000</v>
      </c>
      <c r="B16">
        <v>44000</v>
      </c>
      <c r="P16" s="17" t="s">
        <v>203</v>
      </c>
      <c r="Q16" s="16">
        <v>108</v>
      </c>
      <c r="R16" s="16">
        <v>2749747706.4220185</v>
      </c>
      <c r="S16" s="16"/>
      <c r="T16" s="16"/>
      <c r="U16" s="16"/>
    </row>
    <row r="17" spans="1:24" x14ac:dyDescent="0.2">
      <c r="A17" s="2">
        <v>50000</v>
      </c>
      <c r="B17">
        <v>35000</v>
      </c>
    </row>
    <row r="18" spans="1:24" x14ac:dyDescent="0.2">
      <c r="A18" s="2">
        <v>60000</v>
      </c>
      <c r="B18">
        <v>43000</v>
      </c>
    </row>
    <row r="19" spans="1:24" x14ac:dyDescent="0.2">
      <c r="A19" s="2">
        <v>70000</v>
      </c>
      <c r="B19">
        <v>44000</v>
      </c>
    </row>
    <row r="20" spans="1:24" ht="16" thickBot="1" x14ac:dyDescent="0.25">
      <c r="A20" s="2">
        <v>50000</v>
      </c>
      <c r="B20">
        <v>35000</v>
      </c>
      <c r="T20" s="10"/>
      <c r="U20" s="10"/>
      <c r="V20" s="10"/>
      <c r="W20" s="10"/>
      <c r="X20" s="10"/>
    </row>
    <row r="21" spans="1:24" x14ac:dyDescent="0.2">
      <c r="A21" s="2">
        <v>60000</v>
      </c>
      <c r="B21">
        <v>43000</v>
      </c>
      <c r="U21" s="14"/>
      <c r="V21" s="14"/>
      <c r="W21" s="14"/>
      <c r="X21" s="14"/>
    </row>
    <row r="22" spans="1:24" x14ac:dyDescent="0.2">
      <c r="A22" s="2">
        <v>70000</v>
      </c>
      <c r="B22">
        <v>44000</v>
      </c>
      <c r="U22" s="11"/>
      <c r="V22" s="11"/>
      <c r="W22" s="11"/>
      <c r="X22" s="11"/>
    </row>
    <row r="23" spans="1:24" ht="16" thickBot="1" x14ac:dyDescent="0.25">
      <c r="A23" s="2">
        <v>50000</v>
      </c>
      <c r="B23">
        <v>35000</v>
      </c>
      <c r="U23" s="15"/>
      <c r="V23" s="15"/>
      <c r="W23" s="15"/>
      <c r="X23" s="15"/>
    </row>
    <row r="24" spans="1:24" x14ac:dyDescent="0.2">
      <c r="A24" s="2">
        <v>60000</v>
      </c>
      <c r="B24">
        <v>43000</v>
      </c>
    </row>
    <row r="25" spans="1:24" x14ac:dyDescent="0.2">
      <c r="A25" s="2">
        <v>70000</v>
      </c>
      <c r="B25">
        <v>44000</v>
      </c>
    </row>
    <row r="26" spans="1:24" x14ac:dyDescent="0.2">
      <c r="A26" s="2">
        <v>50000</v>
      </c>
      <c r="B26">
        <v>35000</v>
      </c>
    </row>
    <row r="27" spans="1:24" x14ac:dyDescent="0.2">
      <c r="A27" s="2">
        <v>60000</v>
      </c>
      <c r="B27">
        <v>43000</v>
      </c>
    </row>
    <row r="28" spans="1:24" x14ac:dyDescent="0.2">
      <c r="A28" s="2">
        <v>70000</v>
      </c>
      <c r="B28">
        <v>44000</v>
      </c>
    </row>
    <row r="29" spans="1:24" x14ac:dyDescent="0.2">
      <c r="A29" s="2">
        <v>50000</v>
      </c>
      <c r="B29">
        <v>35000</v>
      </c>
    </row>
    <row r="30" spans="1:24" x14ac:dyDescent="0.2">
      <c r="A30" s="2">
        <v>60000</v>
      </c>
      <c r="B30">
        <v>43000</v>
      </c>
    </row>
    <row r="31" spans="1:24" x14ac:dyDescent="0.2">
      <c r="A31" s="2">
        <v>70000</v>
      </c>
      <c r="B31">
        <v>44000</v>
      </c>
    </row>
    <row r="32" spans="1:24" x14ac:dyDescent="0.2">
      <c r="A32" s="2">
        <v>50000</v>
      </c>
      <c r="B32">
        <v>35000</v>
      </c>
    </row>
    <row r="33" spans="1:2" x14ac:dyDescent="0.2">
      <c r="A33" s="2">
        <v>55000</v>
      </c>
      <c r="B33">
        <v>40000</v>
      </c>
    </row>
    <row r="34" spans="1:2" x14ac:dyDescent="0.2">
      <c r="A34" s="2">
        <v>65000</v>
      </c>
      <c r="B34">
        <v>40000</v>
      </c>
    </row>
    <row r="35" spans="1:2" x14ac:dyDescent="0.2">
      <c r="A35" s="2">
        <v>70000</v>
      </c>
      <c r="B35">
        <v>41500</v>
      </c>
    </row>
    <row r="36" spans="1:2" x14ac:dyDescent="0.2">
      <c r="A36" s="2">
        <v>50000</v>
      </c>
      <c r="B36">
        <v>35000</v>
      </c>
    </row>
    <row r="37" spans="1:2" x14ac:dyDescent="0.2">
      <c r="A37" s="2">
        <v>55000</v>
      </c>
      <c r="B37">
        <v>40000</v>
      </c>
    </row>
    <row r="38" spans="1:2" x14ac:dyDescent="0.2">
      <c r="A38" s="2">
        <v>65000</v>
      </c>
      <c r="B38">
        <v>40000</v>
      </c>
    </row>
    <row r="39" spans="1:2" x14ac:dyDescent="0.2">
      <c r="A39" s="2">
        <v>70000</v>
      </c>
      <c r="B39">
        <v>41500</v>
      </c>
    </row>
    <row r="40" spans="1:2" x14ac:dyDescent="0.2">
      <c r="A40" s="2">
        <v>50000</v>
      </c>
      <c r="B40">
        <v>35000</v>
      </c>
    </row>
    <row r="41" spans="1:2" x14ac:dyDescent="0.2">
      <c r="A41" s="2">
        <v>55000</v>
      </c>
      <c r="B41">
        <v>40000</v>
      </c>
    </row>
    <row r="42" spans="1:2" x14ac:dyDescent="0.2">
      <c r="A42" s="2">
        <v>65000</v>
      </c>
      <c r="B42">
        <v>40000</v>
      </c>
    </row>
    <row r="43" spans="1:2" x14ac:dyDescent="0.2">
      <c r="A43" s="2">
        <v>70000</v>
      </c>
      <c r="B43">
        <v>41500</v>
      </c>
    </row>
    <row r="44" spans="1:2" x14ac:dyDescent="0.2">
      <c r="A44" s="2">
        <v>50000</v>
      </c>
      <c r="B44">
        <v>35000</v>
      </c>
    </row>
    <row r="45" spans="1:2" x14ac:dyDescent="0.2">
      <c r="A45" s="2">
        <v>55000</v>
      </c>
      <c r="B45">
        <v>40000</v>
      </c>
    </row>
    <row r="46" spans="1:2" x14ac:dyDescent="0.2">
      <c r="A46" s="2">
        <v>65000</v>
      </c>
      <c r="B46">
        <v>40000</v>
      </c>
    </row>
    <row r="47" spans="1:2" x14ac:dyDescent="0.2">
      <c r="A47" s="2">
        <v>70000</v>
      </c>
      <c r="B47">
        <v>41500</v>
      </c>
    </row>
    <row r="48" spans="1:2" x14ac:dyDescent="0.2">
      <c r="A48" s="2">
        <v>50000</v>
      </c>
      <c r="B48">
        <v>35000</v>
      </c>
    </row>
    <row r="49" spans="1:2" x14ac:dyDescent="0.2">
      <c r="A49" s="2">
        <v>55000</v>
      </c>
      <c r="B49">
        <v>40000</v>
      </c>
    </row>
    <row r="50" spans="1:2" x14ac:dyDescent="0.2">
      <c r="A50" s="2">
        <v>65000</v>
      </c>
      <c r="B50">
        <v>40000</v>
      </c>
    </row>
    <row r="51" spans="1:2" x14ac:dyDescent="0.2">
      <c r="A51" s="2">
        <v>70000</v>
      </c>
      <c r="B51">
        <v>41500</v>
      </c>
    </row>
    <row r="52" spans="1:2" x14ac:dyDescent="0.2">
      <c r="A52" s="2">
        <v>50000</v>
      </c>
      <c r="B52">
        <v>35000</v>
      </c>
    </row>
    <row r="53" spans="1:2" x14ac:dyDescent="0.2">
      <c r="A53" s="2">
        <v>55000</v>
      </c>
      <c r="B53">
        <v>40000</v>
      </c>
    </row>
    <row r="54" spans="1:2" x14ac:dyDescent="0.2">
      <c r="A54" s="2">
        <v>65000</v>
      </c>
      <c r="B54">
        <v>40000</v>
      </c>
    </row>
    <row r="55" spans="1:2" x14ac:dyDescent="0.2">
      <c r="A55" s="2">
        <v>70000</v>
      </c>
      <c r="B55">
        <v>41500</v>
      </c>
    </row>
    <row r="56" spans="1:2" x14ac:dyDescent="0.2">
      <c r="A56" s="2">
        <v>50000</v>
      </c>
      <c r="B56">
        <v>35000</v>
      </c>
    </row>
    <row r="57" spans="1:2" x14ac:dyDescent="0.2">
      <c r="A57" s="2">
        <v>55000</v>
      </c>
      <c r="B57">
        <v>40000</v>
      </c>
    </row>
    <row r="58" spans="1:2" x14ac:dyDescent="0.2">
      <c r="A58" s="2">
        <v>65000</v>
      </c>
      <c r="B58">
        <v>40000</v>
      </c>
    </row>
    <row r="59" spans="1:2" x14ac:dyDescent="0.2">
      <c r="A59" s="2">
        <v>70000</v>
      </c>
      <c r="B59">
        <v>41500</v>
      </c>
    </row>
    <row r="60" spans="1:2" x14ac:dyDescent="0.2">
      <c r="A60" s="2">
        <v>50000</v>
      </c>
      <c r="B60">
        <v>35000</v>
      </c>
    </row>
    <row r="61" spans="1:2" x14ac:dyDescent="0.2">
      <c r="A61" s="2">
        <v>55000</v>
      </c>
      <c r="B61">
        <v>40000</v>
      </c>
    </row>
    <row r="62" spans="1:2" x14ac:dyDescent="0.2">
      <c r="A62" s="2">
        <v>70000</v>
      </c>
      <c r="B62">
        <v>41500</v>
      </c>
    </row>
    <row r="63" spans="1:2" x14ac:dyDescent="0.2">
      <c r="A63" s="2">
        <v>60000</v>
      </c>
      <c r="B63">
        <v>43000</v>
      </c>
    </row>
    <row r="64" spans="1:2" x14ac:dyDescent="0.2">
      <c r="A64" s="2">
        <v>70000</v>
      </c>
      <c r="B64">
        <v>44000</v>
      </c>
    </row>
    <row r="65" spans="1:2" x14ac:dyDescent="0.2">
      <c r="A65" s="2">
        <v>50000</v>
      </c>
      <c r="B65">
        <v>35000</v>
      </c>
    </row>
    <row r="66" spans="1:2" x14ac:dyDescent="0.2">
      <c r="A66" s="2">
        <v>60000</v>
      </c>
      <c r="B66">
        <v>43000</v>
      </c>
    </row>
    <row r="67" spans="1:2" x14ac:dyDescent="0.2">
      <c r="A67" s="2">
        <v>70000</v>
      </c>
      <c r="B67">
        <v>44000</v>
      </c>
    </row>
    <row r="68" spans="1:2" x14ac:dyDescent="0.2">
      <c r="A68" s="2">
        <v>50000</v>
      </c>
      <c r="B68">
        <v>35000</v>
      </c>
    </row>
    <row r="69" spans="1:2" x14ac:dyDescent="0.2">
      <c r="A69" s="2">
        <v>60000</v>
      </c>
      <c r="B69">
        <v>43000</v>
      </c>
    </row>
    <row r="70" spans="1:2" x14ac:dyDescent="0.2">
      <c r="A70" s="2">
        <v>70000</v>
      </c>
      <c r="B70">
        <v>44000</v>
      </c>
    </row>
    <row r="71" spans="1:2" x14ac:dyDescent="0.2">
      <c r="A71" s="2">
        <v>50000</v>
      </c>
      <c r="B71">
        <v>35000</v>
      </c>
    </row>
    <row r="72" spans="1:2" x14ac:dyDescent="0.2">
      <c r="A72" s="2">
        <v>60000</v>
      </c>
      <c r="B72">
        <v>43000</v>
      </c>
    </row>
    <row r="73" spans="1:2" x14ac:dyDescent="0.2">
      <c r="A73" s="2">
        <v>70000</v>
      </c>
      <c r="B73">
        <v>44000</v>
      </c>
    </row>
    <row r="74" spans="1:2" x14ac:dyDescent="0.2">
      <c r="A74" s="2">
        <v>50000</v>
      </c>
      <c r="B74">
        <v>35000</v>
      </c>
    </row>
    <row r="75" spans="1:2" x14ac:dyDescent="0.2">
      <c r="A75" s="2">
        <v>60000</v>
      </c>
      <c r="B75">
        <v>43000</v>
      </c>
    </row>
    <row r="76" spans="1:2" x14ac:dyDescent="0.2">
      <c r="A76" s="2">
        <v>70000</v>
      </c>
      <c r="B76">
        <v>44000</v>
      </c>
    </row>
    <row r="77" spans="1:2" x14ac:dyDescent="0.2">
      <c r="A77" s="2">
        <v>50000</v>
      </c>
      <c r="B77">
        <v>35000</v>
      </c>
    </row>
    <row r="78" spans="1:2" x14ac:dyDescent="0.2">
      <c r="A78" s="2">
        <v>60000</v>
      </c>
      <c r="B78">
        <v>43000</v>
      </c>
    </row>
    <row r="79" spans="1:2" x14ac:dyDescent="0.2">
      <c r="A79" s="2">
        <v>70000</v>
      </c>
      <c r="B79">
        <v>44000</v>
      </c>
    </row>
    <row r="80" spans="1:2" x14ac:dyDescent="0.2">
      <c r="A80" s="2">
        <v>50000</v>
      </c>
      <c r="B80">
        <v>35000</v>
      </c>
    </row>
    <row r="81" spans="1:2" x14ac:dyDescent="0.2">
      <c r="A81" s="2">
        <v>60000</v>
      </c>
      <c r="B81">
        <v>42000</v>
      </c>
    </row>
    <row r="82" spans="1:2" x14ac:dyDescent="0.2">
      <c r="A82" s="2">
        <v>70000</v>
      </c>
      <c r="B82">
        <v>41500</v>
      </c>
    </row>
    <row r="83" spans="1:2" x14ac:dyDescent="0.2">
      <c r="A83" s="2">
        <v>50000</v>
      </c>
      <c r="B83">
        <v>35000</v>
      </c>
    </row>
    <row r="84" spans="1:2" x14ac:dyDescent="0.2">
      <c r="A84" s="2">
        <v>55000</v>
      </c>
      <c r="B84">
        <v>36000</v>
      </c>
    </row>
    <row r="85" spans="1:2" x14ac:dyDescent="0.2">
      <c r="A85" s="2">
        <v>65000</v>
      </c>
      <c r="B85">
        <v>36000</v>
      </c>
    </row>
    <row r="86" spans="1:2" x14ac:dyDescent="0.2">
      <c r="A86" s="2">
        <v>70000</v>
      </c>
      <c r="B86">
        <v>39000</v>
      </c>
    </row>
    <row r="87" spans="1:2" x14ac:dyDescent="0.2">
      <c r="A87" s="2">
        <v>50000</v>
      </c>
      <c r="B87">
        <v>29500</v>
      </c>
    </row>
    <row r="88" spans="1:2" x14ac:dyDescent="0.2">
      <c r="A88" s="2">
        <v>60000</v>
      </c>
      <c r="B88">
        <v>37000</v>
      </c>
    </row>
    <row r="89" spans="1:2" x14ac:dyDescent="0.2">
      <c r="A89" s="2">
        <v>70000</v>
      </c>
      <c r="B89">
        <v>36000</v>
      </c>
    </row>
    <row r="90" spans="1:2" x14ac:dyDescent="0.2">
      <c r="A90" s="2">
        <v>50000</v>
      </c>
      <c r="B90">
        <v>28000</v>
      </c>
    </row>
    <row r="91" spans="1:2" x14ac:dyDescent="0.2">
      <c r="A91" s="2">
        <v>55000</v>
      </c>
      <c r="B91">
        <v>28500</v>
      </c>
    </row>
    <row r="92" spans="1:2" x14ac:dyDescent="0.2">
      <c r="A92" s="2">
        <v>65000</v>
      </c>
      <c r="B92">
        <v>32000</v>
      </c>
    </row>
    <row r="93" spans="1:2" x14ac:dyDescent="0.2">
      <c r="A93" s="2">
        <v>70000</v>
      </c>
      <c r="B93">
        <v>35000</v>
      </c>
    </row>
    <row r="94" spans="1:2" x14ac:dyDescent="0.2">
      <c r="A94" s="2">
        <v>50000</v>
      </c>
      <c r="B94">
        <v>28000</v>
      </c>
    </row>
    <row r="95" spans="1:2" x14ac:dyDescent="0.2">
      <c r="A95" s="2">
        <v>55000</v>
      </c>
      <c r="B95">
        <v>28500</v>
      </c>
    </row>
    <row r="96" spans="1:2" x14ac:dyDescent="0.2">
      <c r="A96" s="2">
        <v>65000</v>
      </c>
      <c r="B96">
        <v>32000</v>
      </c>
    </row>
    <row r="97" spans="1:2" x14ac:dyDescent="0.2">
      <c r="A97" s="2">
        <v>70000</v>
      </c>
      <c r="B97">
        <v>35000</v>
      </c>
    </row>
    <row r="98" spans="1:2" x14ac:dyDescent="0.2">
      <c r="A98" s="2">
        <v>50000</v>
      </c>
      <c r="B98">
        <v>28000</v>
      </c>
    </row>
    <row r="99" spans="1:2" x14ac:dyDescent="0.2">
      <c r="A99" s="2">
        <v>55000</v>
      </c>
      <c r="B99">
        <v>28500</v>
      </c>
    </row>
    <row r="100" spans="1:2" x14ac:dyDescent="0.2">
      <c r="A100" s="2">
        <v>65000</v>
      </c>
      <c r="B100">
        <v>32000</v>
      </c>
    </row>
    <row r="101" spans="1:2" x14ac:dyDescent="0.2">
      <c r="A101" s="2">
        <v>70000</v>
      </c>
      <c r="B101">
        <v>35000</v>
      </c>
    </row>
    <row r="102" spans="1:2" x14ac:dyDescent="0.2">
      <c r="A102" s="2">
        <v>50000</v>
      </c>
      <c r="B102">
        <v>28000</v>
      </c>
    </row>
    <row r="103" spans="1:2" x14ac:dyDescent="0.2">
      <c r="A103" s="2">
        <v>55000</v>
      </c>
      <c r="B103">
        <v>28500</v>
      </c>
    </row>
    <row r="104" spans="1:2" x14ac:dyDescent="0.2">
      <c r="A104" s="2">
        <v>65000</v>
      </c>
      <c r="B104">
        <v>32000</v>
      </c>
    </row>
    <row r="105" spans="1:2" x14ac:dyDescent="0.2">
      <c r="A105" s="2">
        <v>70000</v>
      </c>
      <c r="B105">
        <v>35000</v>
      </c>
    </row>
    <row r="106" spans="1:2" x14ac:dyDescent="0.2">
      <c r="A106" s="2">
        <v>50000</v>
      </c>
      <c r="B106">
        <v>28000</v>
      </c>
    </row>
    <row r="107" spans="1:2" x14ac:dyDescent="0.2">
      <c r="A107" s="2">
        <v>55000</v>
      </c>
      <c r="B107">
        <v>28500</v>
      </c>
    </row>
    <row r="108" spans="1:2" x14ac:dyDescent="0.2">
      <c r="A108" s="2">
        <v>65000</v>
      </c>
      <c r="B108">
        <v>32000</v>
      </c>
    </row>
    <row r="109" spans="1:2" x14ac:dyDescent="0.2">
      <c r="A109" s="2">
        <v>70000</v>
      </c>
      <c r="B109">
        <v>35000</v>
      </c>
    </row>
    <row r="110" spans="1:2" x14ac:dyDescent="0.2">
      <c r="A110" s="2">
        <v>50000</v>
      </c>
      <c r="B110">
        <v>28000</v>
      </c>
    </row>
  </sheetData>
  <mergeCells count="3">
    <mergeCell ref="P5:Q5"/>
    <mergeCell ref="P12:U12"/>
    <mergeCell ref="S5:V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DE7-8FE7-4D48-9F49-ACB0B21357D2}">
  <dimension ref="A1:E110"/>
  <sheetViews>
    <sheetView workbookViewId="0">
      <selection activeCell="R18" sqref="R18"/>
    </sheetView>
  </sheetViews>
  <sheetFormatPr baseColWidth="10" defaultRowHeight="15" x14ac:dyDescent="0.2"/>
  <cols>
    <col min="1" max="4" width="10.83203125" style="2"/>
  </cols>
  <sheetData>
    <row r="1" spans="1:5" ht="32" x14ac:dyDescent="0.2">
      <c r="A1" s="1" t="s">
        <v>5</v>
      </c>
      <c r="B1" s="1" t="s">
        <v>11</v>
      </c>
      <c r="C1" s="1" t="s">
        <v>12</v>
      </c>
      <c r="D1" s="1" t="s">
        <v>19</v>
      </c>
      <c r="E1" s="3" t="s">
        <v>189</v>
      </c>
    </row>
    <row r="2" spans="1:5" x14ac:dyDescent="0.2">
      <c r="A2" s="2">
        <v>50000</v>
      </c>
      <c r="B2" s="2">
        <v>30</v>
      </c>
      <c r="C2" s="2">
        <v>10</v>
      </c>
      <c r="D2" s="2">
        <v>10</v>
      </c>
      <c r="E2">
        <f>(D2/(B2-C2) * 100)</f>
        <v>50</v>
      </c>
    </row>
    <row r="3" spans="1:5" x14ac:dyDescent="0.2">
      <c r="A3" s="2">
        <v>60000</v>
      </c>
      <c r="B3" s="2">
        <v>32</v>
      </c>
      <c r="C3" s="2">
        <v>8</v>
      </c>
      <c r="D3" s="2">
        <v>9</v>
      </c>
      <c r="E3">
        <f t="shared" ref="E3:E66" si="0">(D3/(B3-C3) * 100)</f>
        <v>37.5</v>
      </c>
    </row>
    <row r="4" spans="1:5" x14ac:dyDescent="0.2">
      <c r="A4" s="2">
        <v>70000</v>
      </c>
      <c r="B4" s="2">
        <v>33</v>
      </c>
      <c r="C4" s="2">
        <v>6</v>
      </c>
      <c r="D4" s="2">
        <v>8</v>
      </c>
      <c r="E4">
        <f t="shared" si="0"/>
        <v>29.629629629629626</v>
      </c>
    </row>
    <row r="5" spans="1:5" x14ac:dyDescent="0.2">
      <c r="A5" s="2">
        <v>50000</v>
      </c>
      <c r="B5" s="2">
        <v>30</v>
      </c>
      <c r="C5" s="2">
        <v>10</v>
      </c>
      <c r="D5" s="2">
        <v>10</v>
      </c>
      <c r="E5">
        <f t="shared" si="0"/>
        <v>50</v>
      </c>
    </row>
    <row r="6" spans="1:5" x14ac:dyDescent="0.2">
      <c r="A6" s="2">
        <v>60000</v>
      </c>
      <c r="B6" s="2">
        <v>32</v>
      </c>
      <c r="C6" s="2">
        <v>8</v>
      </c>
      <c r="D6" s="2">
        <v>9</v>
      </c>
      <c r="E6">
        <f t="shared" si="0"/>
        <v>37.5</v>
      </c>
    </row>
    <row r="7" spans="1:5" x14ac:dyDescent="0.2">
      <c r="A7" s="2">
        <v>70000</v>
      </c>
      <c r="B7" s="2">
        <v>33</v>
      </c>
      <c r="C7" s="2">
        <v>6</v>
      </c>
      <c r="D7" s="2">
        <v>8</v>
      </c>
      <c r="E7">
        <f t="shared" si="0"/>
        <v>29.629629629629626</v>
      </c>
    </row>
    <row r="8" spans="1:5" x14ac:dyDescent="0.2">
      <c r="A8" s="2">
        <v>50000</v>
      </c>
      <c r="B8" s="2">
        <v>30</v>
      </c>
      <c r="C8" s="2">
        <v>10</v>
      </c>
      <c r="D8" s="2">
        <v>10</v>
      </c>
      <c r="E8">
        <f t="shared" si="0"/>
        <v>50</v>
      </c>
    </row>
    <row r="9" spans="1:5" x14ac:dyDescent="0.2">
      <c r="A9" s="2">
        <v>60000</v>
      </c>
      <c r="B9" s="2">
        <v>32</v>
      </c>
      <c r="C9" s="2">
        <v>8</v>
      </c>
      <c r="D9" s="2">
        <v>9</v>
      </c>
      <c r="E9">
        <f t="shared" si="0"/>
        <v>37.5</v>
      </c>
    </row>
    <row r="10" spans="1:5" x14ac:dyDescent="0.2">
      <c r="A10" s="2">
        <v>70000</v>
      </c>
      <c r="B10" s="2">
        <v>33</v>
      </c>
      <c r="C10" s="2">
        <v>6</v>
      </c>
      <c r="D10" s="2">
        <v>8</v>
      </c>
      <c r="E10">
        <f t="shared" si="0"/>
        <v>29.629629629629626</v>
      </c>
    </row>
    <row r="11" spans="1:5" x14ac:dyDescent="0.2">
      <c r="A11" s="2">
        <v>50000</v>
      </c>
      <c r="B11" s="2">
        <v>30</v>
      </c>
      <c r="C11" s="2">
        <v>10</v>
      </c>
      <c r="D11" s="2">
        <v>10</v>
      </c>
      <c r="E11">
        <f t="shared" si="0"/>
        <v>50</v>
      </c>
    </row>
    <row r="12" spans="1:5" x14ac:dyDescent="0.2">
      <c r="A12" s="2">
        <v>60000</v>
      </c>
      <c r="B12" s="2">
        <v>32</v>
      </c>
      <c r="C12" s="2">
        <v>8</v>
      </c>
      <c r="D12" s="2">
        <v>9</v>
      </c>
      <c r="E12">
        <f t="shared" si="0"/>
        <v>37.5</v>
      </c>
    </row>
    <row r="13" spans="1:5" x14ac:dyDescent="0.2">
      <c r="A13" s="2">
        <v>70000</v>
      </c>
      <c r="B13" s="2">
        <v>33</v>
      </c>
      <c r="C13" s="2">
        <v>6</v>
      </c>
      <c r="D13" s="2">
        <v>8</v>
      </c>
      <c r="E13">
        <f t="shared" si="0"/>
        <v>29.629629629629626</v>
      </c>
    </row>
    <row r="14" spans="1:5" x14ac:dyDescent="0.2">
      <c r="A14" s="2">
        <v>50000</v>
      </c>
      <c r="B14" s="2">
        <v>30</v>
      </c>
      <c r="C14" s="2">
        <v>10</v>
      </c>
      <c r="D14" s="2">
        <v>10</v>
      </c>
      <c r="E14">
        <f t="shared" si="0"/>
        <v>50</v>
      </c>
    </row>
    <row r="15" spans="1:5" x14ac:dyDescent="0.2">
      <c r="A15" s="2">
        <v>60000</v>
      </c>
      <c r="B15" s="2">
        <v>32</v>
      </c>
      <c r="C15" s="2">
        <v>8</v>
      </c>
      <c r="D15" s="2">
        <v>9</v>
      </c>
      <c r="E15">
        <f t="shared" si="0"/>
        <v>37.5</v>
      </c>
    </row>
    <row r="16" spans="1:5" x14ac:dyDescent="0.2">
      <c r="A16" s="2">
        <v>70000</v>
      </c>
      <c r="B16" s="2">
        <v>33</v>
      </c>
      <c r="C16" s="2">
        <v>6</v>
      </c>
      <c r="D16" s="2">
        <v>8</v>
      </c>
      <c r="E16">
        <f t="shared" si="0"/>
        <v>29.629629629629626</v>
      </c>
    </row>
    <row r="17" spans="1:5" x14ac:dyDescent="0.2">
      <c r="A17" s="2">
        <v>50000</v>
      </c>
      <c r="B17" s="2">
        <v>30</v>
      </c>
      <c r="C17" s="2">
        <v>10</v>
      </c>
      <c r="D17" s="2">
        <v>10</v>
      </c>
      <c r="E17">
        <f t="shared" si="0"/>
        <v>50</v>
      </c>
    </row>
    <row r="18" spans="1:5" x14ac:dyDescent="0.2">
      <c r="A18" s="2">
        <v>60000</v>
      </c>
      <c r="B18" s="2">
        <v>32</v>
      </c>
      <c r="C18" s="2">
        <v>8</v>
      </c>
      <c r="D18" s="2">
        <v>9</v>
      </c>
      <c r="E18">
        <f t="shared" si="0"/>
        <v>37.5</v>
      </c>
    </row>
    <row r="19" spans="1:5" x14ac:dyDescent="0.2">
      <c r="A19" s="2">
        <v>70000</v>
      </c>
      <c r="B19" s="2">
        <v>33</v>
      </c>
      <c r="C19" s="2">
        <v>6</v>
      </c>
      <c r="D19" s="2">
        <v>8</v>
      </c>
      <c r="E19">
        <f t="shared" si="0"/>
        <v>29.629629629629626</v>
      </c>
    </row>
    <row r="20" spans="1:5" x14ac:dyDescent="0.2">
      <c r="A20" s="2">
        <v>50000</v>
      </c>
      <c r="B20" s="2">
        <v>30</v>
      </c>
      <c r="C20" s="2">
        <v>10</v>
      </c>
      <c r="D20" s="2">
        <v>10</v>
      </c>
      <c r="E20">
        <f t="shared" si="0"/>
        <v>50</v>
      </c>
    </row>
    <row r="21" spans="1:5" x14ac:dyDescent="0.2">
      <c r="A21" s="2">
        <v>60000</v>
      </c>
      <c r="B21" s="2">
        <v>32</v>
      </c>
      <c r="C21" s="2">
        <v>8</v>
      </c>
      <c r="D21" s="2">
        <v>9</v>
      </c>
      <c r="E21">
        <f t="shared" si="0"/>
        <v>37.5</v>
      </c>
    </row>
    <row r="22" spans="1:5" x14ac:dyDescent="0.2">
      <c r="A22" s="2">
        <v>70000</v>
      </c>
      <c r="B22" s="2">
        <v>33</v>
      </c>
      <c r="C22" s="2">
        <v>6</v>
      </c>
      <c r="D22" s="2">
        <v>8</v>
      </c>
      <c r="E22">
        <f t="shared" si="0"/>
        <v>29.629629629629626</v>
      </c>
    </row>
    <row r="23" spans="1:5" x14ac:dyDescent="0.2">
      <c r="A23" s="2">
        <v>50000</v>
      </c>
      <c r="B23" s="2">
        <v>30</v>
      </c>
      <c r="C23" s="2">
        <v>10</v>
      </c>
      <c r="D23" s="2">
        <v>10</v>
      </c>
      <c r="E23">
        <f t="shared" si="0"/>
        <v>50</v>
      </c>
    </row>
    <row r="24" spans="1:5" x14ac:dyDescent="0.2">
      <c r="A24" s="2">
        <v>60000</v>
      </c>
      <c r="B24" s="2">
        <v>32</v>
      </c>
      <c r="C24" s="2">
        <v>8</v>
      </c>
      <c r="D24" s="2">
        <v>9</v>
      </c>
      <c r="E24">
        <f t="shared" si="0"/>
        <v>37.5</v>
      </c>
    </row>
    <row r="25" spans="1:5" x14ac:dyDescent="0.2">
      <c r="A25" s="2">
        <v>70000</v>
      </c>
      <c r="B25" s="2">
        <v>33</v>
      </c>
      <c r="C25" s="2">
        <v>6</v>
      </c>
      <c r="D25" s="2">
        <v>8</v>
      </c>
      <c r="E25">
        <f t="shared" si="0"/>
        <v>29.629629629629626</v>
      </c>
    </row>
    <row r="26" spans="1:5" x14ac:dyDescent="0.2">
      <c r="A26" s="2">
        <v>50000</v>
      </c>
      <c r="B26" s="2">
        <v>30</v>
      </c>
      <c r="C26" s="2">
        <v>10</v>
      </c>
      <c r="D26" s="2">
        <v>10</v>
      </c>
      <c r="E26">
        <f t="shared" si="0"/>
        <v>50</v>
      </c>
    </row>
    <row r="27" spans="1:5" x14ac:dyDescent="0.2">
      <c r="A27" s="2">
        <v>60000</v>
      </c>
      <c r="B27" s="2">
        <v>32</v>
      </c>
      <c r="C27" s="2">
        <v>8</v>
      </c>
      <c r="D27" s="2">
        <v>9</v>
      </c>
      <c r="E27">
        <f t="shared" si="0"/>
        <v>37.5</v>
      </c>
    </row>
    <row r="28" spans="1:5" x14ac:dyDescent="0.2">
      <c r="A28" s="2">
        <v>70000</v>
      </c>
      <c r="B28" s="2">
        <v>33</v>
      </c>
      <c r="C28" s="2">
        <v>6</v>
      </c>
      <c r="D28" s="2">
        <v>8</v>
      </c>
      <c r="E28">
        <f t="shared" si="0"/>
        <v>29.629629629629626</v>
      </c>
    </row>
    <row r="29" spans="1:5" x14ac:dyDescent="0.2">
      <c r="A29" s="2">
        <v>50000</v>
      </c>
      <c r="B29" s="2">
        <v>30</v>
      </c>
      <c r="C29" s="2">
        <v>10</v>
      </c>
      <c r="D29" s="2">
        <v>10</v>
      </c>
      <c r="E29">
        <f t="shared" si="0"/>
        <v>50</v>
      </c>
    </row>
    <row r="30" spans="1:5" x14ac:dyDescent="0.2">
      <c r="A30" s="2">
        <v>60000</v>
      </c>
      <c r="B30" s="2">
        <v>32</v>
      </c>
      <c r="C30" s="2">
        <v>8</v>
      </c>
      <c r="D30" s="2">
        <v>9</v>
      </c>
      <c r="E30">
        <f t="shared" si="0"/>
        <v>37.5</v>
      </c>
    </row>
    <row r="31" spans="1:5" x14ac:dyDescent="0.2">
      <c r="A31" s="2">
        <v>70000</v>
      </c>
      <c r="B31" s="2">
        <v>33</v>
      </c>
      <c r="C31" s="2">
        <v>6</v>
      </c>
      <c r="D31" s="2">
        <v>8</v>
      </c>
      <c r="E31">
        <f t="shared" si="0"/>
        <v>29.629629629629626</v>
      </c>
    </row>
    <row r="32" spans="1:5" x14ac:dyDescent="0.2">
      <c r="A32" s="2">
        <v>50000</v>
      </c>
      <c r="B32" s="2">
        <v>30</v>
      </c>
      <c r="C32" s="2">
        <v>10</v>
      </c>
      <c r="D32" s="2">
        <v>10</v>
      </c>
      <c r="E32">
        <f t="shared" si="0"/>
        <v>50</v>
      </c>
    </row>
    <row r="33" spans="1:5" x14ac:dyDescent="0.2">
      <c r="A33" s="2">
        <v>55000</v>
      </c>
      <c r="B33" s="2">
        <v>31</v>
      </c>
      <c r="C33" s="2">
        <v>9</v>
      </c>
      <c r="D33" s="2">
        <v>9</v>
      </c>
      <c r="E33">
        <f t="shared" si="0"/>
        <v>40.909090909090914</v>
      </c>
    </row>
    <row r="34" spans="1:5" x14ac:dyDescent="0.2">
      <c r="A34" s="2">
        <v>65000</v>
      </c>
      <c r="B34" s="2">
        <v>32</v>
      </c>
      <c r="C34" s="2">
        <v>10</v>
      </c>
      <c r="D34" s="2">
        <v>10</v>
      </c>
      <c r="E34">
        <f t="shared" si="0"/>
        <v>45.454545454545453</v>
      </c>
    </row>
    <row r="35" spans="1:5" x14ac:dyDescent="0.2">
      <c r="A35" s="2">
        <v>70000</v>
      </c>
      <c r="B35" s="2">
        <v>33</v>
      </c>
      <c r="C35" s="2">
        <v>8</v>
      </c>
      <c r="D35" s="2">
        <v>8</v>
      </c>
      <c r="E35">
        <f t="shared" si="0"/>
        <v>32</v>
      </c>
    </row>
    <row r="36" spans="1:5" x14ac:dyDescent="0.2">
      <c r="A36" s="2">
        <v>50000</v>
      </c>
      <c r="B36" s="2">
        <v>30</v>
      </c>
      <c r="C36" s="2">
        <v>10</v>
      </c>
      <c r="D36" s="2">
        <v>10</v>
      </c>
      <c r="E36">
        <f t="shared" si="0"/>
        <v>50</v>
      </c>
    </row>
    <row r="37" spans="1:5" x14ac:dyDescent="0.2">
      <c r="A37" s="2">
        <v>55000</v>
      </c>
      <c r="B37" s="2">
        <v>31</v>
      </c>
      <c r="C37" s="2">
        <v>9</v>
      </c>
      <c r="D37" s="2">
        <v>9</v>
      </c>
      <c r="E37">
        <f t="shared" si="0"/>
        <v>40.909090909090914</v>
      </c>
    </row>
    <row r="38" spans="1:5" x14ac:dyDescent="0.2">
      <c r="A38" s="2">
        <v>65000</v>
      </c>
      <c r="B38" s="2">
        <v>32</v>
      </c>
      <c r="C38" s="2">
        <v>10</v>
      </c>
      <c r="D38" s="2">
        <v>10</v>
      </c>
      <c r="E38">
        <f t="shared" si="0"/>
        <v>45.454545454545453</v>
      </c>
    </row>
    <row r="39" spans="1:5" x14ac:dyDescent="0.2">
      <c r="A39" s="2">
        <v>70000</v>
      </c>
      <c r="B39" s="2">
        <v>33</v>
      </c>
      <c r="C39" s="2">
        <v>8</v>
      </c>
      <c r="D39" s="2">
        <v>8</v>
      </c>
      <c r="E39">
        <f t="shared" si="0"/>
        <v>32</v>
      </c>
    </row>
    <row r="40" spans="1:5" x14ac:dyDescent="0.2">
      <c r="A40" s="2">
        <v>50000</v>
      </c>
      <c r="B40" s="2">
        <v>30</v>
      </c>
      <c r="C40" s="2">
        <v>10</v>
      </c>
      <c r="D40" s="2">
        <v>10</v>
      </c>
      <c r="E40">
        <f t="shared" si="0"/>
        <v>50</v>
      </c>
    </row>
    <row r="41" spans="1:5" x14ac:dyDescent="0.2">
      <c r="A41" s="2">
        <v>55000</v>
      </c>
      <c r="B41" s="2">
        <v>31</v>
      </c>
      <c r="C41" s="2">
        <v>9</v>
      </c>
      <c r="D41" s="2">
        <v>9</v>
      </c>
      <c r="E41">
        <f t="shared" si="0"/>
        <v>40.909090909090914</v>
      </c>
    </row>
    <row r="42" spans="1:5" x14ac:dyDescent="0.2">
      <c r="A42" s="2">
        <v>65000</v>
      </c>
      <c r="B42" s="2">
        <v>32</v>
      </c>
      <c r="C42" s="2">
        <v>10</v>
      </c>
      <c r="D42" s="2">
        <v>10</v>
      </c>
      <c r="E42">
        <f t="shared" si="0"/>
        <v>45.454545454545453</v>
      </c>
    </row>
    <row r="43" spans="1:5" x14ac:dyDescent="0.2">
      <c r="A43" s="2">
        <v>70000</v>
      </c>
      <c r="B43" s="2">
        <v>33</v>
      </c>
      <c r="C43" s="2">
        <v>8</v>
      </c>
      <c r="D43" s="2">
        <v>8</v>
      </c>
      <c r="E43">
        <f t="shared" si="0"/>
        <v>32</v>
      </c>
    </row>
    <row r="44" spans="1:5" x14ac:dyDescent="0.2">
      <c r="A44" s="2">
        <v>50000</v>
      </c>
      <c r="B44" s="2">
        <v>30</v>
      </c>
      <c r="C44" s="2">
        <v>10</v>
      </c>
      <c r="D44" s="2">
        <v>10</v>
      </c>
      <c r="E44">
        <f t="shared" si="0"/>
        <v>50</v>
      </c>
    </row>
    <row r="45" spans="1:5" x14ac:dyDescent="0.2">
      <c r="A45" s="2">
        <v>55000</v>
      </c>
      <c r="B45" s="2">
        <v>31</v>
      </c>
      <c r="C45" s="2">
        <v>9</v>
      </c>
      <c r="D45" s="2">
        <v>9</v>
      </c>
      <c r="E45">
        <f t="shared" si="0"/>
        <v>40.909090909090914</v>
      </c>
    </row>
    <row r="46" spans="1:5" x14ac:dyDescent="0.2">
      <c r="A46" s="2">
        <v>65000</v>
      </c>
      <c r="B46" s="2">
        <v>32</v>
      </c>
      <c r="C46" s="2">
        <v>10</v>
      </c>
      <c r="D46" s="2">
        <v>10</v>
      </c>
      <c r="E46">
        <f t="shared" si="0"/>
        <v>45.454545454545453</v>
      </c>
    </row>
    <row r="47" spans="1:5" x14ac:dyDescent="0.2">
      <c r="A47" s="2">
        <v>70000</v>
      </c>
      <c r="B47" s="2">
        <v>33</v>
      </c>
      <c r="C47" s="2">
        <v>8</v>
      </c>
      <c r="D47" s="2">
        <v>8</v>
      </c>
      <c r="E47">
        <f t="shared" si="0"/>
        <v>32</v>
      </c>
    </row>
    <row r="48" spans="1:5" x14ac:dyDescent="0.2">
      <c r="A48" s="2">
        <v>50000</v>
      </c>
      <c r="B48" s="2">
        <v>30</v>
      </c>
      <c r="C48" s="2">
        <v>10</v>
      </c>
      <c r="D48" s="2">
        <v>10</v>
      </c>
      <c r="E48">
        <f t="shared" si="0"/>
        <v>50</v>
      </c>
    </row>
    <row r="49" spans="1:5" x14ac:dyDescent="0.2">
      <c r="A49" s="2">
        <v>55000</v>
      </c>
      <c r="B49" s="2">
        <v>31</v>
      </c>
      <c r="C49" s="2">
        <v>9</v>
      </c>
      <c r="D49" s="2">
        <v>9</v>
      </c>
      <c r="E49">
        <f t="shared" si="0"/>
        <v>40.909090909090914</v>
      </c>
    </row>
    <row r="50" spans="1:5" x14ac:dyDescent="0.2">
      <c r="A50" s="2">
        <v>65000</v>
      </c>
      <c r="B50" s="2">
        <v>32</v>
      </c>
      <c r="C50" s="2">
        <v>10</v>
      </c>
      <c r="D50" s="2">
        <v>10</v>
      </c>
      <c r="E50">
        <f t="shared" si="0"/>
        <v>45.454545454545453</v>
      </c>
    </row>
    <row r="51" spans="1:5" x14ac:dyDescent="0.2">
      <c r="A51" s="2">
        <v>70000</v>
      </c>
      <c r="B51" s="2">
        <v>33</v>
      </c>
      <c r="C51" s="2">
        <v>8</v>
      </c>
      <c r="D51" s="2">
        <v>8</v>
      </c>
      <c r="E51">
        <f t="shared" si="0"/>
        <v>32</v>
      </c>
    </row>
    <row r="52" spans="1:5" x14ac:dyDescent="0.2">
      <c r="A52" s="2">
        <v>50000</v>
      </c>
      <c r="B52" s="2">
        <v>30</v>
      </c>
      <c r="C52" s="2">
        <v>10</v>
      </c>
      <c r="D52" s="2">
        <v>10</v>
      </c>
      <c r="E52">
        <f t="shared" si="0"/>
        <v>50</v>
      </c>
    </row>
    <row r="53" spans="1:5" x14ac:dyDescent="0.2">
      <c r="A53" s="2">
        <v>55000</v>
      </c>
      <c r="B53" s="2">
        <v>31</v>
      </c>
      <c r="C53" s="2">
        <v>9</v>
      </c>
      <c r="D53" s="2">
        <v>9</v>
      </c>
      <c r="E53">
        <f t="shared" si="0"/>
        <v>40.909090909090914</v>
      </c>
    </row>
    <row r="54" spans="1:5" x14ac:dyDescent="0.2">
      <c r="A54" s="2">
        <v>65000</v>
      </c>
      <c r="B54" s="2">
        <v>32</v>
      </c>
      <c r="C54" s="2">
        <v>10</v>
      </c>
      <c r="D54" s="2">
        <v>10</v>
      </c>
      <c r="E54">
        <f t="shared" si="0"/>
        <v>45.454545454545453</v>
      </c>
    </row>
    <row r="55" spans="1:5" x14ac:dyDescent="0.2">
      <c r="A55" s="2">
        <v>70000</v>
      </c>
      <c r="B55" s="2">
        <v>33</v>
      </c>
      <c r="C55" s="2">
        <v>8</v>
      </c>
      <c r="D55" s="2">
        <v>8</v>
      </c>
      <c r="E55">
        <f t="shared" si="0"/>
        <v>32</v>
      </c>
    </row>
    <row r="56" spans="1:5" x14ac:dyDescent="0.2">
      <c r="A56" s="2">
        <v>50000</v>
      </c>
      <c r="B56" s="2">
        <v>30</v>
      </c>
      <c r="C56" s="2">
        <v>10</v>
      </c>
      <c r="D56" s="2">
        <v>10</v>
      </c>
      <c r="E56">
        <f t="shared" si="0"/>
        <v>50</v>
      </c>
    </row>
    <row r="57" spans="1:5" x14ac:dyDescent="0.2">
      <c r="A57" s="2">
        <v>55000</v>
      </c>
      <c r="B57" s="2">
        <v>31</v>
      </c>
      <c r="C57" s="2">
        <v>9</v>
      </c>
      <c r="D57" s="2">
        <v>9</v>
      </c>
      <c r="E57">
        <f t="shared" si="0"/>
        <v>40.909090909090914</v>
      </c>
    </row>
    <row r="58" spans="1:5" x14ac:dyDescent="0.2">
      <c r="A58" s="2">
        <v>65000</v>
      </c>
      <c r="B58" s="2">
        <v>32</v>
      </c>
      <c r="C58" s="2">
        <v>10</v>
      </c>
      <c r="D58" s="2">
        <v>10</v>
      </c>
      <c r="E58">
        <f t="shared" si="0"/>
        <v>45.454545454545453</v>
      </c>
    </row>
    <row r="59" spans="1:5" x14ac:dyDescent="0.2">
      <c r="A59" s="2">
        <v>70000</v>
      </c>
      <c r="B59" s="2">
        <v>33</v>
      </c>
      <c r="C59" s="2">
        <v>8</v>
      </c>
      <c r="D59" s="2">
        <v>8</v>
      </c>
      <c r="E59">
        <f t="shared" si="0"/>
        <v>32</v>
      </c>
    </row>
    <row r="60" spans="1:5" x14ac:dyDescent="0.2">
      <c r="A60" s="2">
        <v>50000</v>
      </c>
      <c r="B60" s="2">
        <v>30</v>
      </c>
      <c r="C60" s="2">
        <v>10</v>
      </c>
      <c r="D60" s="2">
        <v>10</v>
      </c>
      <c r="E60">
        <f t="shared" si="0"/>
        <v>50</v>
      </c>
    </row>
    <row r="61" spans="1:5" x14ac:dyDescent="0.2">
      <c r="A61" s="2">
        <v>55000</v>
      </c>
      <c r="B61" s="2">
        <v>31</v>
      </c>
      <c r="C61" s="2">
        <v>9</v>
      </c>
      <c r="D61" s="2">
        <v>9</v>
      </c>
      <c r="E61">
        <f t="shared" si="0"/>
        <v>40.909090909090914</v>
      </c>
    </row>
    <row r="62" spans="1:5" x14ac:dyDescent="0.2">
      <c r="A62" s="2">
        <v>70000</v>
      </c>
      <c r="B62" s="2">
        <v>33</v>
      </c>
      <c r="C62" s="2">
        <v>8</v>
      </c>
      <c r="D62" s="2">
        <v>8</v>
      </c>
      <c r="E62">
        <f t="shared" si="0"/>
        <v>32</v>
      </c>
    </row>
    <row r="63" spans="1:5" x14ac:dyDescent="0.2">
      <c r="A63" s="2">
        <v>60000</v>
      </c>
      <c r="B63" s="2">
        <v>32</v>
      </c>
      <c r="C63" s="2">
        <v>8</v>
      </c>
      <c r="D63" s="2">
        <v>9</v>
      </c>
      <c r="E63">
        <f t="shared" si="0"/>
        <v>37.5</v>
      </c>
    </row>
    <row r="64" spans="1:5" x14ac:dyDescent="0.2">
      <c r="A64" s="2">
        <v>70000</v>
      </c>
      <c r="B64" s="2">
        <v>33</v>
      </c>
      <c r="C64" s="2">
        <v>6</v>
      </c>
      <c r="D64" s="2">
        <v>8</v>
      </c>
      <c r="E64">
        <f t="shared" si="0"/>
        <v>29.629629629629626</v>
      </c>
    </row>
    <row r="65" spans="1:5" x14ac:dyDescent="0.2">
      <c r="A65" s="2">
        <v>50000</v>
      </c>
      <c r="B65" s="2">
        <v>30</v>
      </c>
      <c r="C65" s="2">
        <v>10</v>
      </c>
      <c r="D65" s="2">
        <v>10</v>
      </c>
      <c r="E65">
        <f t="shared" si="0"/>
        <v>50</v>
      </c>
    </row>
    <row r="66" spans="1:5" x14ac:dyDescent="0.2">
      <c r="A66" s="2">
        <v>60000</v>
      </c>
      <c r="B66" s="2">
        <v>32</v>
      </c>
      <c r="C66" s="2">
        <v>8</v>
      </c>
      <c r="D66" s="2">
        <v>9</v>
      </c>
      <c r="E66">
        <f t="shared" si="0"/>
        <v>37.5</v>
      </c>
    </row>
    <row r="67" spans="1:5" x14ac:dyDescent="0.2">
      <c r="A67" s="2">
        <v>70000</v>
      </c>
      <c r="B67" s="2">
        <v>33</v>
      </c>
      <c r="C67" s="2">
        <v>6</v>
      </c>
      <c r="D67" s="2">
        <v>8</v>
      </c>
      <c r="E67">
        <f t="shared" ref="E67:E110" si="1">(D67/(B67-C67) * 100)</f>
        <v>29.629629629629626</v>
      </c>
    </row>
    <row r="68" spans="1:5" x14ac:dyDescent="0.2">
      <c r="A68" s="2">
        <v>50000</v>
      </c>
      <c r="B68" s="2">
        <v>30</v>
      </c>
      <c r="C68" s="2">
        <v>10</v>
      </c>
      <c r="D68" s="2">
        <v>10</v>
      </c>
      <c r="E68">
        <f t="shared" si="1"/>
        <v>50</v>
      </c>
    </row>
    <row r="69" spans="1:5" x14ac:dyDescent="0.2">
      <c r="A69" s="2">
        <v>60000</v>
      </c>
      <c r="B69" s="2">
        <v>32</v>
      </c>
      <c r="C69" s="2">
        <v>8</v>
      </c>
      <c r="D69" s="2">
        <v>9</v>
      </c>
      <c r="E69">
        <f t="shared" si="1"/>
        <v>37.5</v>
      </c>
    </row>
    <row r="70" spans="1:5" x14ac:dyDescent="0.2">
      <c r="A70" s="2">
        <v>70000</v>
      </c>
      <c r="B70" s="2">
        <v>33</v>
      </c>
      <c r="C70" s="2">
        <v>6</v>
      </c>
      <c r="D70" s="2">
        <v>8</v>
      </c>
      <c r="E70">
        <f t="shared" si="1"/>
        <v>29.629629629629626</v>
      </c>
    </row>
    <row r="71" spans="1:5" x14ac:dyDescent="0.2">
      <c r="A71" s="2">
        <v>50000</v>
      </c>
      <c r="B71" s="2">
        <v>30</v>
      </c>
      <c r="C71" s="2">
        <v>10</v>
      </c>
      <c r="D71" s="2">
        <v>10</v>
      </c>
      <c r="E71">
        <f t="shared" si="1"/>
        <v>50</v>
      </c>
    </row>
    <row r="72" spans="1:5" x14ac:dyDescent="0.2">
      <c r="A72" s="2">
        <v>60000</v>
      </c>
      <c r="B72" s="2">
        <v>32</v>
      </c>
      <c r="C72" s="2">
        <v>8</v>
      </c>
      <c r="D72" s="2">
        <v>9</v>
      </c>
      <c r="E72">
        <f t="shared" si="1"/>
        <v>37.5</v>
      </c>
    </row>
    <row r="73" spans="1:5" x14ac:dyDescent="0.2">
      <c r="A73" s="2">
        <v>70000</v>
      </c>
      <c r="B73" s="2">
        <v>33</v>
      </c>
      <c r="C73" s="2">
        <v>6</v>
      </c>
      <c r="D73" s="2">
        <v>8</v>
      </c>
      <c r="E73">
        <f t="shared" si="1"/>
        <v>29.629629629629626</v>
      </c>
    </row>
    <row r="74" spans="1:5" x14ac:dyDescent="0.2">
      <c r="A74" s="2">
        <v>50000</v>
      </c>
      <c r="B74" s="2">
        <v>30</v>
      </c>
      <c r="C74" s="2">
        <v>10</v>
      </c>
      <c r="D74" s="2">
        <v>10</v>
      </c>
      <c r="E74">
        <f t="shared" si="1"/>
        <v>50</v>
      </c>
    </row>
    <row r="75" spans="1:5" x14ac:dyDescent="0.2">
      <c r="A75" s="2">
        <v>60000</v>
      </c>
      <c r="B75" s="2">
        <v>32</v>
      </c>
      <c r="C75" s="2">
        <v>8</v>
      </c>
      <c r="D75" s="2">
        <v>9</v>
      </c>
      <c r="E75">
        <f t="shared" si="1"/>
        <v>37.5</v>
      </c>
    </row>
    <row r="76" spans="1:5" x14ac:dyDescent="0.2">
      <c r="A76" s="2">
        <v>70000</v>
      </c>
      <c r="B76" s="2">
        <v>33</v>
      </c>
      <c r="C76" s="2">
        <v>6</v>
      </c>
      <c r="D76" s="2">
        <v>8</v>
      </c>
      <c r="E76">
        <f t="shared" si="1"/>
        <v>29.629629629629626</v>
      </c>
    </row>
    <row r="77" spans="1:5" x14ac:dyDescent="0.2">
      <c r="A77" s="2">
        <v>50000</v>
      </c>
      <c r="B77" s="2">
        <v>30</v>
      </c>
      <c r="C77" s="2">
        <v>10</v>
      </c>
      <c r="D77" s="2">
        <v>10</v>
      </c>
      <c r="E77">
        <f t="shared" si="1"/>
        <v>50</v>
      </c>
    </row>
    <row r="78" spans="1:5" x14ac:dyDescent="0.2">
      <c r="A78" s="2">
        <v>60000</v>
      </c>
      <c r="B78" s="2">
        <v>32</v>
      </c>
      <c r="C78" s="2">
        <v>8</v>
      </c>
      <c r="D78" s="2">
        <v>9</v>
      </c>
      <c r="E78">
        <f t="shared" si="1"/>
        <v>37.5</v>
      </c>
    </row>
    <row r="79" spans="1:5" x14ac:dyDescent="0.2">
      <c r="A79" s="2">
        <v>70000</v>
      </c>
      <c r="B79" s="2">
        <v>33</v>
      </c>
      <c r="C79" s="2">
        <v>6</v>
      </c>
      <c r="D79" s="2">
        <v>8</v>
      </c>
      <c r="E79">
        <f t="shared" si="1"/>
        <v>29.629629629629626</v>
      </c>
    </row>
    <row r="80" spans="1:5" x14ac:dyDescent="0.2">
      <c r="A80" s="2">
        <v>50000</v>
      </c>
      <c r="B80" s="2">
        <v>30</v>
      </c>
      <c r="C80" s="2">
        <v>10</v>
      </c>
      <c r="D80" s="2">
        <v>10</v>
      </c>
      <c r="E80">
        <f t="shared" si="1"/>
        <v>50</v>
      </c>
    </row>
    <row r="81" spans="1:5" x14ac:dyDescent="0.2">
      <c r="A81" s="2">
        <v>60000</v>
      </c>
      <c r="B81" s="2">
        <v>32</v>
      </c>
      <c r="C81" s="2">
        <v>8</v>
      </c>
      <c r="D81" s="2">
        <v>9</v>
      </c>
      <c r="E81">
        <f t="shared" si="1"/>
        <v>37.5</v>
      </c>
    </row>
    <row r="82" spans="1:5" x14ac:dyDescent="0.2">
      <c r="A82" s="2">
        <v>70000</v>
      </c>
      <c r="B82" s="2">
        <v>33</v>
      </c>
      <c r="C82" s="2">
        <v>6</v>
      </c>
      <c r="D82" s="2">
        <v>8</v>
      </c>
      <c r="E82">
        <f t="shared" si="1"/>
        <v>29.629629629629626</v>
      </c>
    </row>
    <row r="83" spans="1:5" x14ac:dyDescent="0.2">
      <c r="A83" s="2">
        <v>50000</v>
      </c>
      <c r="B83" s="2">
        <v>30</v>
      </c>
      <c r="C83" s="2">
        <v>10</v>
      </c>
      <c r="D83" s="2">
        <v>10</v>
      </c>
      <c r="E83">
        <f t="shared" si="1"/>
        <v>50</v>
      </c>
    </row>
    <row r="84" spans="1:5" x14ac:dyDescent="0.2">
      <c r="A84" s="2">
        <v>55000</v>
      </c>
      <c r="B84" s="2">
        <v>31</v>
      </c>
      <c r="C84" s="2">
        <v>9</v>
      </c>
      <c r="D84" s="2">
        <v>9</v>
      </c>
      <c r="E84">
        <f t="shared" si="1"/>
        <v>40.909090909090914</v>
      </c>
    </row>
    <row r="85" spans="1:5" x14ac:dyDescent="0.2">
      <c r="A85" s="2">
        <v>65000</v>
      </c>
      <c r="B85" s="2">
        <v>32</v>
      </c>
      <c r="C85" s="2">
        <v>10</v>
      </c>
      <c r="D85" s="2">
        <v>10</v>
      </c>
      <c r="E85">
        <f t="shared" si="1"/>
        <v>45.454545454545453</v>
      </c>
    </row>
    <row r="86" spans="1:5" x14ac:dyDescent="0.2">
      <c r="A86" s="2">
        <v>70000</v>
      </c>
      <c r="B86" s="2">
        <v>33</v>
      </c>
      <c r="C86" s="2">
        <v>8</v>
      </c>
      <c r="D86" s="2">
        <v>8</v>
      </c>
      <c r="E86">
        <f t="shared" si="1"/>
        <v>32</v>
      </c>
    </row>
    <row r="87" spans="1:5" x14ac:dyDescent="0.2">
      <c r="A87" s="2">
        <v>50000</v>
      </c>
      <c r="B87" s="2">
        <v>29</v>
      </c>
      <c r="C87" s="2">
        <v>11</v>
      </c>
      <c r="D87" s="2">
        <v>11</v>
      </c>
      <c r="E87">
        <f t="shared" si="1"/>
        <v>61.111111111111114</v>
      </c>
    </row>
    <row r="88" spans="1:5" x14ac:dyDescent="0.2">
      <c r="A88" s="2">
        <v>60000</v>
      </c>
      <c r="B88" s="2">
        <v>30</v>
      </c>
      <c r="C88" s="2">
        <v>10</v>
      </c>
      <c r="D88" s="2">
        <v>9</v>
      </c>
      <c r="E88">
        <f t="shared" si="1"/>
        <v>45</v>
      </c>
    </row>
    <row r="89" spans="1:5" x14ac:dyDescent="0.2">
      <c r="A89" s="2">
        <v>70000</v>
      </c>
      <c r="B89" s="2">
        <v>31</v>
      </c>
      <c r="C89" s="2">
        <v>9</v>
      </c>
      <c r="D89" s="2">
        <v>8</v>
      </c>
      <c r="E89">
        <f t="shared" si="1"/>
        <v>36.363636363636367</v>
      </c>
    </row>
    <row r="90" spans="1:5" x14ac:dyDescent="0.2">
      <c r="A90" s="2">
        <v>50000</v>
      </c>
      <c r="B90" s="2">
        <v>28</v>
      </c>
      <c r="C90" s="2">
        <v>12</v>
      </c>
      <c r="D90" s="2">
        <v>10</v>
      </c>
      <c r="E90">
        <f t="shared" si="1"/>
        <v>62.5</v>
      </c>
    </row>
    <row r="91" spans="1:5" x14ac:dyDescent="0.2">
      <c r="A91" s="2">
        <v>55000</v>
      </c>
      <c r="B91" s="2">
        <v>30</v>
      </c>
      <c r="C91" s="2">
        <v>10</v>
      </c>
      <c r="D91" s="2">
        <v>10</v>
      </c>
      <c r="E91">
        <f t="shared" si="1"/>
        <v>50</v>
      </c>
    </row>
    <row r="92" spans="1:5" x14ac:dyDescent="0.2">
      <c r="A92" s="2">
        <v>65000</v>
      </c>
      <c r="B92" s="2">
        <v>32</v>
      </c>
      <c r="C92" s="2">
        <v>8</v>
      </c>
      <c r="D92" s="2">
        <v>8</v>
      </c>
      <c r="E92">
        <f t="shared" si="1"/>
        <v>33.333333333333329</v>
      </c>
    </row>
    <row r="93" spans="1:5" x14ac:dyDescent="0.2">
      <c r="A93" s="2">
        <v>70000</v>
      </c>
      <c r="B93" s="2">
        <v>33</v>
      </c>
      <c r="C93" s="2">
        <v>7</v>
      </c>
      <c r="D93" s="2">
        <v>7</v>
      </c>
      <c r="E93">
        <f t="shared" si="1"/>
        <v>26.923076923076923</v>
      </c>
    </row>
    <row r="94" spans="1:5" x14ac:dyDescent="0.2">
      <c r="A94" s="2">
        <v>50000</v>
      </c>
      <c r="B94" s="2">
        <v>28</v>
      </c>
      <c r="C94" s="2">
        <v>12</v>
      </c>
      <c r="D94" s="2">
        <v>10</v>
      </c>
      <c r="E94">
        <f t="shared" si="1"/>
        <v>62.5</v>
      </c>
    </row>
    <row r="95" spans="1:5" x14ac:dyDescent="0.2">
      <c r="A95" s="2">
        <v>55000</v>
      </c>
      <c r="B95" s="2">
        <v>30</v>
      </c>
      <c r="C95" s="2">
        <v>10</v>
      </c>
      <c r="D95" s="2">
        <v>10</v>
      </c>
      <c r="E95">
        <f t="shared" si="1"/>
        <v>50</v>
      </c>
    </row>
    <row r="96" spans="1:5" x14ac:dyDescent="0.2">
      <c r="A96" s="2">
        <v>65000</v>
      </c>
      <c r="B96" s="2">
        <v>32</v>
      </c>
      <c r="C96" s="2">
        <v>8</v>
      </c>
      <c r="D96" s="2">
        <v>8</v>
      </c>
      <c r="E96">
        <f t="shared" si="1"/>
        <v>33.333333333333329</v>
      </c>
    </row>
    <row r="97" spans="1:5" x14ac:dyDescent="0.2">
      <c r="A97" s="2">
        <v>70000</v>
      </c>
      <c r="B97" s="2">
        <v>33</v>
      </c>
      <c r="C97" s="2">
        <v>7</v>
      </c>
      <c r="D97" s="2">
        <v>7</v>
      </c>
      <c r="E97">
        <f t="shared" si="1"/>
        <v>26.923076923076923</v>
      </c>
    </row>
    <row r="98" spans="1:5" x14ac:dyDescent="0.2">
      <c r="A98" s="2">
        <v>50000</v>
      </c>
      <c r="B98" s="2">
        <v>28</v>
      </c>
      <c r="C98" s="2">
        <v>12</v>
      </c>
      <c r="D98" s="2">
        <v>10</v>
      </c>
      <c r="E98">
        <f t="shared" si="1"/>
        <v>62.5</v>
      </c>
    </row>
    <row r="99" spans="1:5" x14ac:dyDescent="0.2">
      <c r="A99" s="2">
        <v>55000</v>
      </c>
      <c r="B99" s="2">
        <v>30</v>
      </c>
      <c r="C99" s="2">
        <v>10</v>
      </c>
      <c r="D99" s="2">
        <v>10</v>
      </c>
      <c r="E99">
        <f t="shared" si="1"/>
        <v>50</v>
      </c>
    </row>
    <row r="100" spans="1:5" x14ac:dyDescent="0.2">
      <c r="A100" s="2">
        <v>65000</v>
      </c>
      <c r="B100" s="2">
        <v>32</v>
      </c>
      <c r="C100" s="2">
        <v>8</v>
      </c>
      <c r="D100" s="2">
        <v>8</v>
      </c>
      <c r="E100">
        <f t="shared" si="1"/>
        <v>33.333333333333329</v>
      </c>
    </row>
    <row r="101" spans="1:5" x14ac:dyDescent="0.2">
      <c r="A101" s="2">
        <v>70000</v>
      </c>
      <c r="B101" s="2">
        <v>33</v>
      </c>
      <c r="C101" s="2">
        <v>7</v>
      </c>
      <c r="D101" s="2">
        <v>7</v>
      </c>
      <c r="E101">
        <f t="shared" si="1"/>
        <v>26.923076923076923</v>
      </c>
    </row>
    <row r="102" spans="1:5" x14ac:dyDescent="0.2">
      <c r="A102" s="2">
        <v>50000</v>
      </c>
      <c r="B102" s="2">
        <v>28</v>
      </c>
      <c r="C102" s="2">
        <v>12</v>
      </c>
      <c r="D102" s="2">
        <v>10</v>
      </c>
      <c r="E102">
        <f t="shared" si="1"/>
        <v>62.5</v>
      </c>
    </row>
    <row r="103" spans="1:5" x14ac:dyDescent="0.2">
      <c r="A103" s="2">
        <v>55000</v>
      </c>
      <c r="B103" s="2">
        <v>30</v>
      </c>
      <c r="C103" s="2">
        <v>10</v>
      </c>
      <c r="D103" s="2">
        <v>10</v>
      </c>
      <c r="E103">
        <f t="shared" si="1"/>
        <v>50</v>
      </c>
    </row>
    <row r="104" spans="1:5" x14ac:dyDescent="0.2">
      <c r="A104" s="2">
        <v>65000</v>
      </c>
      <c r="B104" s="2">
        <v>32</v>
      </c>
      <c r="C104" s="2">
        <v>8</v>
      </c>
      <c r="D104" s="2">
        <v>8</v>
      </c>
      <c r="E104">
        <f t="shared" si="1"/>
        <v>33.333333333333329</v>
      </c>
    </row>
    <row r="105" spans="1:5" x14ac:dyDescent="0.2">
      <c r="A105" s="2">
        <v>70000</v>
      </c>
      <c r="B105" s="2">
        <v>33</v>
      </c>
      <c r="C105" s="2">
        <v>7</v>
      </c>
      <c r="D105" s="2">
        <v>7</v>
      </c>
      <c r="E105">
        <f t="shared" si="1"/>
        <v>26.923076923076923</v>
      </c>
    </row>
    <row r="106" spans="1:5" x14ac:dyDescent="0.2">
      <c r="A106" s="2">
        <v>50000</v>
      </c>
      <c r="B106" s="2">
        <v>28</v>
      </c>
      <c r="C106" s="2">
        <v>12</v>
      </c>
      <c r="D106" s="2">
        <v>10</v>
      </c>
      <c r="E106">
        <f t="shared" si="1"/>
        <v>62.5</v>
      </c>
    </row>
    <row r="107" spans="1:5" x14ac:dyDescent="0.2">
      <c r="A107" s="2">
        <v>55000</v>
      </c>
      <c r="B107" s="2">
        <v>30</v>
      </c>
      <c r="C107" s="2">
        <v>10</v>
      </c>
      <c r="D107" s="2">
        <v>10</v>
      </c>
      <c r="E107">
        <f t="shared" si="1"/>
        <v>50</v>
      </c>
    </row>
    <row r="108" spans="1:5" x14ac:dyDescent="0.2">
      <c r="A108" s="2">
        <v>65000</v>
      </c>
      <c r="B108" s="2">
        <v>32</v>
      </c>
      <c r="C108" s="2">
        <v>8</v>
      </c>
      <c r="D108" s="2">
        <v>8</v>
      </c>
      <c r="E108">
        <f t="shared" si="1"/>
        <v>33.333333333333329</v>
      </c>
    </row>
    <row r="109" spans="1:5" x14ac:dyDescent="0.2">
      <c r="A109" s="2">
        <v>70000</v>
      </c>
      <c r="B109" s="2">
        <v>33</v>
      </c>
      <c r="C109" s="2">
        <v>7</v>
      </c>
      <c r="D109" s="2">
        <v>7</v>
      </c>
      <c r="E109">
        <f t="shared" si="1"/>
        <v>26.923076923076923</v>
      </c>
    </row>
    <row r="110" spans="1:5" x14ac:dyDescent="0.2">
      <c r="A110" s="2">
        <v>50000</v>
      </c>
      <c r="B110" s="2">
        <v>28</v>
      </c>
      <c r="C110" s="2">
        <v>12</v>
      </c>
      <c r="D110" s="2">
        <v>10</v>
      </c>
      <c r="E110">
        <f t="shared" si="1"/>
        <v>62.5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CD6-A7A4-5C45-97B2-A25C48F50507}">
  <dimension ref="A1:C3"/>
  <sheetViews>
    <sheetView tabSelected="1" topLeftCell="A5" workbookViewId="0">
      <selection activeCell="S17" sqref="S17"/>
    </sheetView>
  </sheetViews>
  <sheetFormatPr baseColWidth="10" defaultRowHeight="15" x14ac:dyDescent="0.2"/>
  <sheetData>
    <row r="1" spans="1:3" x14ac:dyDescent="0.2">
      <c r="A1" s="13" t="s">
        <v>187</v>
      </c>
      <c r="B1" s="13" t="s">
        <v>194</v>
      </c>
      <c r="C1" s="13" t="s">
        <v>37</v>
      </c>
    </row>
    <row r="2" spans="1:3" x14ac:dyDescent="0.2">
      <c r="A2" t="s">
        <v>188</v>
      </c>
      <c r="B2">
        <v>60000</v>
      </c>
      <c r="C2">
        <v>23500</v>
      </c>
    </row>
    <row r="3" spans="1:3" x14ac:dyDescent="0.2">
      <c r="A3" t="s">
        <v>195</v>
      </c>
      <c r="B3">
        <v>80000</v>
      </c>
      <c r="C3">
        <v>37286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9419-47C4-3F46-A951-55ED85F316CD}">
  <dimension ref="A1:Q110"/>
  <sheetViews>
    <sheetView topLeftCell="A15" workbookViewId="0">
      <selection activeCell="F37" sqref="F37:I37"/>
    </sheetView>
  </sheetViews>
  <sheetFormatPr baseColWidth="10" defaultRowHeight="15" x14ac:dyDescent="0.2"/>
  <cols>
    <col min="1" max="2" width="10.83203125" style="2"/>
    <col min="6" max="6" width="11.83203125" customWidth="1"/>
    <col min="7" max="7" width="12.5" customWidth="1"/>
    <col min="8" max="8" width="13.5" customWidth="1"/>
    <col min="9" max="9" width="12.5" customWidth="1"/>
    <col min="15" max="15" width="12.1640625" bestFit="1" customWidth="1"/>
    <col min="16" max="16" width="18.33203125" bestFit="1" customWidth="1"/>
  </cols>
  <sheetData>
    <row r="1" spans="1:17" ht="32" x14ac:dyDescent="0.2">
      <c r="A1" s="1" t="s">
        <v>3</v>
      </c>
      <c r="B1" s="1" t="s">
        <v>32</v>
      </c>
      <c r="O1" t="s">
        <v>149</v>
      </c>
      <c r="P1" t="s">
        <v>150</v>
      </c>
      <c r="Q1" t="s">
        <v>151</v>
      </c>
    </row>
    <row r="2" spans="1:17" ht="16" x14ac:dyDescent="0.2">
      <c r="A2" s="2" t="s">
        <v>149</v>
      </c>
      <c r="B2" s="2">
        <v>50000</v>
      </c>
      <c r="O2" s="2">
        <v>50000</v>
      </c>
      <c r="P2" s="2">
        <v>57000</v>
      </c>
      <c r="Q2" s="2">
        <v>55000</v>
      </c>
    </row>
    <row r="3" spans="1:17" ht="16" x14ac:dyDescent="0.2">
      <c r="A3" s="2" t="s">
        <v>149</v>
      </c>
      <c r="B3" s="2">
        <v>55000</v>
      </c>
      <c r="O3" s="2">
        <v>55000</v>
      </c>
      <c r="P3" s="2">
        <v>55000</v>
      </c>
      <c r="Q3" s="2">
        <v>57000</v>
      </c>
    </row>
    <row r="4" spans="1:17" ht="16" x14ac:dyDescent="0.2">
      <c r="A4" s="2" t="s">
        <v>149</v>
      </c>
      <c r="B4" s="2">
        <v>58000</v>
      </c>
      <c r="O4" s="2">
        <v>58000</v>
      </c>
      <c r="P4" s="2">
        <v>58000</v>
      </c>
      <c r="Q4" s="2">
        <v>50000</v>
      </c>
    </row>
    <row r="5" spans="1:17" ht="16" x14ac:dyDescent="0.2">
      <c r="A5" s="2" t="s">
        <v>149</v>
      </c>
      <c r="B5" s="2">
        <v>50000</v>
      </c>
      <c r="O5" s="2">
        <v>50000</v>
      </c>
      <c r="P5" s="2">
        <v>50000</v>
      </c>
      <c r="Q5" s="2">
        <v>52000</v>
      </c>
    </row>
    <row r="6" spans="1:17" ht="16" x14ac:dyDescent="0.2">
      <c r="A6" s="2" t="s">
        <v>149</v>
      </c>
      <c r="B6" s="2">
        <v>55000</v>
      </c>
      <c r="O6" s="2">
        <v>55000</v>
      </c>
      <c r="P6" s="2">
        <v>55000</v>
      </c>
      <c r="Q6" s="2">
        <v>54000</v>
      </c>
    </row>
    <row r="7" spans="1:17" ht="16" x14ac:dyDescent="0.2">
      <c r="A7" s="2" t="s">
        <v>149</v>
      </c>
      <c r="B7" s="2">
        <v>58000</v>
      </c>
      <c r="O7" s="2">
        <v>58000</v>
      </c>
      <c r="P7" s="2">
        <v>58000</v>
      </c>
      <c r="Q7" s="2">
        <v>57000</v>
      </c>
    </row>
    <row r="8" spans="1:17" ht="16" x14ac:dyDescent="0.2">
      <c r="A8" s="2" t="s">
        <v>149</v>
      </c>
      <c r="B8" s="2">
        <v>50000</v>
      </c>
      <c r="O8" s="2">
        <v>50000</v>
      </c>
      <c r="P8" s="2">
        <v>50000</v>
      </c>
      <c r="Q8" s="2">
        <v>49000</v>
      </c>
    </row>
    <row r="9" spans="1:17" ht="16" x14ac:dyDescent="0.2">
      <c r="A9" s="2" t="s">
        <v>149</v>
      </c>
      <c r="B9" s="2">
        <v>55000</v>
      </c>
      <c r="O9" s="2">
        <v>55000</v>
      </c>
      <c r="P9" s="2">
        <v>55000</v>
      </c>
      <c r="Q9" s="2">
        <v>53000</v>
      </c>
    </row>
    <row r="10" spans="1:17" ht="16" x14ac:dyDescent="0.2">
      <c r="A10" s="2" t="s">
        <v>149</v>
      </c>
      <c r="B10" s="2">
        <v>58000</v>
      </c>
      <c r="O10" s="2">
        <v>58000</v>
      </c>
      <c r="P10" s="2">
        <v>58000</v>
      </c>
      <c r="Q10" s="2">
        <v>54000</v>
      </c>
    </row>
    <row r="11" spans="1:17" ht="16" x14ac:dyDescent="0.2">
      <c r="A11" s="2" t="s">
        <v>149</v>
      </c>
      <c r="B11" s="2">
        <v>50000</v>
      </c>
      <c r="O11" s="2">
        <v>50000</v>
      </c>
      <c r="P11" s="2">
        <v>50000</v>
      </c>
      <c r="Q11" s="2">
        <v>48000</v>
      </c>
    </row>
    <row r="12" spans="1:17" ht="16" x14ac:dyDescent="0.2">
      <c r="A12" s="2" t="s">
        <v>149</v>
      </c>
      <c r="B12" s="2">
        <v>55000</v>
      </c>
      <c r="O12" s="2">
        <v>55000</v>
      </c>
      <c r="P12" s="2">
        <v>55000</v>
      </c>
      <c r="Q12" s="2">
        <v>50000</v>
      </c>
    </row>
    <row r="13" spans="1:17" ht="16" x14ac:dyDescent="0.2">
      <c r="A13" s="2" t="s">
        <v>149</v>
      </c>
      <c r="B13" s="2">
        <v>58000</v>
      </c>
      <c r="O13" s="2">
        <v>58000</v>
      </c>
      <c r="P13" s="2">
        <v>58000</v>
      </c>
      <c r="Q13" s="2">
        <v>52000</v>
      </c>
    </row>
    <row r="14" spans="1:17" ht="16" x14ac:dyDescent="0.2">
      <c r="A14" s="2" t="s">
        <v>149</v>
      </c>
      <c r="B14" s="2">
        <v>50000</v>
      </c>
      <c r="O14" s="2">
        <v>50000</v>
      </c>
      <c r="P14" s="2">
        <v>50000</v>
      </c>
      <c r="Q14" s="2">
        <v>55000</v>
      </c>
    </row>
    <row r="15" spans="1:17" ht="16" x14ac:dyDescent="0.2">
      <c r="A15" s="2" t="s">
        <v>149</v>
      </c>
      <c r="B15" s="2">
        <v>55000</v>
      </c>
      <c r="O15" s="2">
        <v>55000</v>
      </c>
      <c r="P15" s="2">
        <v>55000</v>
      </c>
      <c r="Q15" s="2">
        <v>48000</v>
      </c>
    </row>
    <row r="16" spans="1:17" ht="16" x14ac:dyDescent="0.2">
      <c r="A16" s="2" t="s">
        <v>149</v>
      </c>
      <c r="B16" s="2">
        <v>58000</v>
      </c>
      <c r="O16" s="2">
        <v>58000</v>
      </c>
      <c r="P16" s="2">
        <v>58000</v>
      </c>
      <c r="Q16" s="2">
        <v>50000</v>
      </c>
    </row>
    <row r="17" spans="1:17" ht="16" x14ac:dyDescent="0.2">
      <c r="A17" s="2" t="s">
        <v>149</v>
      </c>
      <c r="B17" s="2">
        <v>50000</v>
      </c>
      <c r="O17" s="2">
        <v>50000</v>
      </c>
      <c r="P17" s="2">
        <v>50000</v>
      </c>
      <c r="Q17" s="2">
        <v>52000</v>
      </c>
    </row>
    <row r="18" spans="1:17" ht="16" x14ac:dyDescent="0.2">
      <c r="A18" s="2" t="s">
        <v>149</v>
      </c>
      <c r="B18" s="2">
        <v>55000</v>
      </c>
      <c r="O18" s="2">
        <v>55000</v>
      </c>
      <c r="P18" s="2">
        <v>55000</v>
      </c>
      <c r="Q18" s="2">
        <v>55000</v>
      </c>
    </row>
    <row r="19" spans="1:17" ht="16" x14ac:dyDescent="0.2">
      <c r="A19" s="2" t="s">
        <v>149</v>
      </c>
      <c r="B19" s="2">
        <v>58000</v>
      </c>
      <c r="O19" s="2">
        <v>58000</v>
      </c>
      <c r="P19" s="2">
        <v>58000</v>
      </c>
      <c r="Q19" s="2">
        <v>48000</v>
      </c>
    </row>
    <row r="20" spans="1:17" ht="16" x14ac:dyDescent="0.2">
      <c r="A20" s="2" t="s">
        <v>149</v>
      </c>
      <c r="B20" s="2">
        <v>50000</v>
      </c>
      <c r="O20" s="2">
        <v>50000</v>
      </c>
      <c r="P20" s="2">
        <v>50000</v>
      </c>
      <c r="Q20" s="2">
        <v>50000</v>
      </c>
    </row>
    <row r="21" spans="1:17" ht="16" x14ac:dyDescent="0.2">
      <c r="A21" s="2" t="s">
        <v>149</v>
      </c>
      <c r="B21" s="2">
        <v>55000</v>
      </c>
      <c r="O21" s="2">
        <v>55000</v>
      </c>
      <c r="Q21" s="2">
        <v>52000</v>
      </c>
    </row>
    <row r="22" spans="1:17" ht="16" x14ac:dyDescent="0.2">
      <c r="A22" s="2" t="s">
        <v>149</v>
      </c>
      <c r="B22" s="2">
        <v>58000</v>
      </c>
      <c r="O22" s="2">
        <v>58000</v>
      </c>
      <c r="Q22" s="2">
        <v>55000</v>
      </c>
    </row>
    <row r="23" spans="1:17" ht="16" x14ac:dyDescent="0.2">
      <c r="A23" s="2" t="s">
        <v>149</v>
      </c>
      <c r="B23" s="2">
        <v>50000</v>
      </c>
      <c r="O23" s="2">
        <v>50000</v>
      </c>
      <c r="Q23" s="2">
        <v>48000</v>
      </c>
    </row>
    <row r="24" spans="1:17" ht="16" x14ac:dyDescent="0.2">
      <c r="A24" s="2" t="s">
        <v>149</v>
      </c>
      <c r="B24" s="2">
        <v>55000</v>
      </c>
      <c r="O24" s="2">
        <v>55000</v>
      </c>
      <c r="Q24" s="2">
        <v>50000</v>
      </c>
    </row>
    <row r="25" spans="1:17" ht="16" x14ac:dyDescent="0.2">
      <c r="A25" s="2" t="s">
        <v>149</v>
      </c>
      <c r="B25" s="2">
        <v>58000</v>
      </c>
      <c r="O25" s="2">
        <v>58000</v>
      </c>
      <c r="Q25" s="2">
        <v>52000</v>
      </c>
    </row>
    <row r="26" spans="1:17" ht="16" x14ac:dyDescent="0.2">
      <c r="A26" s="2" t="s">
        <v>149</v>
      </c>
      <c r="B26" s="2">
        <v>50000</v>
      </c>
      <c r="O26" s="2">
        <v>50000</v>
      </c>
      <c r="Q26" s="2">
        <v>55000</v>
      </c>
    </row>
    <row r="27" spans="1:17" ht="16" x14ac:dyDescent="0.2">
      <c r="A27" s="2" t="s">
        <v>149</v>
      </c>
      <c r="B27" s="2">
        <v>55000</v>
      </c>
      <c r="O27" s="2">
        <v>55000</v>
      </c>
      <c r="Q27" s="2">
        <v>48000</v>
      </c>
    </row>
    <row r="28" spans="1:17" ht="16" x14ac:dyDescent="0.2">
      <c r="A28" s="2" t="s">
        <v>149</v>
      </c>
      <c r="B28" s="2">
        <v>58000</v>
      </c>
      <c r="O28" s="2">
        <v>58000</v>
      </c>
      <c r="Q28" s="2">
        <v>50000</v>
      </c>
    </row>
    <row r="29" spans="1:17" ht="16" x14ac:dyDescent="0.2">
      <c r="A29" s="2" t="s">
        <v>149</v>
      </c>
      <c r="B29" s="2">
        <v>50000</v>
      </c>
      <c r="O29" s="2">
        <v>50000</v>
      </c>
      <c r="Q29" s="2">
        <v>52000</v>
      </c>
    </row>
    <row r="30" spans="1:17" ht="17" thickBot="1" x14ac:dyDescent="0.25">
      <c r="A30" s="2" t="s">
        <v>149</v>
      </c>
      <c r="B30" s="2">
        <v>55000</v>
      </c>
      <c r="O30" s="2">
        <v>55000</v>
      </c>
      <c r="Q30" s="2">
        <v>55000</v>
      </c>
    </row>
    <row r="31" spans="1:17" ht="16" x14ac:dyDescent="0.2">
      <c r="A31" s="2" t="s">
        <v>149</v>
      </c>
      <c r="B31" s="2">
        <v>58000</v>
      </c>
      <c r="F31" s="14"/>
      <c r="G31" s="14"/>
      <c r="H31" s="14"/>
      <c r="I31" s="14"/>
      <c r="J31" s="14"/>
      <c r="K31" s="14"/>
      <c r="O31" s="2">
        <v>58000</v>
      </c>
      <c r="Q31" s="2">
        <v>48000</v>
      </c>
    </row>
    <row r="32" spans="1:17" ht="16" x14ac:dyDescent="0.2">
      <c r="A32" s="2" t="s">
        <v>149</v>
      </c>
      <c r="B32" s="2">
        <v>50000</v>
      </c>
      <c r="O32" s="2">
        <v>50000</v>
      </c>
    </row>
    <row r="33" spans="1:15" ht="16" x14ac:dyDescent="0.2">
      <c r="A33" s="2" t="s">
        <v>149</v>
      </c>
      <c r="B33" s="2">
        <v>53000</v>
      </c>
      <c r="O33" s="2">
        <v>53000</v>
      </c>
    </row>
    <row r="34" spans="1:15" ht="16" x14ac:dyDescent="0.2">
      <c r="A34" s="2" t="s">
        <v>149</v>
      </c>
      <c r="B34" s="2">
        <v>55000</v>
      </c>
      <c r="O34" s="2">
        <v>55000</v>
      </c>
    </row>
    <row r="35" spans="1:15" ht="16" x14ac:dyDescent="0.2">
      <c r="A35" s="2" t="s">
        <v>149</v>
      </c>
      <c r="B35" s="2">
        <v>57000</v>
      </c>
      <c r="O35" s="2">
        <v>57000</v>
      </c>
    </row>
    <row r="36" spans="1:15" ht="16" x14ac:dyDescent="0.2">
      <c r="A36" s="2" t="s">
        <v>149</v>
      </c>
      <c r="B36" s="2">
        <v>50000</v>
      </c>
      <c r="G36" s="11"/>
      <c r="H36" s="11"/>
      <c r="I36" s="11"/>
      <c r="O36" s="2">
        <v>50000</v>
      </c>
    </row>
    <row r="37" spans="1:15" ht="16" x14ac:dyDescent="0.2">
      <c r="A37" s="2" t="s">
        <v>149</v>
      </c>
      <c r="B37" s="2">
        <v>53000</v>
      </c>
      <c r="F37" s="29" t="s">
        <v>212</v>
      </c>
      <c r="G37" s="30"/>
      <c r="H37" s="30"/>
      <c r="I37" s="30"/>
      <c r="O37" s="2">
        <v>53000</v>
      </c>
    </row>
    <row r="38" spans="1:15" ht="16" x14ac:dyDescent="0.2">
      <c r="A38" s="2" t="s">
        <v>149</v>
      </c>
      <c r="B38" s="2">
        <v>55000</v>
      </c>
      <c r="F38" s="16"/>
      <c r="G38" s="17" t="s">
        <v>149</v>
      </c>
      <c r="H38" s="17" t="s">
        <v>150</v>
      </c>
      <c r="I38" s="17" t="s">
        <v>151</v>
      </c>
      <c r="O38" s="2">
        <v>55000</v>
      </c>
    </row>
    <row r="39" spans="1:15" ht="16" x14ac:dyDescent="0.2">
      <c r="A39" s="2" t="s">
        <v>149</v>
      </c>
      <c r="B39" s="2">
        <v>57000</v>
      </c>
      <c r="F39" s="17" t="s">
        <v>172</v>
      </c>
      <c r="G39" s="18">
        <v>53966.666666666701</v>
      </c>
      <c r="H39" s="18">
        <v>54473.684210526313</v>
      </c>
      <c r="I39" s="19">
        <v>51800</v>
      </c>
      <c r="O39" s="2">
        <v>57000</v>
      </c>
    </row>
    <row r="40" spans="1:15" ht="16" x14ac:dyDescent="0.2">
      <c r="A40" s="2" t="s">
        <v>149</v>
      </c>
      <c r="B40" s="2">
        <v>50000</v>
      </c>
      <c r="F40" s="17" t="s">
        <v>174</v>
      </c>
      <c r="G40" s="18">
        <v>55000</v>
      </c>
      <c r="H40" s="18">
        <v>55000</v>
      </c>
      <c r="I40" s="19">
        <v>52000</v>
      </c>
      <c r="O40" s="2">
        <v>50000</v>
      </c>
    </row>
    <row r="41" spans="1:15" ht="16" x14ac:dyDescent="0.2">
      <c r="A41" s="2" t="s">
        <v>149</v>
      </c>
      <c r="B41" s="2">
        <v>53000</v>
      </c>
      <c r="F41" s="17" t="s">
        <v>179</v>
      </c>
      <c r="G41" s="20">
        <v>-0.16677521165832701</v>
      </c>
      <c r="H41" s="21">
        <v>-0.42235367560212184</v>
      </c>
      <c r="I41" s="21">
        <v>0.17713999854394441</v>
      </c>
      <c r="O41" s="2">
        <v>53000</v>
      </c>
    </row>
    <row r="42" spans="1:15" ht="16" x14ac:dyDescent="0.2">
      <c r="A42" s="2" t="s">
        <v>149</v>
      </c>
      <c r="B42" s="2">
        <v>55000</v>
      </c>
      <c r="G42" s="11"/>
      <c r="H42" s="11"/>
      <c r="I42" s="11"/>
      <c r="O42" s="2">
        <v>55000</v>
      </c>
    </row>
    <row r="43" spans="1:15" ht="16" x14ac:dyDescent="0.2">
      <c r="A43" s="2" t="s">
        <v>149</v>
      </c>
      <c r="B43" s="2">
        <v>57000</v>
      </c>
      <c r="G43" s="11"/>
      <c r="H43" s="11"/>
      <c r="I43" s="11"/>
      <c r="O43" s="2">
        <v>57000</v>
      </c>
    </row>
    <row r="44" spans="1:15" ht="16" x14ac:dyDescent="0.2">
      <c r="A44" s="2" t="s">
        <v>149</v>
      </c>
      <c r="B44" s="2">
        <v>50000</v>
      </c>
      <c r="G44" s="11"/>
      <c r="H44" s="11"/>
      <c r="I44" s="11"/>
      <c r="O44" s="2">
        <v>50000</v>
      </c>
    </row>
    <row r="45" spans="1:15" ht="17" thickBot="1" x14ac:dyDescent="0.25">
      <c r="A45" s="2" t="s">
        <v>149</v>
      </c>
      <c r="B45" s="2">
        <v>53000</v>
      </c>
      <c r="F45" s="10"/>
      <c r="G45" s="12"/>
      <c r="H45" s="12"/>
      <c r="I45" s="12"/>
      <c r="J45" s="10"/>
      <c r="O45" s="2">
        <v>53000</v>
      </c>
    </row>
    <row r="46" spans="1:15" ht="16" x14ac:dyDescent="0.2">
      <c r="A46" s="2" t="s">
        <v>149</v>
      </c>
      <c r="B46" s="2">
        <v>55000</v>
      </c>
      <c r="O46" s="2">
        <v>55000</v>
      </c>
    </row>
    <row r="47" spans="1:15" ht="16" x14ac:dyDescent="0.2">
      <c r="A47" s="2" t="s">
        <v>149</v>
      </c>
      <c r="B47" s="2">
        <v>57000</v>
      </c>
      <c r="O47" s="2">
        <v>57000</v>
      </c>
    </row>
    <row r="48" spans="1:15" ht="16" x14ac:dyDescent="0.2">
      <c r="A48" s="2" t="s">
        <v>149</v>
      </c>
      <c r="B48" s="2">
        <v>50000</v>
      </c>
      <c r="O48" s="2">
        <v>50000</v>
      </c>
    </row>
    <row r="49" spans="1:15" ht="16" x14ac:dyDescent="0.2">
      <c r="A49" s="2" t="s">
        <v>149</v>
      </c>
      <c r="B49" s="2">
        <v>53000</v>
      </c>
      <c r="O49" s="2">
        <v>53000</v>
      </c>
    </row>
    <row r="50" spans="1:15" ht="16" x14ac:dyDescent="0.2">
      <c r="A50" s="2" t="s">
        <v>149</v>
      </c>
      <c r="B50" s="2">
        <v>55000</v>
      </c>
      <c r="O50" s="2">
        <v>55000</v>
      </c>
    </row>
    <row r="51" spans="1:15" ht="16" x14ac:dyDescent="0.2">
      <c r="A51" s="2" t="s">
        <v>149</v>
      </c>
      <c r="B51" s="2">
        <v>57000</v>
      </c>
      <c r="O51" s="2">
        <v>57000</v>
      </c>
    </row>
    <row r="52" spans="1:15" ht="16" x14ac:dyDescent="0.2">
      <c r="A52" s="2" t="s">
        <v>149</v>
      </c>
      <c r="B52" s="2">
        <v>50000</v>
      </c>
      <c r="O52" s="2">
        <v>50000</v>
      </c>
    </row>
    <row r="53" spans="1:15" ht="16" x14ac:dyDescent="0.2">
      <c r="A53" s="2" t="s">
        <v>149</v>
      </c>
      <c r="B53" s="2">
        <v>53000</v>
      </c>
      <c r="O53" s="2">
        <v>53000</v>
      </c>
    </row>
    <row r="54" spans="1:15" ht="16" x14ac:dyDescent="0.2">
      <c r="A54" s="2" t="s">
        <v>149</v>
      </c>
      <c r="B54" s="2">
        <v>55000</v>
      </c>
      <c r="O54" s="2">
        <v>55000</v>
      </c>
    </row>
    <row r="55" spans="1:15" ht="16" x14ac:dyDescent="0.2">
      <c r="A55" s="2" t="s">
        <v>149</v>
      </c>
      <c r="B55" s="2">
        <v>57000</v>
      </c>
      <c r="O55" s="2">
        <v>57000</v>
      </c>
    </row>
    <row r="56" spans="1:15" ht="16" x14ac:dyDescent="0.2">
      <c r="A56" s="2" t="s">
        <v>149</v>
      </c>
      <c r="B56" s="2">
        <v>50000</v>
      </c>
      <c r="O56" s="2">
        <v>50000</v>
      </c>
    </row>
    <row r="57" spans="1:15" ht="16" x14ac:dyDescent="0.2">
      <c r="A57" s="2" t="s">
        <v>149</v>
      </c>
      <c r="B57" s="2">
        <v>53000</v>
      </c>
      <c r="O57" s="2">
        <v>53000</v>
      </c>
    </row>
    <row r="58" spans="1:15" ht="16" x14ac:dyDescent="0.2">
      <c r="A58" s="2" t="s">
        <v>149</v>
      </c>
      <c r="B58" s="2">
        <v>55000</v>
      </c>
      <c r="O58" s="2">
        <v>55000</v>
      </c>
    </row>
    <row r="59" spans="1:15" ht="16" x14ac:dyDescent="0.2">
      <c r="A59" s="2" t="s">
        <v>149</v>
      </c>
      <c r="B59" s="2">
        <v>57000</v>
      </c>
      <c r="O59" s="2">
        <v>57000</v>
      </c>
    </row>
    <row r="60" spans="1:15" ht="16" x14ac:dyDescent="0.2">
      <c r="A60" s="2" t="s">
        <v>149</v>
      </c>
      <c r="B60" s="2">
        <v>50000</v>
      </c>
      <c r="O60" s="2">
        <v>50000</v>
      </c>
    </row>
    <row r="61" spans="1:15" ht="16" x14ac:dyDescent="0.2">
      <c r="A61" s="2" t="s">
        <v>149</v>
      </c>
      <c r="B61" s="2">
        <v>53000</v>
      </c>
      <c r="O61" s="2">
        <v>53000</v>
      </c>
    </row>
    <row r="62" spans="1:15" ht="16" x14ac:dyDescent="0.2">
      <c r="A62" s="2" t="s">
        <v>150</v>
      </c>
      <c r="B62" s="2">
        <v>57000</v>
      </c>
    </row>
    <row r="63" spans="1:15" ht="16" x14ac:dyDescent="0.2">
      <c r="A63" s="2" t="s">
        <v>150</v>
      </c>
      <c r="B63" s="2">
        <v>55000</v>
      </c>
    </row>
    <row r="64" spans="1:15" ht="16" x14ac:dyDescent="0.2">
      <c r="A64" s="2" t="s">
        <v>150</v>
      </c>
      <c r="B64" s="2">
        <v>58000</v>
      </c>
    </row>
    <row r="65" spans="1:2" ht="16" x14ac:dyDescent="0.2">
      <c r="A65" s="2" t="s">
        <v>150</v>
      </c>
      <c r="B65" s="2">
        <v>50000</v>
      </c>
    </row>
    <row r="66" spans="1:2" ht="16" x14ac:dyDescent="0.2">
      <c r="A66" s="2" t="s">
        <v>150</v>
      </c>
      <c r="B66" s="2">
        <v>55000</v>
      </c>
    </row>
    <row r="67" spans="1:2" ht="16" x14ac:dyDescent="0.2">
      <c r="A67" s="2" t="s">
        <v>150</v>
      </c>
      <c r="B67" s="2">
        <v>58000</v>
      </c>
    </row>
    <row r="68" spans="1:2" ht="16" x14ac:dyDescent="0.2">
      <c r="A68" s="2" t="s">
        <v>150</v>
      </c>
      <c r="B68" s="2">
        <v>50000</v>
      </c>
    </row>
    <row r="69" spans="1:2" ht="16" x14ac:dyDescent="0.2">
      <c r="A69" s="2" t="s">
        <v>150</v>
      </c>
      <c r="B69" s="2">
        <v>55000</v>
      </c>
    </row>
    <row r="70" spans="1:2" ht="16" x14ac:dyDescent="0.2">
      <c r="A70" s="2" t="s">
        <v>150</v>
      </c>
      <c r="B70" s="2">
        <v>58000</v>
      </c>
    </row>
    <row r="71" spans="1:2" ht="16" x14ac:dyDescent="0.2">
      <c r="A71" s="2" t="s">
        <v>150</v>
      </c>
      <c r="B71" s="2">
        <v>50000</v>
      </c>
    </row>
    <row r="72" spans="1:2" ht="16" x14ac:dyDescent="0.2">
      <c r="A72" s="2" t="s">
        <v>150</v>
      </c>
      <c r="B72" s="2">
        <v>55000</v>
      </c>
    </row>
    <row r="73" spans="1:2" ht="16" x14ac:dyDescent="0.2">
      <c r="A73" s="2" t="s">
        <v>150</v>
      </c>
      <c r="B73" s="2">
        <v>58000</v>
      </c>
    </row>
    <row r="74" spans="1:2" ht="16" x14ac:dyDescent="0.2">
      <c r="A74" s="2" t="s">
        <v>150</v>
      </c>
      <c r="B74" s="2">
        <v>50000</v>
      </c>
    </row>
    <row r="75" spans="1:2" ht="16" x14ac:dyDescent="0.2">
      <c r="A75" s="2" t="s">
        <v>150</v>
      </c>
      <c r="B75" s="2">
        <v>55000</v>
      </c>
    </row>
    <row r="76" spans="1:2" ht="16" x14ac:dyDescent="0.2">
      <c r="A76" s="2" t="s">
        <v>150</v>
      </c>
      <c r="B76" s="2">
        <v>58000</v>
      </c>
    </row>
    <row r="77" spans="1:2" ht="16" x14ac:dyDescent="0.2">
      <c r="A77" s="2" t="s">
        <v>150</v>
      </c>
      <c r="B77" s="2">
        <v>50000</v>
      </c>
    </row>
    <row r="78" spans="1:2" ht="16" x14ac:dyDescent="0.2">
      <c r="A78" s="2" t="s">
        <v>150</v>
      </c>
      <c r="B78" s="2">
        <v>55000</v>
      </c>
    </row>
    <row r="79" spans="1:2" ht="16" x14ac:dyDescent="0.2">
      <c r="A79" s="2" t="s">
        <v>150</v>
      </c>
      <c r="B79" s="2">
        <v>58000</v>
      </c>
    </row>
    <row r="80" spans="1:2" ht="16" x14ac:dyDescent="0.2">
      <c r="A80" s="2" t="s">
        <v>150</v>
      </c>
      <c r="B80" s="2">
        <v>50000</v>
      </c>
    </row>
    <row r="81" spans="1:2" ht="16" x14ac:dyDescent="0.2">
      <c r="A81" s="2" t="s">
        <v>151</v>
      </c>
      <c r="B81" s="2">
        <v>55000</v>
      </c>
    </row>
    <row r="82" spans="1:2" ht="16" x14ac:dyDescent="0.2">
      <c r="A82" s="2" t="s">
        <v>151</v>
      </c>
      <c r="B82" s="2">
        <v>57000</v>
      </c>
    </row>
    <row r="83" spans="1:2" ht="16" x14ac:dyDescent="0.2">
      <c r="A83" s="2" t="s">
        <v>151</v>
      </c>
      <c r="B83" s="2">
        <v>50000</v>
      </c>
    </row>
    <row r="84" spans="1:2" ht="16" x14ac:dyDescent="0.2">
      <c r="A84" s="2" t="s">
        <v>151</v>
      </c>
      <c r="B84" s="2">
        <v>52000</v>
      </c>
    </row>
    <row r="85" spans="1:2" ht="16" x14ac:dyDescent="0.2">
      <c r="A85" s="2" t="s">
        <v>151</v>
      </c>
      <c r="B85" s="2">
        <v>54000</v>
      </c>
    </row>
    <row r="86" spans="1:2" ht="16" x14ac:dyDescent="0.2">
      <c r="A86" s="2" t="s">
        <v>151</v>
      </c>
      <c r="B86" s="2">
        <v>57000</v>
      </c>
    </row>
    <row r="87" spans="1:2" ht="16" x14ac:dyDescent="0.2">
      <c r="A87" s="2" t="s">
        <v>151</v>
      </c>
      <c r="B87" s="2">
        <v>49000</v>
      </c>
    </row>
    <row r="88" spans="1:2" ht="16" x14ac:dyDescent="0.2">
      <c r="A88" s="2" t="s">
        <v>151</v>
      </c>
      <c r="B88" s="2">
        <v>53000</v>
      </c>
    </row>
    <row r="89" spans="1:2" ht="16" x14ac:dyDescent="0.2">
      <c r="A89" s="2" t="s">
        <v>151</v>
      </c>
      <c r="B89" s="2">
        <v>54000</v>
      </c>
    </row>
    <row r="90" spans="1:2" ht="16" x14ac:dyDescent="0.2">
      <c r="A90" s="2" t="s">
        <v>151</v>
      </c>
      <c r="B90" s="2">
        <v>48000</v>
      </c>
    </row>
    <row r="91" spans="1:2" ht="16" x14ac:dyDescent="0.2">
      <c r="A91" s="2" t="s">
        <v>151</v>
      </c>
      <c r="B91" s="2">
        <v>50000</v>
      </c>
    </row>
    <row r="92" spans="1:2" ht="16" x14ac:dyDescent="0.2">
      <c r="A92" s="2" t="s">
        <v>151</v>
      </c>
      <c r="B92" s="2">
        <v>52000</v>
      </c>
    </row>
    <row r="93" spans="1:2" ht="16" x14ac:dyDescent="0.2">
      <c r="A93" s="2" t="s">
        <v>151</v>
      </c>
      <c r="B93" s="2">
        <v>55000</v>
      </c>
    </row>
    <row r="94" spans="1:2" ht="16" x14ac:dyDescent="0.2">
      <c r="A94" s="2" t="s">
        <v>151</v>
      </c>
      <c r="B94" s="2">
        <v>48000</v>
      </c>
    </row>
    <row r="95" spans="1:2" ht="16" x14ac:dyDescent="0.2">
      <c r="A95" s="2" t="s">
        <v>151</v>
      </c>
      <c r="B95" s="2">
        <v>50000</v>
      </c>
    </row>
    <row r="96" spans="1:2" ht="16" x14ac:dyDescent="0.2">
      <c r="A96" s="2" t="s">
        <v>151</v>
      </c>
      <c r="B96" s="2">
        <v>52000</v>
      </c>
    </row>
    <row r="97" spans="1:2" ht="16" x14ac:dyDescent="0.2">
      <c r="A97" s="2" t="s">
        <v>151</v>
      </c>
      <c r="B97" s="2">
        <v>55000</v>
      </c>
    </row>
    <row r="98" spans="1:2" ht="16" x14ac:dyDescent="0.2">
      <c r="A98" s="2" t="s">
        <v>151</v>
      </c>
      <c r="B98" s="2">
        <v>48000</v>
      </c>
    </row>
    <row r="99" spans="1:2" ht="16" x14ac:dyDescent="0.2">
      <c r="A99" s="2" t="s">
        <v>151</v>
      </c>
      <c r="B99" s="2">
        <v>50000</v>
      </c>
    </row>
    <row r="100" spans="1:2" ht="16" x14ac:dyDescent="0.2">
      <c r="A100" s="2" t="s">
        <v>151</v>
      </c>
      <c r="B100" s="2">
        <v>52000</v>
      </c>
    </row>
    <row r="101" spans="1:2" ht="16" x14ac:dyDescent="0.2">
      <c r="A101" s="2" t="s">
        <v>151</v>
      </c>
      <c r="B101" s="2">
        <v>55000</v>
      </c>
    </row>
    <row r="102" spans="1:2" ht="16" x14ac:dyDescent="0.2">
      <c r="A102" s="2" t="s">
        <v>151</v>
      </c>
      <c r="B102" s="2">
        <v>48000</v>
      </c>
    </row>
    <row r="103" spans="1:2" ht="16" x14ac:dyDescent="0.2">
      <c r="A103" s="2" t="s">
        <v>151</v>
      </c>
      <c r="B103" s="2">
        <v>50000</v>
      </c>
    </row>
    <row r="104" spans="1:2" ht="16" x14ac:dyDescent="0.2">
      <c r="A104" s="2" t="s">
        <v>151</v>
      </c>
      <c r="B104" s="2">
        <v>52000</v>
      </c>
    </row>
    <row r="105" spans="1:2" ht="16" x14ac:dyDescent="0.2">
      <c r="A105" s="2" t="s">
        <v>151</v>
      </c>
      <c r="B105" s="2">
        <v>55000</v>
      </c>
    </row>
    <row r="106" spans="1:2" ht="16" x14ac:dyDescent="0.2">
      <c r="A106" s="2" t="s">
        <v>151</v>
      </c>
      <c r="B106" s="2">
        <v>48000</v>
      </c>
    </row>
    <row r="107" spans="1:2" ht="16" x14ac:dyDescent="0.2">
      <c r="A107" s="2" t="s">
        <v>151</v>
      </c>
      <c r="B107" s="2">
        <v>50000</v>
      </c>
    </row>
    <row r="108" spans="1:2" ht="16" x14ac:dyDescent="0.2">
      <c r="A108" s="2" t="s">
        <v>151</v>
      </c>
      <c r="B108" s="2">
        <v>52000</v>
      </c>
    </row>
    <row r="109" spans="1:2" ht="16" x14ac:dyDescent="0.2">
      <c r="A109" s="2" t="s">
        <v>151</v>
      </c>
      <c r="B109" s="2">
        <v>55000</v>
      </c>
    </row>
    <row r="110" spans="1:2" ht="16" x14ac:dyDescent="0.2">
      <c r="A110" s="2" t="s">
        <v>151</v>
      </c>
      <c r="B110" s="2">
        <v>48000</v>
      </c>
    </row>
  </sheetData>
  <mergeCells count="1">
    <mergeCell ref="F37:I3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9143-1701-4A49-8A97-E28CF620C4F1}">
  <dimension ref="A1:N110"/>
  <sheetViews>
    <sheetView workbookViewId="0">
      <selection activeCell="R30" sqref="R30"/>
    </sheetView>
  </sheetViews>
  <sheetFormatPr baseColWidth="10" defaultRowHeight="15" x14ac:dyDescent="0.2"/>
  <cols>
    <col min="1" max="2" width="10.83203125" style="2"/>
    <col min="11" max="13" width="10.83203125" style="2"/>
  </cols>
  <sheetData>
    <row r="1" spans="1:14" ht="32" x14ac:dyDescent="0.2">
      <c r="A1" s="1" t="s">
        <v>9</v>
      </c>
      <c r="B1" s="1" t="s">
        <v>32</v>
      </c>
      <c r="K1" s="1" t="s">
        <v>5</v>
      </c>
      <c r="L1" s="1" t="s">
        <v>32</v>
      </c>
      <c r="M1" s="1"/>
      <c r="N1" s="3"/>
    </row>
    <row r="2" spans="1:14" x14ac:dyDescent="0.2">
      <c r="A2" s="2">
        <v>120</v>
      </c>
      <c r="B2" s="2">
        <v>50000</v>
      </c>
      <c r="K2" s="2">
        <v>50000</v>
      </c>
      <c r="L2" s="2">
        <v>50000</v>
      </c>
    </row>
    <row r="3" spans="1:14" x14ac:dyDescent="0.2">
      <c r="A3" s="2">
        <v>125</v>
      </c>
      <c r="B3" s="2">
        <v>55000</v>
      </c>
      <c r="K3" s="2">
        <v>60000</v>
      </c>
      <c r="L3" s="2">
        <v>55000</v>
      </c>
    </row>
    <row r="4" spans="1:14" x14ac:dyDescent="0.2">
      <c r="A4" s="2">
        <v>130</v>
      </c>
      <c r="B4" s="2">
        <v>58000</v>
      </c>
      <c r="K4" s="2">
        <v>70000</v>
      </c>
      <c r="L4" s="2">
        <v>58000</v>
      </c>
    </row>
    <row r="5" spans="1:14" x14ac:dyDescent="0.2">
      <c r="A5" s="2">
        <v>120</v>
      </c>
      <c r="B5" s="2">
        <v>50000</v>
      </c>
      <c r="K5" s="2">
        <v>50000</v>
      </c>
      <c r="L5" s="2">
        <v>50000</v>
      </c>
    </row>
    <row r="6" spans="1:14" x14ac:dyDescent="0.2">
      <c r="A6" s="2">
        <v>125</v>
      </c>
      <c r="B6" s="2">
        <v>55000</v>
      </c>
      <c r="K6" s="2">
        <v>60000</v>
      </c>
      <c r="L6" s="2">
        <v>55000</v>
      </c>
    </row>
    <row r="7" spans="1:14" x14ac:dyDescent="0.2">
      <c r="A7" s="2">
        <v>130</v>
      </c>
      <c r="B7" s="2">
        <v>58000</v>
      </c>
      <c r="K7" s="2">
        <v>70000</v>
      </c>
      <c r="L7" s="2">
        <v>58000</v>
      </c>
    </row>
    <row r="8" spans="1:14" x14ac:dyDescent="0.2">
      <c r="A8" s="2">
        <v>120</v>
      </c>
      <c r="B8" s="2">
        <v>50000</v>
      </c>
      <c r="K8" s="2">
        <v>50000</v>
      </c>
      <c r="L8" s="2">
        <v>50000</v>
      </c>
    </row>
    <row r="9" spans="1:14" x14ac:dyDescent="0.2">
      <c r="A9" s="2">
        <v>125</v>
      </c>
      <c r="B9" s="2">
        <v>55000</v>
      </c>
      <c r="K9" s="2">
        <v>60000</v>
      </c>
      <c r="L9" s="2">
        <v>55000</v>
      </c>
    </row>
    <row r="10" spans="1:14" x14ac:dyDescent="0.2">
      <c r="A10" s="2">
        <v>130</v>
      </c>
      <c r="B10" s="2">
        <v>58000</v>
      </c>
      <c r="K10" s="2">
        <v>70000</v>
      </c>
      <c r="L10" s="2">
        <v>58000</v>
      </c>
    </row>
    <row r="11" spans="1:14" x14ac:dyDescent="0.2">
      <c r="A11" s="2">
        <v>120</v>
      </c>
      <c r="B11" s="2">
        <v>50000</v>
      </c>
      <c r="K11" s="2">
        <v>50000</v>
      </c>
      <c r="L11" s="2">
        <v>50000</v>
      </c>
    </row>
    <row r="12" spans="1:14" x14ac:dyDescent="0.2">
      <c r="A12" s="2">
        <v>125</v>
      </c>
      <c r="B12" s="2">
        <v>55000</v>
      </c>
      <c r="K12" s="2">
        <v>60000</v>
      </c>
      <c r="L12" s="2">
        <v>55000</v>
      </c>
    </row>
    <row r="13" spans="1:14" x14ac:dyDescent="0.2">
      <c r="A13" s="2">
        <v>130</v>
      </c>
      <c r="B13" s="2">
        <v>58000</v>
      </c>
      <c r="K13" s="2">
        <v>70000</v>
      </c>
      <c r="L13" s="2">
        <v>58000</v>
      </c>
    </row>
    <row r="14" spans="1:14" x14ac:dyDescent="0.2">
      <c r="A14" s="2">
        <v>120</v>
      </c>
      <c r="B14" s="2">
        <v>50000</v>
      </c>
      <c r="K14" s="2">
        <v>50000</v>
      </c>
      <c r="L14" s="2">
        <v>50000</v>
      </c>
    </row>
    <row r="15" spans="1:14" x14ac:dyDescent="0.2">
      <c r="A15" s="2">
        <v>125</v>
      </c>
      <c r="B15" s="2">
        <v>55000</v>
      </c>
      <c r="K15" s="2">
        <v>60000</v>
      </c>
      <c r="L15" s="2">
        <v>55000</v>
      </c>
    </row>
    <row r="16" spans="1:14" x14ac:dyDescent="0.2">
      <c r="A16" s="2">
        <v>130</v>
      </c>
      <c r="B16" s="2">
        <v>58000</v>
      </c>
      <c r="K16" s="2">
        <v>70000</v>
      </c>
      <c r="L16" s="2">
        <v>58000</v>
      </c>
    </row>
    <row r="17" spans="1:12" x14ac:dyDescent="0.2">
      <c r="A17" s="2">
        <v>120</v>
      </c>
      <c r="B17" s="2">
        <v>50000</v>
      </c>
      <c r="K17" s="2">
        <v>50000</v>
      </c>
      <c r="L17" s="2">
        <v>50000</v>
      </c>
    </row>
    <row r="18" spans="1:12" x14ac:dyDescent="0.2">
      <c r="A18" s="2">
        <v>125</v>
      </c>
      <c r="B18" s="2">
        <v>55000</v>
      </c>
      <c r="K18" s="2">
        <v>60000</v>
      </c>
      <c r="L18" s="2">
        <v>55000</v>
      </c>
    </row>
    <row r="19" spans="1:12" x14ac:dyDescent="0.2">
      <c r="A19" s="2">
        <v>130</v>
      </c>
      <c r="B19" s="2">
        <v>58000</v>
      </c>
      <c r="K19" s="2">
        <v>70000</v>
      </c>
      <c r="L19" s="2">
        <v>58000</v>
      </c>
    </row>
    <row r="20" spans="1:12" x14ac:dyDescent="0.2">
      <c r="A20" s="2">
        <v>120</v>
      </c>
      <c r="B20" s="2">
        <v>50000</v>
      </c>
      <c r="K20" s="2">
        <v>50000</v>
      </c>
      <c r="L20" s="2">
        <v>50000</v>
      </c>
    </row>
    <row r="21" spans="1:12" x14ac:dyDescent="0.2">
      <c r="A21" s="2">
        <v>125</v>
      </c>
      <c r="B21" s="2">
        <v>55000</v>
      </c>
      <c r="K21" s="2">
        <v>60000</v>
      </c>
      <c r="L21" s="2">
        <v>55000</v>
      </c>
    </row>
    <row r="22" spans="1:12" x14ac:dyDescent="0.2">
      <c r="A22" s="2">
        <v>130</v>
      </c>
      <c r="B22" s="2">
        <v>58000</v>
      </c>
      <c r="K22" s="2">
        <v>70000</v>
      </c>
      <c r="L22" s="2">
        <v>58000</v>
      </c>
    </row>
    <row r="23" spans="1:12" x14ac:dyDescent="0.2">
      <c r="A23" s="2">
        <v>120</v>
      </c>
      <c r="B23" s="2">
        <v>50000</v>
      </c>
      <c r="K23" s="2">
        <v>50000</v>
      </c>
      <c r="L23" s="2">
        <v>50000</v>
      </c>
    </row>
    <row r="24" spans="1:12" x14ac:dyDescent="0.2">
      <c r="A24" s="2">
        <v>125</v>
      </c>
      <c r="B24" s="2">
        <v>55000</v>
      </c>
      <c r="K24" s="2">
        <v>60000</v>
      </c>
      <c r="L24" s="2">
        <v>55000</v>
      </c>
    </row>
    <row r="25" spans="1:12" x14ac:dyDescent="0.2">
      <c r="A25" s="2">
        <v>130</v>
      </c>
      <c r="B25" s="2">
        <v>58000</v>
      </c>
      <c r="K25" s="2">
        <v>70000</v>
      </c>
      <c r="L25" s="2">
        <v>58000</v>
      </c>
    </row>
    <row r="26" spans="1:12" x14ac:dyDescent="0.2">
      <c r="A26" s="2">
        <v>120</v>
      </c>
      <c r="B26" s="2">
        <v>50000</v>
      </c>
      <c r="K26" s="2">
        <v>50000</v>
      </c>
      <c r="L26" s="2">
        <v>50000</v>
      </c>
    </row>
    <row r="27" spans="1:12" x14ac:dyDescent="0.2">
      <c r="A27" s="2">
        <v>125</v>
      </c>
      <c r="B27" s="2">
        <v>55000</v>
      </c>
      <c r="K27" s="2">
        <v>60000</v>
      </c>
      <c r="L27" s="2">
        <v>55000</v>
      </c>
    </row>
    <row r="28" spans="1:12" x14ac:dyDescent="0.2">
      <c r="A28" s="2">
        <v>130</v>
      </c>
      <c r="B28" s="2">
        <v>58000</v>
      </c>
      <c r="K28" s="2">
        <v>70000</v>
      </c>
      <c r="L28" s="2">
        <v>58000</v>
      </c>
    </row>
    <row r="29" spans="1:12" x14ac:dyDescent="0.2">
      <c r="A29" s="2">
        <v>120</v>
      </c>
      <c r="B29" s="2">
        <v>50000</v>
      </c>
      <c r="K29" s="2">
        <v>50000</v>
      </c>
      <c r="L29" s="2">
        <v>50000</v>
      </c>
    </row>
    <row r="30" spans="1:12" x14ac:dyDescent="0.2">
      <c r="A30" s="2">
        <v>125</v>
      </c>
      <c r="B30" s="2">
        <v>55000</v>
      </c>
      <c r="K30" s="2">
        <v>60000</v>
      </c>
      <c r="L30" s="2">
        <v>55000</v>
      </c>
    </row>
    <row r="31" spans="1:12" x14ac:dyDescent="0.2">
      <c r="A31" s="2">
        <v>130</v>
      </c>
      <c r="B31" s="2">
        <v>58000</v>
      </c>
      <c r="K31" s="2">
        <v>70000</v>
      </c>
      <c r="L31" s="2">
        <v>58000</v>
      </c>
    </row>
    <row r="32" spans="1:12" x14ac:dyDescent="0.2">
      <c r="A32" s="2">
        <v>120</v>
      </c>
      <c r="B32" s="2">
        <v>50000</v>
      </c>
      <c r="K32" s="2">
        <v>50000</v>
      </c>
      <c r="L32" s="2">
        <v>50000</v>
      </c>
    </row>
    <row r="33" spans="1:12" x14ac:dyDescent="0.2">
      <c r="A33" s="2">
        <v>122</v>
      </c>
      <c r="B33" s="2">
        <v>53000</v>
      </c>
      <c r="K33" s="2">
        <v>55000</v>
      </c>
      <c r="L33" s="2">
        <v>53000</v>
      </c>
    </row>
    <row r="34" spans="1:12" x14ac:dyDescent="0.2">
      <c r="A34" s="2">
        <v>128</v>
      </c>
      <c r="B34" s="2">
        <v>55000</v>
      </c>
      <c r="K34" s="2">
        <v>65000</v>
      </c>
      <c r="L34" s="2">
        <v>55000</v>
      </c>
    </row>
    <row r="35" spans="1:12" x14ac:dyDescent="0.2">
      <c r="A35" s="2">
        <v>134</v>
      </c>
      <c r="B35" s="2">
        <v>57000</v>
      </c>
      <c r="K35" s="2">
        <v>70000</v>
      </c>
      <c r="L35" s="2">
        <v>57000</v>
      </c>
    </row>
    <row r="36" spans="1:12" x14ac:dyDescent="0.2">
      <c r="A36" s="2">
        <v>120</v>
      </c>
      <c r="B36" s="2">
        <v>50000</v>
      </c>
      <c r="K36" s="2">
        <v>50000</v>
      </c>
      <c r="L36" s="2">
        <v>50000</v>
      </c>
    </row>
    <row r="37" spans="1:12" x14ac:dyDescent="0.2">
      <c r="A37" s="2">
        <v>122</v>
      </c>
      <c r="B37" s="2">
        <v>53000</v>
      </c>
      <c r="K37" s="2">
        <v>55000</v>
      </c>
      <c r="L37" s="2">
        <v>53000</v>
      </c>
    </row>
    <row r="38" spans="1:12" x14ac:dyDescent="0.2">
      <c r="A38" s="2">
        <v>128</v>
      </c>
      <c r="B38" s="2">
        <v>55000</v>
      </c>
      <c r="K38" s="2">
        <v>65000</v>
      </c>
      <c r="L38" s="2">
        <v>55000</v>
      </c>
    </row>
    <row r="39" spans="1:12" x14ac:dyDescent="0.2">
      <c r="A39" s="2">
        <v>134</v>
      </c>
      <c r="B39" s="2">
        <v>57000</v>
      </c>
      <c r="K39" s="2">
        <v>70000</v>
      </c>
      <c r="L39" s="2">
        <v>57000</v>
      </c>
    </row>
    <row r="40" spans="1:12" x14ac:dyDescent="0.2">
      <c r="A40" s="2">
        <v>120</v>
      </c>
      <c r="B40" s="2">
        <v>50000</v>
      </c>
      <c r="K40" s="2">
        <v>50000</v>
      </c>
      <c r="L40" s="2">
        <v>50000</v>
      </c>
    </row>
    <row r="41" spans="1:12" x14ac:dyDescent="0.2">
      <c r="A41" s="2">
        <v>122</v>
      </c>
      <c r="B41" s="2">
        <v>53000</v>
      </c>
      <c r="K41" s="2">
        <v>55000</v>
      </c>
      <c r="L41" s="2">
        <v>53000</v>
      </c>
    </row>
    <row r="42" spans="1:12" x14ac:dyDescent="0.2">
      <c r="A42" s="2">
        <v>128</v>
      </c>
      <c r="B42" s="2">
        <v>55000</v>
      </c>
      <c r="K42" s="2">
        <v>65000</v>
      </c>
      <c r="L42" s="2">
        <v>55000</v>
      </c>
    </row>
    <row r="43" spans="1:12" x14ac:dyDescent="0.2">
      <c r="A43" s="2">
        <v>134</v>
      </c>
      <c r="B43" s="2">
        <v>57000</v>
      </c>
      <c r="K43" s="2">
        <v>70000</v>
      </c>
      <c r="L43" s="2">
        <v>57000</v>
      </c>
    </row>
    <row r="44" spans="1:12" x14ac:dyDescent="0.2">
      <c r="A44" s="2">
        <v>120</v>
      </c>
      <c r="B44" s="2">
        <v>50000</v>
      </c>
      <c r="K44" s="2">
        <v>50000</v>
      </c>
      <c r="L44" s="2">
        <v>50000</v>
      </c>
    </row>
    <row r="45" spans="1:12" x14ac:dyDescent="0.2">
      <c r="A45" s="2">
        <v>122</v>
      </c>
      <c r="B45" s="2">
        <v>53000</v>
      </c>
      <c r="K45" s="2">
        <v>55000</v>
      </c>
      <c r="L45" s="2">
        <v>53000</v>
      </c>
    </row>
    <row r="46" spans="1:12" x14ac:dyDescent="0.2">
      <c r="A46" s="2">
        <v>128</v>
      </c>
      <c r="B46" s="2">
        <v>55000</v>
      </c>
      <c r="K46" s="2">
        <v>65000</v>
      </c>
      <c r="L46" s="2">
        <v>55000</v>
      </c>
    </row>
    <row r="47" spans="1:12" x14ac:dyDescent="0.2">
      <c r="A47" s="2">
        <v>134</v>
      </c>
      <c r="B47" s="2">
        <v>57000</v>
      </c>
      <c r="K47" s="2">
        <v>70000</v>
      </c>
      <c r="L47" s="2">
        <v>57000</v>
      </c>
    </row>
    <row r="48" spans="1:12" x14ac:dyDescent="0.2">
      <c r="A48" s="2">
        <v>120</v>
      </c>
      <c r="B48" s="2">
        <v>50000</v>
      </c>
      <c r="K48" s="2">
        <v>50000</v>
      </c>
      <c r="L48" s="2">
        <v>50000</v>
      </c>
    </row>
    <row r="49" spans="1:12" x14ac:dyDescent="0.2">
      <c r="A49" s="2">
        <v>122</v>
      </c>
      <c r="B49" s="2">
        <v>53000</v>
      </c>
      <c r="K49" s="2">
        <v>55000</v>
      </c>
      <c r="L49" s="2">
        <v>53000</v>
      </c>
    </row>
    <row r="50" spans="1:12" x14ac:dyDescent="0.2">
      <c r="A50" s="2">
        <v>128</v>
      </c>
      <c r="B50" s="2">
        <v>55000</v>
      </c>
      <c r="K50" s="2">
        <v>65000</v>
      </c>
      <c r="L50" s="2">
        <v>55000</v>
      </c>
    </row>
    <row r="51" spans="1:12" x14ac:dyDescent="0.2">
      <c r="A51" s="2">
        <v>134</v>
      </c>
      <c r="B51" s="2">
        <v>57000</v>
      </c>
      <c r="K51" s="2">
        <v>70000</v>
      </c>
      <c r="L51" s="2">
        <v>57000</v>
      </c>
    </row>
    <row r="52" spans="1:12" x14ac:dyDescent="0.2">
      <c r="A52" s="2">
        <v>120</v>
      </c>
      <c r="B52" s="2">
        <v>50000</v>
      </c>
      <c r="K52" s="2">
        <v>50000</v>
      </c>
      <c r="L52" s="2">
        <v>50000</v>
      </c>
    </row>
    <row r="53" spans="1:12" x14ac:dyDescent="0.2">
      <c r="A53" s="2">
        <v>122</v>
      </c>
      <c r="B53" s="2">
        <v>53000</v>
      </c>
      <c r="K53" s="2">
        <v>55000</v>
      </c>
      <c r="L53" s="2">
        <v>53000</v>
      </c>
    </row>
    <row r="54" spans="1:12" x14ac:dyDescent="0.2">
      <c r="A54" s="2">
        <v>128</v>
      </c>
      <c r="B54" s="2">
        <v>55000</v>
      </c>
      <c r="K54" s="2">
        <v>65000</v>
      </c>
      <c r="L54" s="2">
        <v>55000</v>
      </c>
    </row>
    <row r="55" spans="1:12" x14ac:dyDescent="0.2">
      <c r="A55" s="2">
        <v>134</v>
      </c>
      <c r="B55" s="2">
        <v>57000</v>
      </c>
      <c r="K55" s="2">
        <v>70000</v>
      </c>
      <c r="L55" s="2">
        <v>57000</v>
      </c>
    </row>
    <row r="56" spans="1:12" x14ac:dyDescent="0.2">
      <c r="A56" s="2">
        <v>120</v>
      </c>
      <c r="B56" s="2">
        <v>50000</v>
      </c>
      <c r="K56" s="2">
        <v>50000</v>
      </c>
      <c r="L56" s="2">
        <v>50000</v>
      </c>
    </row>
    <row r="57" spans="1:12" x14ac:dyDescent="0.2">
      <c r="A57" s="2">
        <v>122</v>
      </c>
      <c r="B57" s="2">
        <v>53000</v>
      </c>
      <c r="K57" s="2">
        <v>55000</v>
      </c>
      <c r="L57" s="2">
        <v>53000</v>
      </c>
    </row>
    <row r="58" spans="1:12" x14ac:dyDescent="0.2">
      <c r="A58" s="2">
        <v>128</v>
      </c>
      <c r="B58" s="2">
        <v>55000</v>
      </c>
      <c r="K58" s="2">
        <v>65000</v>
      </c>
      <c r="L58" s="2">
        <v>55000</v>
      </c>
    </row>
    <row r="59" spans="1:12" x14ac:dyDescent="0.2">
      <c r="A59" s="2">
        <v>134</v>
      </c>
      <c r="B59" s="2">
        <v>57000</v>
      </c>
      <c r="K59" s="2">
        <v>70000</v>
      </c>
      <c r="L59" s="2">
        <v>57000</v>
      </c>
    </row>
    <row r="60" spans="1:12" x14ac:dyDescent="0.2">
      <c r="A60" s="2">
        <v>120</v>
      </c>
      <c r="B60" s="2">
        <v>50000</v>
      </c>
      <c r="K60" s="2">
        <v>50000</v>
      </c>
      <c r="L60" s="2">
        <v>50000</v>
      </c>
    </row>
    <row r="61" spans="1:12" x14ac:dyDescent="0.2">
      <c r="A61" s="2">
        <v>122</v>
      </c>
      <c r="B61" s="2">
        <v>53000</v>
      </c>
      <c r="K61" s="2">
        <v>55000</v>
      </c>
      <c r="L61" s="2">
        <v>53000</v>
      </c>
    </row>
    <row r="62" spans="1:12" x14ac:dyDescent="0.2">
      <c r="A62" s="2">
        <v>134</v>
      </c>
      <c r="B62" s="2">
        <v>57000</v>
      </c>
      <c r="K62" s="2">
        <v>70000</v>
      </c>
      <c r="L62" s="2">
        <v>57000</v>
      </c>
    </row>
    <row r="63" spans="1:12" x14ac:dyDescent="0.2">
      <c r="A63" s="2">
        <v>125</v>
      </c>
      <c r="B63" s="2">
        <v>55000</v>
      </c>
      <c r="K63" s="2">
        <v>60000</v>
      </c>
      <c r="L63" s="2">
        <v>55000</v>
      </c>
    </row>
    <row r="64" spans="1:12" x14ac:dyDescent="0.2">
      <c r="A64" s="2">
        <v>130</v>
      </c>
      <c r="B64" s="2">
        <v>58000</v>
      </c>
      <c r="K64" s="2">
        <v>70000</v>
      </c>
      <c r="L64" s="2">
        <v>58000</v>
      </c>
    </row>
    <row r="65" spans="1:12" x14ac:dyDescent="0.2">
      <c r="A65" s="2">
        <v>120</v>
      </c>
      <c r="B65" s="2">
        <v>50000</v>
      </c>
      <c r="K65" s="2">
        <v>50000</v>
      </c>
      <c r="L65" s="2">
        <v>50000</v>
      </c>
    </row>
    <row r="66" spans="1:12" x14ac:dyDescent="0.2">
      <c r="A66" s="2">
        <v>125</v>
      </c>
      <c r="B66" s="2">
        <v>55000</v>
      </c>
      <c r="K66" s="2">
        <v>60000</v>
      </c>
      <c r="L66" s="2">
        <v>55000</v>
      </c>
    </row>
    <row r="67" spans="1:12" x14ac:dyDescent="0.2">
      <c r="A67" s="2">
        <v>130</v>
      </c>
      <c r="B67" s="2">
        <v>58000</v>
      </c>
      <c r="K67" s="2">
        <v>70000</v>
      </c>
      <c r="L67" s="2">
        <v>58000</v>
      </c>
    </row>
    <row r="68" spans="1:12" x14ac:dyDescent="0.2">
      <c r="A68" s="2">
        <v>120</v>
      </c>
      <c r="B68" s="2">
        <v>50000</v>
      </c>
      <c r="K68" s="2">
        <v>50000</v>
      </c>
      <c r="L68" s="2">
        <v>50000</v>
      </c>
    </row>
    <row r="69" spans="1:12" x14ac:dyDescent="0.2">
      <c r="A69" s="2">
        <v>125</v>
      </c>
      <c r="B69" s="2">
        <v>55000</v>
      </c>
      <c r="K69" s="2">
        <v>60000</v>
      </c>
      <c r="L69" s="2">
        <v>55000</v>
      </c>
    </row>
    <row r="70" spans="1:12" x14ac:dyDescent="0.2">
      <c r="A70" s="2">
        <v>130</v>
      </c>
      <c r="B70" s="2">
        <v>58000</v>
      </c>
      <c r="K70" s="2">
        <v>70000</v>
      </c>
      <c r="L70" s="2">
        <v>58000</v>
      </c>
    </row>
    <row r="71" spans="1:12" x14ac:dyDescent="0.2">
      <c r="A71" s="2">
        <v>120</v>
      </c>
      <c r="B71" s="2">
        <v>50000</v>
      </c>
      <c r="K71" s="2">
        <v>50000</v>
      </c>
      <c r="L71" s="2">
        <v>50000</v>
      </c>
    </row>
    <row r="72" spans="1:12" x14ac:dyDescent="0.2">
      <c r="A72" s="2">
        <v>125</v>
      </c>
      <c r="B72" s="2">
        <v>55000</v>
      </c>
      <c r="K72" s="2">
        <v>60000</v>
      </c>
      <c r="L72" s="2">
        <v>55000</v>
      </c>
    </row>
    <row r="73" spans="1:12" x14ac:dyDescent="0.2">
      <c r="A73" s="2">
        <v>130</v>
      </c>
      <c r="B73" s="2">
        <v>58000</v>
      </c>
      <c r="K73" s="2">
        <v>70000</v>
      </c>
      <c r="L73" s="2">
        <v>58000</v>
      </c>
    </row>
    <row r="74" spans="1:12" x14ac:dyDescent="0.2">
      <c r="A74" s="2">
        <v>120</v>
      </c>
      <c r="B74" s="2">
        <v>50000</v>
      </c>
      <c r="K74" s="2">
        <v>50000</v>
      </c>
      <c r="L74" s="2">
        <v>50000</v>
      </c>
    </row>
    <row r="75" spans="1:12" x14ac:dyDescent="0.2">
      <c r="A75" s="2">
        <v>125</v>
      </c>
      <c r="B75" s="2">
        <v>55000</v>
      </c>
      <c r="K75" s="2">
        <v>60000</v>
      </c>
      <c r="L75" s="2">
        <v>55000</v>
      </c>
    </row>
    <row r="76" spans="1:12" x14ac:dyDescent="0.2">
      <c r="A76" s="2">
        <v>130</v>
      </c>
      <c r="B76" s="2">
        <v>58000</v>
      </c>
      <c r="K76" s="2">
        <v>70000</v>
      </c>
      <c r="L76" s="2">
        <v>58000</v>
      </c>
    </row>
    <row r="77" spans="1:12" x14ac:dyDescent="0.2">
      <c r="A77" s="2">
        <v>120</v>
      </c>
      <c r="B77" s="2">
        <v>50000</v>
      </c>
      <c r="K77" s="2">
        <v>50000</v>
      </c>
      <c r="L77" s="2">
        <v>50000</v>
      </c>
    </row>
    <row r="78" spans="1:12" x14ac:dyDescent="0.2">
      <c r="A78" s="2">
        <v>125</v>
      </c>
      <c r="B78" s="2">
        <v>55000</v>
      </c>
      <c r="K78" s="2">
        <v>60000</v>
      </c>
      <c r="L78" s="2">
        <v>55000</v>
      </c>
    </row>
    <row r="79" spans="1:12" x14ac:dyDescent="0.2">
      <c r="A79" s="2">
        <v>130</v>
      </c>
      <c r="B79" s="2">
        <v>58000</v>
      </c>
      <c r="K79" s="2">
        <v>70000</v>
      </c>
      <c r="L79" s="2">
        <v>58000</v>
      </c>
    </row>
    <row r="80" spans="1:12" x14ac:dyDescent="0.2">
      <c r="A80" s="2">
        <v>120</v>
      </c>
      <c r="B80" s="2">
        <v>50000</v>
      </c>
      <c r="K80" s="2">
        <v>50000</v>
      </c>
      <c r="L80" s="2">
        <v>50000</v>
      </c>
    </row>
    <row r="81" spans="1:12" x14ac:dyDescent="0.2">
      <c r="A81" s="2">
        <v>125</v>
      </c>
      <c r="B81" s="2">
        <v>55000</v>
      </c>
      <c r="K81" s="2">
        <v>60000</v>
      </c>
      <c r="L81" s="2">
        <v>55000</v>
      </c>
    </row>
    <row r="82" spans="1:12" x14ac:dyDescent="0.2">
      <c r="A82" s="2">
        <v>134</v>
      </c>
      <c r="B82" s="2">
        <v>57000</v>
      </c>
      <c r="K82" s="2">
        <v>70000</v>
      </c>
      <c r="L82" s="2">
        <v>57000</v>
      </c>
    </row>
    <row r="83" spans="1:12" x14ac:dyDescent="0.2">
      <c r="A83" s="2">
        <v>120</v>
      </c>
      <c r="B83" s="2">
        <v>50000</v>
      </c>
      <c r="K83" s="2">
        <v>50000</v>
      </c>
      <c r="L83" s="2">
        <v>50000</v>
      </c>
    </row>
    <row r="84" spans="1:12" x14ac:dyDescent="0.2">
      <c r="A84" s="2">
        <v>123</v>
      </c>
      <c r="B84" s="2">
        <v>52000</v>
      </c>
      <c r="K84" s="2">
        <v>55000</v>
      </c>
      <c r="L84" s="2">
        <v>52000</v>
      </c>
    </row>
    <row r="85" spans="1:12" x14ac:dyDescent="0.2">
      <c r="A85" s="2">
        <v>128</v>
      </c>
      <c r="B85" s="2">
        <v>54000</v>
      </c>
      <c r="K85" s="2">
        <v>65000</v>
      </c>
      <c r="L85" s="2">
        <v>54000</v>
      </c>
    </row>
    <row r="86" spans="1:12" x14ac:dyDescent="0.2">
      <c r="A86" s="2">
        <v>135</v>
      </c>
      <c r="B86" s="2">
        <v>57000</v>
      </c>
      <c r="K86" s="2">
        <v>70000</v>
      </c>
      <c r="L86" s="2">
        <v>57000</v>
      </c>
    </row>
    <row r="87" spans="1:12" x14ac:dyDescent="0.2">
      <c r="A87" s="2">
        <v>118</v>
      </c>
      <c r="B87" s="2">
        <v>49000</v>
      </c>
      <c r="K87" s="2">
        <v>50000</v>
      </c>
      <c r="L87" s="2">
        <v>49000</v>
      </c>
    </row>
    <row r="88" spans="1:12" x14ac:dyDescent="0.2">
      <c r="A88" s="2">
        <v>121</v>
      </c>
      <c r="B88" s="2">
        <v>53000</v>
      </c>
      <c r="K88" s="2">
        <v>60000</v>
      </c>
      <c r="L88" s="2">
        <v>53000</v>
      </c>
    </row>
    <row r="89" spans="1:12" x14ac:dyDescent="0.2">
      <c r="A89" s="2">
        <v>124</v>
      </c>
      <c r="B89" s="2">
        <v>54000</v>
      </c>
      <c r="K89" s="2">
        <v>70000</v>
      </c>
      <c r="L89" s="2">
        <v>54000</v>
      </c>
    </row>
    <row r="90" spans="1:12" x14ac:dyDescent="0.2">
      <c r="A90" s="2">
        <v>115</v>
      </c>
      <c r="B90" s="2">
        <v>48000</v>
      </c>
      <c r="K90" s="2">
        <v>50000</v>
      </c>
      <c r="L90" s="2">
        <v>48000</v>
      </c>
    </row>
    <row r="91" spans="1:12" x14ac:dyDescent="0.2">
      <c r="A91" s="2">
        <v>120</v>
      </c>
      <c r="B91" s="2">
        <v>50000</v>
      </c>
      <c r="K91" s="2">
        <v>55000</v>
      </c>
      <c r="L91" s="2">
        <v>50000</v>
      </c>
    </row>
    <row r="92" spans="1:12" x14ac:dyDescent="0.2">
      <c r="A92" s="2">
        <v>125</v>
      </c>
      <c r="B92" s="2">
        <v>52000</v>
      </c>
      <c r="K92" s="2">
        <v>65000</v>
      </c>
      <c r="L92" s="2">
        <v>52000</v>
      </c>
    </row>
    <row r="93" spans="1:12" x14ac:dyDescent="0.2">
      <c r="A93" s="2">
        <v>130</v>
      </c>
      <c r="B93" s="2">
        <v>55000</v>
      </c>
      <c r="K93" s="2">
        <v>70000</v>
      </c>
      <c r="L93" s="2">
        <v>55000</v>
      </c>
    </row>
    <row r="94" spans="1:12" x14ac:dyDescent="0.2">
      <c r="A94" s="2">
        <v>115</v>
      </c>
      <c r="B94" s="2">
        <v>48000</v>
      </c>
      <c r="K94" s="2">
        <v>50000</v>
      </c>
      <c r="L94" s="2">
        <v>48000</v>
      </c>
    </row>
    <row r="95" spans="1:12" x14ac:dyDescent="0.2">
      <c r="A95" s="2">
        <v>120</v>
      </c>
      <c r="B95" s="2">
        <v>50000</v>
      </c>
      <c r="K95" s="2">
        <v>55000</v>
      </c>
      <c r="L95" s="2">
        <v>50000</v>
      </c>
    </row>
    <row r="96" spans="1:12" x14ac:dyDescent="0.2">
      <c r="A96" s="2">
        <v>125</v>
      </c>
      <c r="B96" s="2">
        <v>52000</v>
      </c>
      <c r="K96" s="2">
        <v>65000</v>
      </c>
      <c r="L96" s="2">
        <v>52000</v>
      </c>
    </row>
    <row r="97" spans="1:12" x14ac:dyDescent="0.2">
      <c r="A97" s="2">
        <v>130</v>
      </c>
      <c r="B97" s="2">
        <v>55000</v>
      </c>
      <c r="K97" s="2">
        <v>70000</v>
      </c>
      <c r="L97" s="2">
        <v>55000</v>
      </c>
    </row>
    <row r="98" spans="1:12" x14ac:dyDescent="0.2">
      <c r="A98" s="2">
        <v>115</v>
      </c>
      <c r="B98" s="2">
        <v>48000</v>
      </c>
      <c r="K98" s="2">
        <v>50000</v>
      </c>
      <c r="L98" s="2">
        <v>48000</v>
      </c>
    </row>
    <row r="99" spans="1:12" x14ac:dyDescent="0.2">
      <c r="A99" s="2">
        <v>120</v>
      </c>
      <c r="B99" s="2">
        <v>50000</v>
      </c>
      <c r="K99" s="2">
        <v>55000</v>
      </c>
      <c r="L99" s="2">
        <v>50000</v>
      </c>
    </row>
    <row r="100" spans="1:12" x14ac:dyDescent="0.2">
      <c r="A100" s="2">
        <v>125</v>
      </c>
      <c r="B100" s="2">
        <v>52000</v>
      </c>
      <c r="K100" s="2">
        <v>65000</v>
      </c>
      <c r="L100" s="2">
        <v>52000</v>
      </c>
    </row>
    <row r="101" spans="1:12" x14ac:dyDescent="0.2">
      <c r="A101" s="2">
        <v>130</v>
      </c>
      <c r="B101" s="2">
        <v>55000</v>
      </c>
      <c r="K101" s="2">
        <v>70000</v>
      </c>
      <c r="L101" s="2">
        <v>55000</v>
      </c>
    </row>
    <row r="102" spans="1:12" x14ac:dyDescent="0.2">
      <c r="A102" s="2">
        <v>115</v>
      </c>
      <c r="B102" s="2">
        <v>48000</v>
      </c>
      <c r="K102" s="2">
        <v>50000</v>
      </c>
      <c r="L102" s="2">
        <v>48000</v>
      </c>
    </row>
    <row r="103" spans="1:12" x14ac:dyDescent="0.2">
      <c r="A103" s="2">
        <v>120</v>
      </c>
      <c r="B103" s="2">
        <v>50000</v>
      </c>
      <c r="K103" s="2">
        <v>55000</v>
      </c>
      <c r="L103" s="2">
        <v>50000</v>
      </c>
    </row>
    <row r="104" spans="1:12" x14ac:dyDescent="0.2">
      <c r="A104" s="2">
        <v>125</v>
      </c>
      <c r="B104" s="2">
        <v>52000</v>
      </c>
      <c r="K104" s="2">
        <v>65000</v>
      </c>
      <c r="L104" s="2">
        <v>52000</v>
      </c>
    </row>
    <row r="105" spans="1:12" x14ac:dyDescent="0.2">
      <c r="A105" s="2">
        <v>130</v>
      </c>
      <c r="B105" s="2">
        <v>55000</v>
      </c>
      <c r="K105" s="2">
        <v>70000</v>
      </c>
      <c r="L105" s="2">
        <v>55000</v>
      </c>
    </row>
    <row r="106" spans="1:12" x14ac:dyDescent="0.2">
      <c r="A106" s="2">
        <v>115</v>
      </c>
      <c r="B106" s="2">
        <v>48000</v>
      </c>
      <c r="K106" s="2">
        <v>50000</v>
      </c>
      <c r="L106" s="2">
        <v>48000</v>
      </c>
    </row>
    <row r="107" spans="1:12" x14ac:dyDescent="0.2">
      <c r="A107" s="2">
        <v>120</v>
      </c>
      <c r="B107" s="2">
        <v>50000</v>
      </c>
      <c r="K107" s="2">
        <v>55000</v>
      </c>
      <c r="L107" s="2">
        <v>50000</v>
      </c>
    </row>
    <row r="108" spans="1:12" x14ac:dyDescent="0.2">
      <c r="A108" s="2">
        <v>125</v>
      </c>
      <c r="B108" s="2">
        <v>52000</v>
      </c>
      <c r="K108" s="2">
        <v>65000</v>
      </c>
      <c r="L108" s="2">
        <v>52000</v>
      </c>
    </row>
    <row r="109" spans="1:12" x14ac:dyDescent="0.2">
      <c r="A109" s="2">
        <v>130</v>
      </c>
      <c r="B109" s="2">
        <v>55000</v>
      </c>
      <c r="K109" s="2">
        <v>70000</v>
      </c>
      <c r="L109" s="2">
        <v>55000</v>
      </c>
    </row>
    <row r="110" spans="1:12" x14ac:dyDescent="0.2">
      <c r="A110" s="2">
        <v>115</v>
      </c>
      <c r="B110" s="2">
        <v>48000</v>
      </c>
      <c r="K110" s="2">
        <v>50000</v>
      </c>
      <c r="L110" s="2">
        <v>48000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7240-5782-334B-805E-F9933F887597}">
  <dimension ref="A1:O110"/>
  <sheetViews>
    <sheetView workbookViewId="0">
      <selection activeCell="V15" sqref="V15"/>
    </sheetView>
  </sheetViews>
  <sheetFormatPr baseColWidth="10" defaultRowHeight="15" x14ac:dyDescent="0.2"/>
  <cols>
    <col min="1" max="2" width="10.83203125" style="2"/>
    <col min="4" max="4" width="12.1640625" bestFit="1" customWidth="1"/>
    <col min="5" max="5" width="14.83203125" bestFit="1" customWidth="1"/>
    <col min="6" max="6" width="7.5" bestFit="1" customWidth="1"/>
    <col min="7" max="11" width="5.1640625" bestFit="1" customWidth="1"/>
    <col min="12" max="12" width="4.1640625" bestFit="1" customWidth="1"/>
    <col min="13" max="13" width="5.1640625" bestFit="1" customWidth="1"/>
    <col min="14" max="14" width="10" bestFit="1" customWidth="1"/>
  </cols>
  <sheetData>
    <row r="1" spans="1:15" ht="32" x14ac:dyDescent="0.2">
      <c r="A1" s="1" t="s">
        <v>3</v>
      </c>
      <c r="B1" s="1" t="s">
        <v>8</v>
      </c>
      <c r="F1" t="s">
        <v>3</v>
      </c>
      <c r="G1" t="s">
        <v>170</v>
      </c>
    </row>
    <row r="2" spans="1:15" ht="16" x14ac:dyDescent="0.2">
      <c r="A2" s="2" t="s">
        <v>149</v>
      </c>
      <c r="B2" s="2">
        <v>0.75</v>
      </c>
      <c r="F2" t="s">
        <v>150</v>
      </c>
      <c r="G2">
        <v>0.75</v>
      </c>
      <c r="H2">
        <v>0.78</v>
      </c>
      <c r="I2">
        <v>0.8</v>
      </c>
      <c r="J2">
        <v>0.81</v>
      </c>
    </row>
    <row r="3" spans="1:15" ht="16" x14ac:dyDescent="0.2">
      <c r="A3" s="2" t="s">
        <v>149</v>
      </c>
      <c r="B3" s="2">
        <v>0.78</v>
      </c>
      <c r="D3" s="4" t="s">
        <v>164</v>
      </c>
      <c r="F3" t="s">
        <v>151</v>
      </c>
      <c r="G3">
        <v>0.73</v>
      </c>
      <c r="H3">
        <v>0.74</v>
      </c>
      <c r="I3">
        <v>0.75</v>
      </c>
      <c r="J3">
        <v>0.76</v>
      </c>
      <c r="K3">
        <v>0.77</v>
      </c>
      <c r="L3">
        <v>0.78</v>
      </c>
      <c r="M3">
        <v>0.79</v>
      </c>
      <c r="N3">
        <v>0.8</v>
      </c>
      <c r="O3">
        <v>0.81</v>
      </c>
    </row>
    <row r="4" spans="1:15" ht="16" x14ac:dyDescent="0.2">
      <c r="A4" s="2" t="s">
        <v>149</v>
      </c>
      <c r="B4" s="2">
        <v>0.8</v>
      </c>
      <c r="D4" s="5" t="s">
        <v>150</v>
      </c>
      <c r="F4" t="s">
        <v>149</v>
      </c>
      <c r="G4">
        <v>0.75</v>
      </c>
      <c r="H4">
        <v>0.77</v>
      </c>
      <c r="I4">
        <v>0.78</v>
      </c>
      <c r="J4">
        <v>0.79</v>
      </c>
      <c r="K4">
        <v>0.8</v>
      </c>
      <c r="L4">
        <v>0.81</v>
      </c>
    </row>
    <row r="5" spans="1:15" ht="16" x14ac:dyDescent="0.2">
      <c r="A5" s="2" t="s">
        <v>149</v>
      </c>
      <c r="B5" s="2">
        <v>0.75</v>
      </c>
      <c r="D5" s="6">
        <v>0.75</v>
      </c>
    </row>
    <row r="6" spans="1:15" ht="16" x14ac:dyDescent="0.2">
      <c r="A6" s="2" t="s">
        <v>149</v>
      </c>
      <c r="B6" s="2">
        <v>0.78</v>
      </c>
      <c r="D6" s="6">
        <v>0.78</v>
      </c>
    </row>
    <row r="7" spans="1:15" ht="16" x14ac:dyDescent="0.2">
      <c r="A7" s="2" t="s">
        <v>149</v>
      </c>
      <c r="B7" s="2">
        <v>0.8</v>
      </c>
      <c r="D7" s="6">
        <v>0.8</v>
      </c>
    </row>
    <row r="8" spans="1:15" ht="16" x14ac:dyDescent="0.2">
      <c r="A8" s="2" t="s">
        <v>149</v>
      </c>
      <c r="B8" s="2">
        <v>0.75</v>
      </c>
      <c r="D8" s="6">
        <v>0.81</v>
      </c>
    </row>
    <row r="9" spans="1:15" ht="16" x14ac:dyDescent="0.2">
      <c r="A9" s="2" t="s">
        <v>149</v>
      </c>
      <c r="B9" s="2">
        <v>0.78</v>
      </c>
      <c r="D9" s="5" t="s">
        <v>151</v>
      </c>
    </row>
    <row r="10" spans="1:15" ht="16" x14ac:dyDescent="0.2">
      <c r="A10" s="2" t="s">
        <v>149</v>
      </c>
      <c r="B10" s="2">
        <v>0.8</v>
      </c>
      <c r="D10" s="6">
        <v>0.73</v>
      </c>
    </row>
    <row r="11" spans="1:15" ht="16" x14ac:dyDescent="0.2">
      <c r="A11" s="2" t="s">
        <v>149</v>
      </c>
      <c r="B11" s="2">
        <v>0.75</v>
      </c>
      <c r="D11" s="6">
        <v>0.74</v>
      </c>
    </row>
    <row r="12" spans="1:15" ht="16" x14ac:dyDescent="0.2">
      <c r="A12" s="2" t="s">
        <v>149</v>
      </c>
      <c r="B12" s="2">
        <v>0.78</v>
      </c>
      <c r="D12" s="6">
        <v>0.75</v>
      </c>
    </row>
    <row r="13" spans="1:15" ht="16" x14ac:dyDescent="0.2">
      <c r="A13" s="2" t="s">
        <v>149</v>
      </c>
      <c r="B13" s="2">
        <v>0.8</v>
      </c>
      <c r="D13" s="6">
        <v>0.76</v>
      </c>
    </row>
    <row r="14" spans="1:15" ht="16" x14ac:dyDescent="0.2">
      <c r="A14" s="2" t="s">
        <v>149</v>
      </c>
      <c r="B14" s="2">
        <v>0.75</v>
      </c>
      <c r="D14" s="6">
        <v>0.77</v>
      </c>
    </row>
    <row r="15" spans="1:15" ht="16" x14ac:dyDescent="0.2">
      <c r="A15" s="2" t="s">
        <v>149</v>
      </c>
      <c r="B15" s="2">
        <v>0.78</v>
      </c>
      <c r="D15" s="6">
        <v>0.78</v>
      </c>
    </row>
    <row r="16" spans="1:15" ht="16" x14ac:dyDescent="0.2">
      <c r="A16" s="2" t="s">
        <v>149</v>
      </c>
      <c r="B16" s="2">
        <v>0.8</v>
      </c>
      <c r="D16" s="6">
        <v>0.79</v>
      </c>
    </row>
    <row r="17" spans="1:4" ht="16" x14ac:dyDescent="0.2">
      <c r="A17" s="2" t="s">
        <v>149</v>
      </c>
      <c r="B17" s="2">
        <v>0.75</v>
      </c>
      <c r="D17" s="6">
        <v>0.8</v>
      </c>
    </row>
    <row r="18" spans="1:4" ht="16" x14ac:dyDescent="0.2">
      <c r="A18" s="2" t="s">
        <v>149</v>
      </c>
      <c r="B18" s="2">
        <v>0.78</v>
      </c>
      <c r="D18" s="6">
        <v>0.81</v>
      </c>
    </row>
    <row r="19" spans="1:4" ht="16" x14ac:dyDescent="0.2">
      <c r="A19" s="2" t="s">
        <v>149</v>
      </c>
      <c r="B19" s="2">
        <v>0.8</v>
      </c>
      <c r="D19" s="5" t="s">
        <v>149</v>
      </c>
    </row>
    <row r="20" spans="1:4" ht="16" x14ac:dyDescent="0.2">
      <c r="A20" s="2" t="s">
        <v>149</v>
      </c>
      <c r="B20" s="2">
        <v>0.75</v>
      </c>
      <c r="D20" s="6">
        <v>0.75</v>
      </c>
    </row>
    <row r="21" spans="1:4" ht="16" x14ac:dyDescent="0.2">
      <c r="A21" s="2" t="s">
        <v>149</v>
      </c>
      <c r="B21" s="2">
        <v>0.78</v>
      </c>
      <c r="D21" s="6">
        <v>0.77</v>
      </c>
    </row>
    <row r="22" spans="1:4" ht="16" x14ac:dyDescent="0.2">
      <c r="A22" s="2" t="s">
        <v>149</v>
      </c>
      <c r="B22" s="2">
        <v>0.8</v>
      </c>
      <c r="D22" s="6">
        <v>0.78</v>
      </c>
    </row>
    <row r="23" spans="1:4" ht="16" x14ac:dyDescent="0.2">
      <c r="A23" s="2" t="s">
        <v>149</v>
      </c>
      <c r="B23" s="2">
        <v>0.75</v>
      </c>
      <c r="D23" s="6">
        <v>0.79</v>
      </c>
    </row>
    <row r="24" spans="1:4" ht="16" x14ac:dyDescent="0.2">
      <c r="A24" s="2" t="s">
        <v>149</v>
      </c>
      <c r="B24" s="2">
        <v>0.78</v>
      </c>
      <c r="D24" s="6">
        <v>0.8</v>
      </c>
    </row>
    <row r="25" spans="1:4" ht="16" x14ac:dyDescent="0.2">
      <c r="A25" s="2" t="s">
        <v>149</v>
      </c>
      <c r="B25" s="2">
        <v>0.8</v>
      </c>
      <c r="D25" s="6">
        <v>0.81</v>
      </c>
    </row>
    <row r="26" spans="1:4" ht="16" x14ac:dyDescent="0.2">
      <c r="A26" s="2" t="s">
        <v>149</v>
      </c>
      <c r="B26" s="2">
        <v>0.75</v>
      </c>
      <c r="D26" s="5" t="s">
        <v>163</v>
      </c>
    </row>
    <row r="27" spans="1:4" ht="16" x14ac:dyDescent="0.2">
      <c r="A27" s="2" t="s">
        <v>149</v>
      </c>
      <c r="B27" s="2">
        <v>0.78</v>
      </c>
    </row>
    <row r="28" spans="1:4" ht="16" x14ac:dyDescent="0.2">
      <c r="A28" s="2" t="s">
        <v>149</v>
      </c>
      <c r="B28" s="2">
        <v>0.8</v>
      </c>
    </row>
    <row r="29" spans="1:4" ht="16" x14ac:dyDescent="0.2">
      <c r="A29" s="2" t="s">
        <v>149</v>
      </c>
      <c r="B29" s="2">
        <v>0.75</v>
      </c>
    </row>
    <row r="30" spans="1:4" ht="16" x14ac:dyDescent="0.2">
      <c r="A30" s="2" t="s">
        <v>149</v>
      </c>
      <c r="B30" s="2">
        <v>0.78</v>
      </c>
    </row>
    <row r="31" spans="1:4" ht="16" x14ac:dyDescent="0.2">
      <c r="A31" s="2" t="s">
        <v>149</v>
      </c>
      <c r="B31" s="2">
        <v>0.8</v>
      </c>
    </row>
    <row r="32" spans="1:4" ht="16" x14ac:dyDescent="0.2">
      <c r="A32" s="2" t="s">
        <v>149</v>
      </c>
      <c r="B32" s="2">
        <v>0.75</v>
      </c>
    </row>
    <row r="33" spans="1:2" ht="16" x14ac:dyDescent="0.2">
      <c r="A33" s="2" t="s">
        <v>149</v>
      </c>
      <c r="B33" s="2">
        <v>0.77</v>
      </c>
    </row>
    <row r="34" spans="1:2" ht="16" x14ac:dyDescent="0.2">
      <c r="A34" s="2" t="s">
        <v>149</v>
      </c>
      <c r="B34" s="2">
        <v>0.79</v>
      </c>
    </row>
    <row r="35" spans="1:2" ht="16" x14ac:dyDescent="0.2">
      <c r="A35" s="2" t="s">
        <v>149</v>
      </c>
      <c r="B35" s="2">
        <v>0.81</v>
      </c>
    </row>
    <row r="36" spans="1:2" ht="16" x14ac:dyDescent="0.2">
      <c r="A36" s="2" t="s">
        <v>149</v>
      </c>
      <c r="B36" s="2">
        <v>0.75</v>
      </c>
    </row>
    <row r="37" spans="1:2" ht="16" x14ac:dyDescent="0.2">
      <c r="A37" s="2" t="s">
        <v>149</v>
      </c>
      <c r="B37" s="2">
        <v>0.77</v>
      </c>
    </row>
    <row r="38" spans="1:2" ht="16" x14ac:dyDescent="0.2">
      <c r="A38" s="2" t="s">
        <v>149</v>
      </c>
      <c r="B38" s="2">
        <v>0.79</v>
      </c>
    </row>
    <row r="39" spans="1:2" ht="16" x14ac:dyDescent="0.2">
      <c r="A39" s="2" t="s">
        <v>149</v>
      </c>
      <c r="B39" s="2">
        <v>0.81</v>
      </c>
    </row>
    <row r="40" spans="1:2" ht="16" x14ac:dyDescent="0.2">
      <c r="A40" s="2" t="s">
        <v>149</v>
      </c>
      <c r="B40" s="2">
        <v>0.75</v>
      </c>
    </row>
    <row r="41" spans="1:2" ht="16" x14ac:dyDescent="0.2">
      <c r="A41" s="2" t="s">
        <v>149</v>
      </c>
      <c r="B41" s="2">
        <v>0.77</v>
      </c>
    </row>
    <row r="42" spans="1:2" ht="16" x14ac:dyDescent="0.2">
      <c r="A42" s="2" t="s">
        <v>149</v>
      </c>
      <c r="B42" s="2">
        <v>0.79</v>
      </c>
    </row>
    <row r="43" spans="1:2" ht="16" x14ac:dyDescent="0.2">
      <c r="A43" s="2" t="s">
        <v>149</v>
      </c>
      <c r="B43" s="2">
        <v>0.81</v>
      </c>
    </row>
    <row r="44" spans="1:2" ht="16" x14ac:dyDescent="0.2">
      <c r="A44" s="2" t="s">
        <v>149</v>
      </c>
      <c r="B44" s="2">
        <v>0.75</v>
      </c>
    </row>
    <row r="45" spans="1:2" ht="16" x14ac:dyDescent="0.2">
      <c r="A45" s="2" t="s">
        <v>149</v>
      </c>
      <c r="B45" s="2">
        <v>0.77</v>
      </c>
    </row>
    <row r="46" spans="1:2" ht="16" x14ac:dyDescent="0.2">
      <c r="A46" s="2" t="s">
        <v>149</v>
      </c>
      <c r="B46" s="2">
        <v>0.79</v>
      </c>
    </row>
    <row r="47" spans="1:2" ht="16" x14ac:dyDescent="0.2">
      <c r="A47" s="2" t="s">
        <v>149</v>
      </c>
      <c r="B47" s="2">
        <v>0.81</v>
      </c>
    </row>
    <row r="48" spans="1:2" ht="16" x14ac:dyDescent="0.2">
      <c r="A48" s="2" t="s">
        <v>149</v>
      </c>
      <c r="B48" s="2">
        <v>0.75</v>
      </c>
    </row>
    <row r="49" spans="1:2" ht="16" x14ac:dyDescent="0.2">
      <c r="A49" s="2" t="s">
        <v>149</v>
      </c>
      <c r="B49" s="2">
        <v>0.77</v>
      </c>
    </row>
    <row r="50" spans="1:2" ht="16" x14ac:dyDescent="0.2">
      <c r="A50" s="2" t="s">
        <v>149</v>
      </c>
      <c r="B50" s="2">
        <v>0.79</v>
      </c>
    </row>
    <row r="51" spans="1:2" ht="16" x14ac:dyDescent="0.2">
      <c r="A51" s="2" t="s">
        <v>149</v>
      </c>
      <c r="B51" s="2">
        <v>0.81</v>
      </c>
    </row>
    <row r="52" spans="1:2" ht="16" x14ac:dyDescent="0.2">
      <c r="A52" s="2" t="s">
        <v>149</v>
      </c>
      <c r="B52" s="2">
        <v>0.75</v>
      </c>
    </row>
    <row r="53" spans="1:2" ht="16" x14ac:dyDescent="0.2">
      <c r="A53" s="2" t="s">
        <v>149</v>
      </c>
      <c r="B53" s="2">
        <v>0.77</v>
      </c>
    </row>
    <row r="54" spans="1:2" ht="16" x14ac:dyDescent="0.2">
      <c r="A54" s="2" t="s">
        <v>149</v>
      </c>
      <c r="B54" s="2">
        <v>0.79</v>
      </c>
    </row>
    <row r="55" spans="1:2" ht="16" x14ac:dyDescent="0.2">
      <c r="A55" s="2" t="s">
        <v>149</v>
      </c>
      <c r="B55" s="2">
        <v>0.81</v>
      </c>
    </row>
    <row r="56" spans="1:2" ht="16" x14ac:dyDescent="0.2">
      <c r="A56" s="2" t="s">
        <v>149</v>
      </c>
      <c r="B56" s="2">
        <v>0.75</v>
      </c>
    </row>
    <row r="57" spans="1:2" ht="16" x14ac:dyDescent="0.2">
      <c r="A57" s="2" t="s">
        <v>149</v>
      </c>
      <c r="B57" s="2">
        <v>0.77</v>
      </c>
    </row>
    <row r="58" spans="1:2" ht="16" x14ac:dyDescent="0.2">
      <c r="A58" s="2" t="s">
        <v>149</v>
      </c>
      <c r="B58" s="2">
        <v>0.79</v>
      </c>
    </row>
    <row r="59" spans="1:2" ht="16" x14ac:dyDescent="0.2">
      <c r="A59" s="2" t="s">
        <v>149</v>
      </c>
      <c r="B59" s="2">
        <v>0.81</v>
      </c>
    </row>
    <row r="60" spans="1:2" ht="16" x14ac:dyDescent="0.2">
      <c r="A60" s="2" t="s">
        <v>149</v>
      </c>
      <c r="B60" s="2">
        <v>0.75</v>
      </c>
    </row>
    <row r="61" spans="1:2" ht="16" x14ac:dyDescent="0.2">
      <c r="A61" s="2" t="s">
        <v>149</v>
      </c>
      <c r="B61" s="2">
        <v>0.77</v>
      </c>
    </row>
    <row r="62" spans="1:2" ht="16" x14ac:dyDescent="0.2">
      <c r="A62" s="2" t="s">
        <v>150</v>
      </c>
      <c r="B62" s="2">
        <v>0.81</v>
      </c>
    </row>
    <row r="63" spans="1:2" ht="16" x14ac:dyDescent="0.2">
      <c r="A63" s="2" t="s">
        <v>150</v>
      </c>
      <c r="B63" s="2">
        <v>0.78</v>
      </c>
    </row>
    <row r="64" spans="1:2" ht="16" x14ac:dyDescent="0.2">
      <c r="A64" s="2" t="s">
        <v>150</v>
      </c>
      <c r="B64" s="2">
        <v>0.8</v>
      </c>
    </row>
    <row r="65" spans="1:2" ht="16" x14ac:dyDescent="0.2">
      <c r="A65" s="2" t="s">
        <v>150</v>
      </c>
      <c r="B65" s="2">
        <v>0.75</v>
      </c>
    </row>
    <row r="66" spans="1:2" ht="16" x14ac:dyDescent="0.2">
      <c r="A66" s="2" t="s">
        <v>150</v>
      </c>
      <c r="B66" s="2">
        <v>0.78</v>
      </c>
    </row>
    <row r="67" spans="1:2" ht="16" x14ac:dyDescent="0.2">
      <c r="A67" s="2" t="s">
        <v>150</v>
      </c>
      <c r="B67" s="2">
        <v>0.8</v>
      </c>
    </row>
    <row r="68" spans="1:2" ht="16" x14ac:dyDescent="0.2">
      <c r="A68" s="2" t="s">
        <v>150</v>
      </c>
      <c r="B68" s="2">
        <v>0.75</v>
      </c>
    </row>
    <row r="69" spans="1:2" ht="16" x14ac:dyDescent="0.2">
      <c r="A69" s="2" t="s">
        <v>150</v>
      </c>
      <c r="B69" s="2">
        <v>0.78</v>
      </c>
    </row>
    <row r="70" spans="1:2" ht="16" x14ac:dyDescent="0.2">
      <c r="A70" s="2" t="s">
        <v>150</v>
      </c>
      <c r="B70" s="2">
        <v>0.8</v>
      </c>
    </row>
    <row r="71" spans="1:2" ht="16" x14ac:dyDescent="0.2">
      <c r="A71" s="2" t="s">
        <v>150</v>
      </c>
      <c r="B71" s="2">
        <v>0.75</v>
      </c>
    </row>
    <row r="72" spans="1:2" ht="16" x14ac:dyDescent="0.2">
      <c r="A72" s="2" t="s">
        <v>150</v>
      </c>
      <c r="B72" s="2">
        <v>0.78</v>
      </c>
    </row>
    <row r="73" spans="1:2" ht="16" x14ac:dyDescent="0.2">
      <c r="A73" s="2" t="s">
        <v>150</v>
      </c>
      <c r="B73" s="2">
        <v>0.8</v>
      </c>
    </row>
    <row r="74" spans="1:2" ht="16" x14ac:dyDescent="0.2">
      <c r="A74" s="2" t="s">
        <v>150</v>
      </c>
      <c r="B74" s="2">
        <v>0.75</v>
      </c>
    </row>
    <row r="75" spans="1:2" ht="16" x14ac:dyDescent="0.2">
      <c r="A75" s="2" t="s">
        <v>150</v>
      </c>
      <c r="B75" s="2">
        <v>0.78</v>
      </c>
    </row>
    <row r="76" spans="1:2" ht="16" x14ac:dyDescent="0.2">
      <c r="A76" s="2" t="s">
        <v>150</v>
      </c>
      <c r="B76" s="2">
        <v>0.8</v>
      </c>
    </row>
    <row r="77" spans="1:2" ht="16" x14ac:dyDescent="0.2">
      <c r="A77" s="2" t="s">
        <v>150</v>
      </c>
      <c r="B77" s="2">
        <v>0.75</v>
      </c>
    </row>
    <row r="78" spans="1:2" ht="16" x14ac:dyDescent="0.2">
      <c r="A78" s="2" t="s">
        <v>150</v>
      </c>
      <c r="B78" s="2">
        <v>0.78</v>
      </c>
    </row>
    <row r="79" spans="1:2" ht="16" x14ac:dyDescent="0.2">
      <c r="A79" s="2" t="s">
        <v>150</v>
      </c>
      <c r="B79" s="2">
        <v>0.8</v>
      </c>
    </row>
    <row r="80" spans="1:2" ht="16" x14ac:dyDescent="0.2">
      <c r="A80" s="2" t="s">
        <v>150</v>
      </c>
      <c r="B80" s="2">
        <v>0.75</v>
      </c>
    </row>
    <row r="81" spans="1:2" ht="16" x14ac:dyDescent="0.2">
      <c r="A81" s="2" t="s">
        <v>151</v>
      </c>
      <c r="B81" s="2">
        <v>0.78</v>
      </c>
    </row>
    <row r="82" spans="1:2" ht="16" x14ac:dyDescent="0.2">
      <c r="A82" s="2" t="s">
        <v>151</v>
      </c>
      <c r="B82" s="2">
        <v>0.81</v>
      </c>
    </row>
    <row r="83" spans="1:2" ht="16" x14ac:dyDescent="0.2">
      <c r="A83" s="2" t="s">
        <v>151</v>
      </c>
      <c r="B83" s="2">
        <v>0.75</v>
      </c>
    </row>
    <row r="84" spans="1:2" ht="16" x14ac:dyDescent="0.2">
      <c r="A84" s="2" t="s">
        <v>151</v>
      </c>
      <c r="B84" s="2">
        <v>0.76</v>
      </c>
    </row>
    <row r="85" spans="1:2" ht="16" x14ac:dyDescent="0.2">
      <c r="A85" s="2" t="s">
        <v>151</v>
      </c>
      <c r="B85" s="2">
        <v>0.78</v>
      </c>
    </row>
    <row r="86" spans="1:2" ht="16" x14ac:dyDescent="0.2">
      <c r="A86" s="2" t="s">
        <v>151</v>
      </c>
      <c r="B86" s="2">
        <v>0.8</v>
      </c>
    </row>
    <row r="87" spans="1:2" ht="16" x14ac:dyDescent="0.2">
      <c r="A87" s="2" t="s">
        <v>151</v>
      </c>
      <c r="B87" s="2">
        <v>0.74</v>
      </c>
    </row>
    <row r="88" spans="1:2" ht="16" x14ac:dyDescent="0.2">
      <c r="A88" s="2" t="s">
        <v>151</v>
      </c>
      <c r="B88" s="2">
        <v>0.77</v>
      </c>
    </row>
    <row r="89" spans="1:2" ht="16" x14ac:dyDescent="0.2">
      <c r="A89" s="2" t="s">
        <v>151</v>
      </c>
      <c r="B89" s="2">
        <v>0.79</v>
      </c>
    </row>
    <row r="90" spans="1:2" ht="16" x14ac:dyDescent="0.2">
      <c r="A90" s="2" t="s">
        <v>151</v>
      </c>
      <c r="B90" s="2">
        <v>0.73</v>
      </c>
    </row>
    <row r="91" spans="1:2" ht="16" x14ac:dyDescent="0.2">
      <c r="A91" s="2" t="s">
        <v>151</v>
      </c>
      <c r="B91" s="2">
        <v>0.75</v>
      </c>
    </row>
    <row r="92" spans="1:2" ht="16" x14ac:dyDescent="0.2">
      <c r="A92" s="2" t="s">
        <v>151</v>
      </c>
      <c r="B92" s="2">
        <v>0.78</v>
      </c>
    </row>
    <row r="93" spans="1:2" ht="16" x14ac:dyDescent="0.2">
      <c r="A93" s="2" t="s">
        <v>151</v>
      </c>
      <c r="B93" s="2">
        <v>0.8</v>
      </c>
    </row>
    <row r="94" spans="1:2" ht="16" x14ac:dyDescent="0.2">
      <c r="A94" s="2" t="s">
        <v>151</v>
      </c>
      <c r="B94" s="2">
        <v>0.73</v>
      </c>
    </row>
    <row r="95" spans="1:2" ht="16" x14ac:dyDescent="0.2">
      <c r="A95" s="2" t="s">
        <v>151</v>
      </c>
      <c r="B95" s="2">
        <v>0.75</v>
      </c>
    </row>
    <row r="96" spans="1:2" ht="16" x14ac:dyDescent="0.2">
      <c r="A96" s="2" t="s">
        <v>151</v>
      </c>
      <c r="B96" s="2">
        <v>0.78</v>
      </c>
    </row>
    <row r="97" spans="1:2" ht="16" x14ac:dyDescent="0.2">
      <c r="A97" s="2" t="s">
        <v>151</v>
      </c>
      <c r="B97" s="2">
        <v>0.8</v>
      </c>
    </row>
    <row r="98" spans="1:2" ht="16" x14ac:dyDescent="0.2">
      <c r="A98" s="2" t="s">
        <v>151</v>
      </c>
      <c r="B98" s="2">
        <v>0.73</v>
      </c>
    </row>
    <row r="99" spans="1:2" ht="16" x14ac:dyDescent="0.2">
      <c r="A99" s="2" t="s">
        <v>151</v>
      </c>
      <c r="B99" s="2">
        <v>0.75</v>
      </c>
    </row>
    <row r="100" spans="1:2" ht="16" x14ac:dyDescent="0.2">
      <c r="A100" s="2" t="s">
        <v>151</v>
      </c>
      <c r="B100" s="2">
        <v>0.78</v>
      </c>
    </row>
    <row r="101" spans="1:2" ht="16" x14ac:dyDescent="0.2">
      <c r="A101" s="2" t="s">
        <v>151</v>
      </c>
      <c r="B101" s="2">
        <v>0.8</v>
      </c>
    </row>
    <row r="102" spans="1:2" ht="16" x14ac:dyDescent="0.2">
      <c r="A102" s="2" t="s">
        <v>151</v>
      </c>
      <c r="B102" s="2">
        <v>0.73</v>
      </c>
    </row>
    <row r="103" spans="1:2" ht="16" x14ac:dyDescent="0.2">
      <c r="A103" s="2" t="s">
        <v>151</v>
      </c>
      <c r="B103" s="2">
        <v>0.75</v>
      </c>
    </row>
    <row r="104" spans="1:2" ht="16" x14ac:dyDescent="0.2">
      <c r="A104" s="2" t="s">
        <v>151</v>
      </c>
      <c r="B104" s="2">
        <v>0.78</v>
      </c>
    </row>
    <row r="105" spans="1:2" ht="16" x14ac:dyDescent="0.2">
      <c r="A105" s="2" t="s">
        <v>151</v>
      </c>
      <c r="B105" s="2">
        <v>0.8</v>
      </c>
    </row>
    <row r="106" spans="1:2" ht="16" x14ac:dyDescent="0.2">
      <c r="A106" s="2" t="s">
        <v>151</v>
      </c>
      <c r="B106" s="2">
        <v>0.73</v>
      </c>
    </row>
    <row r="107" spans="1:2" ht="16" x14ac:dyDescent="0.2">
      <c r="A107" s="2" t="s">
        <v>151</v>
      </c>
      <c r="B107" s="2">
        <v>0.75</v>
      </c>
    </row>
    <row r="108" spans="1:2" ht="16" x14ac:dyDescent="0.2">
      <c r="A108" s="2" t="s">
        <v>151</v>
      </c>
      <c r="B108" s="2">
        <v>0.78</v>
      </c>
    </row>
    <row r="109" spans="1:2" ht="16" x14ac:dyDescent="0.2">
      <c r="A109" s="2" t="s">
        <v>151</v>
      </c>
      <c r="B109" s="2">
        <v>0.8</v>
      </c>
    </row>
    <row r="110" spans="1:2" ht="16" x14ac:dyDescent="0.2">
      <c r="A110" s="2" t="s">
        <v>151</v>
      </c>
      <c r="B110" s="2">
        <v>0.73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15ED-1DB9-8243-8BD2-CC6B340DD92B}">
  <dimension ref="A1:AH64"/>
  <sheetViews>
    <sheetView workbookViewId="0">
      <selection activeCell="T4" sqref="T4"/>
    </sheetView>
  </sheetViews>
  <sheetFormatPr baseColWidth="10" defaultRowHeight="15" x14ac:dyDescent="0.2"/>
  <cols>
    <col min="22" max="22" width="10.83203125" customWidth="1"/>
    <col min="32" max="32" width="17.6640625" customWidth="1"/>
    <col min="33" max="33" width="13.6640625" customWidth="1"/>
    <col min="34" max="34" width="14.1640625" customWidth="1"/>
  </cols>
  <sheetData>
    <row r="1" spans="1:34" x14ac:dyDescent="0.2">
      <c r="A1" t="s">
        <v>154</v>
      </c>
      <c r="B1" t="s">
        <v>169</v>
      </c>
      <c r="C1" t="s">
        <v>37</v>
      </c>
      <c r="F1" t="s">
        <v>155</v>
      </c>
      <c r="G1" t="s">
        <v>169</v>
      </c>
      <c r="H1" t="s">
        <v>37</v>
      </c>
      <c r="V1" t="s">
        <v>156</v>
      </c>
      <c r="W1" t="s">
        <v>157</v>
      </c>
      <c r="X1" t="s">
        <v>161</v>
      </c>
      <c r="Y1" t="s">
        <v>160</v>
      </c>
      <c r="Z1" t="s">
        <v>158</v>
      </c>
      <c r="AA1" t="s">
        <v>159</v>
      </c>
      <c r="AC1" t="s">
        <v>154</v>
      </c>
      <c r="AD1" t="s">
        <v>155</v>
      </c>
    </row>
    <row r="2" spans="1:34" x14ac:dyDescent="0.2">
      <c r="A2" s="5" t="s">
        <v>157</v>
      </c>
      <c r="B2">
        <v>1627</v>
      </c>
      <c r="C2">
        <v>855000</v>
      </c>
      <c r="F2" s="5" t="s">
        <v>156</v>
      </c>
      <c r="G2">
        <v>2184</v>
      </c>
      <c r="H2">
        <v>1003000</v>
      </c>
      <c r="V2">
        <v>35000</v>
      </c>
      <c r="W2">
        <v>43000</v>
      </c>
      <c r="X2">
        <v>41500</v>
      </c>
      <c r="Y2">
        <v>40000</v>
      </c>
      <c r="Z2">
        <v>44000</v>
      </c>
      <c r="AA2">
        <v>40000</v>
      </c>
      <c r="AC2">
        <v>43000</v>
      </c>
      <c r="AD2">
        <v>35000</v>
      </c>
    </row>
    <row r="3" spans="1:34" x14ac:dyDescent="0.2">
      <c r="A3" s="5" t="s">
        <v>161</v>
      </c>
      <c r="B3">
        <v>1030</v>
      </c>
      <c r="C3">
        <v>491000</v>
      </c>
      <c r="F3" s="5" t="s">
        <v>158</v>
      </c>
      <c r="G3">
        <v>1670</v>
      </c>
      <c r="H3">
        <v>873500</v>
      </c>
      <c r="V3">
        <v>35000</v>
      </c>
      <c r="W3">
        <v>43000</v>
      </c>
      <c r="X3">
        <v>41500</v>
      </c>
      <c r="Y3">
        <v>40000</v>
      </c>
      <c r="Z3">
        <v>44000</v>
      </c>
      <c r="AA3">
        <v>40000</v>
      </c>
      <c r="AC3">
        <v>43000</v>
      </c>
      <c r="AD3">
        <v>35000</v>
      </c>
    </row>
    <row r="4" spans="1:34" x14ac:dyDescent="0.2">
      <c r="A4" s="5" t="s">
        <v>159</v>
      </c>
      <c r="B4">
        <v>994</v>
      </c>
      <c r="C4">
        <v>476000</v>
      </c>
      <c r="F4" s="5" t="s">
        <v>160</v>
      </c>
      <c r="G4">
        <v>941</v>
      </c>
      <c r="H4">
        <v>443000</v>
      </c>
      <c r="V4">
        <v>35000</v>
      </c>
      <c r="W4">
        <v>43000</v>
      </c>
      <c r="X4">
        <v>41500</v>
      </c>
      <c r="Y4">
        <v>40000</v>
      </c>
      <c r="Z4">
        <v>44000</v>
      </c>
      <c r="AA4">
        <v>40000</v>
      </c>
      <c r="AC4">
        <v>43000</v>
      </c>
      <c r="AD4">
        <v>35000</v>
      </c>
    </row>
    <row r="5" spans="1:34" x14ac:dyDescent="0.2">
      <c r="B5">
        <f>SUM(B2:B4)</f>
        <v>3651</v>
      </c>
      <c r="C5">
        <f>SUM(C2:C4)</f>
        <v>1822000</v>
      </c>
      <c r="G5">
        <f>SUM(G2:G4)</f>
        <v>4795</v>
      </c>
      <c r="H5">
        <f>SUM(H2:H4)</f>
        <v>2319500</v>
      </c>
      <c r="V5">
        <v>35000</v>
      </c>
      <c r="W5">
        <v>43000</v>
      </c>
      <c r="X5">
        <v>41500</v>
      </c>
      <c r="Y5">
        <v>40000</v>
      </c>
      <c r="Z5">
        <v>44000</v>
      </c>
      <c r="AA5">
        <v>40000</v>
      </c>
      <c r="AC5">
        <v>43000</v>
      </c>
      <c r="AD5">
        <v>35000</v>
      </c>
      <c r="AF5" s="31" t="s">
        <v>218</v>
      </c>
      <c r="AG5" s="30"/>
      <c r="AH5" s="30"/>
    </row>
    <row r="6" spans="1:34" x14ac:dyDescent="0.2">
      <c r="F6" s="5"/>
      <c r="V6">
        <v>35000</v>
      </c>
      <c r="W6">
        <v>43000</v>
      </c>
      <c r="X6">
        <v>41500</v>
      </c>
      <c r="Y6">
        <v>40000</v>
      </c>
      <c r="Z6">
        <v>44000</v>
      </c>
      <c r="AA6">
        <v>40000</v>
      </c>
      <c r="AC6">
        <v>43000</v>
      </c>
      <c r="AD6">
        <v>35000</v>
      </c>
      <c r="AF6" s="16"/>
      <c r="AG6" s="17" t="s">
        <v>221</v>
      </c>
      <c r="AH6" s="17" t="s">
        <v>222</v>
      </c>
    </row>
    <row r="7" spans="1:34" x14ac:dyDescent="0.2">
      <c r="A7" s="5"/>
      <c r="V7">
        <v>35000</v>
      </c>
      <c r="W7">
        <v>43000</v>
      </c>
      <c r="X7">
        <v>41500</v>
      </c>
      <c r="Y7">
        <v>40000</v>
      </c>
      <c r="Z7">
        <v>44000</v>
      </c>
      <c r="AA7">
        <v>40000</v>
      </c>
      <c r="AC7">
        <v>43000</v>
      </c>
      <c r="AD7">
        <v>35000</v>
      </c>
      <c r="AF7" s="16" t="s">
        <v>213</v>
      </c>
      <c r="AG7" s="16">
        <v>36500</v>
      </c>
      <c r="AH7" s="16">
        <v>35000</v>
      </c>
    </row>
    <row r="8" spans="1:34" x14ac:dyDescent="0.2">
      <c r="V8">
        <v>35000</v>
      </c>
      <c r="W8">
        <v>43000</v>
      </c>
      <c r="X8">
        <v>41500</v>
      </c>
      <c r="Y8">
        <v>40000</v>
      </c>
      <c r="Z8">
        <v>44000</v>
      </c>
      <c r="AA8">
        <v>40000</v>
      </c>
      <c r="AC8">
        <v>43000</v>
      </c>
      <c r="AD8">
        <v>35000</v>
      </c>
      <c r="AF8" s="16" t="s">
        <v>214</v>
      </c>
      <c r="AG8" s="16">
        <v>41500</v>
      </c>
      <c r="AH8" s="16">
        <v>35000</v>
      </c>
    </row>
    <row r="9" spans="1:34" x14ac:dyDescent="0.2">
      <c r="V9">
        <v>35000</v>
      </c>
      <c r="W9">
        <v>43000</v>
      </c>
      <c r="X9">
        <v>41500</v>
      </c>
      <c r="Y9">
        <v>36000</v>
      </c>
      <c r="Z9">
        <v>44000</v>
      </c>
      <c r="AA9">
        <v>40000</v>
      </c>
      <c r="AC9">
        <v>43000</v>
      </c>
      <c r="AD9">
        <v>35000</v>
      </c>
      <c r="AF9" s="16" t="s">
        <v>215</v>
      </c>
      <c r="AG9" s="16">
        <v>43000</v>
      </c>
      <c r="AH9" s="16">
        <v>43375</v>
      </c>
    </row>
    <row r="10" spans="1:34" x14ac:dyDescent="0.2">
      <c r="V10">
        <v>35000</v>
      </c>
      <c r="W10">
        <v>43000</v>
      </c>
      <c r="X10">
        <v>39000</v>
      </c>
      <c r="Y10">
        <v>28500</v>
      </c>
      <c r="Z10">
        <v>44000</v>
      </c>
      <c r="AA10">
        <v>36000</v>
      </c>
      <c r="AC10">
        <v>43000</v>
      </c>
      <c r="AD10">
        <v>35000</v>
      </c>
      <c r="AF10" s="17" t="s">
        <v>216</v>
      </c>
      <c r="AG10" s="17">
        <v>6500</v>
      </c>
      <c r="AH10" s="17">
        <v>8375</v>
      </c>
    </row>
    <row r="11" spans="1:34" x14ac:dyDescent="0.2">
      <c r="V11">
        <v>35000</v>
      </c>
      <c r="W11">
        <v>43000</v>
      </c>
      <c r="X11">
        <v>32000</v>
      </c>
      <c r="Y11">
        <v>35000</v>
      </c>
      <c r="Z11">
        <v>44000</v>
      </c>
      <c r="AA11">
        <v>28000</v>
      </c>
      <c r="AC11">
        <v>43000</v>
      </c>
      <c r="AD11">
        <v>35000</v>
      </c>
      <c r="AF11" s="22" t="s">
        <v>224</v>
      </c>
      <c r="AG11" s="22">
        <v>38766</v>
      </c>
      <c r="AH11" s="22">
        <v>37411</v>
      </c>
    </row>
    <row r="12" spans="1:34" x14ac:dyDescent="0.2">
      <c r="V12">
        <v>35000</v>
      </c>
      <c r="W12">
        <v>43000</v>
      </c>
      <c r="X12">
        <v>28000</v>
      </c>
      <c r="Y12">
        <v>28500</v>
      </c>
      <c r="Z12">
        <v>44000</v>
      </c>
      <c r="AA12">
        <v>32000</v>
      </c>
      <c r="AC12">
        <v>43000</v>
      </c>
      <c r="AD12">
        <v>35000</v>
      </c>
      <c r="AF12" s="17" t="s">
        <v>219</v>
      </c>
      <c r="AG12" s="17">
        <v>1822000</v>
      </c>
      <c r="AH12" s="17">
        <v>2319500</v>
      </c>
    </row>
    <row r="13" spans="1:34" x14ac:dyDescent="0.2">
      <c r="V13">
        <v>35000</v>
      </c>
      <c r="W13">
        <v>43000</v>
      </c>
      <c r="X13">
        <v>32000</v>
      </c>
      <c r="Y13">
        <v>35000</v>
      </c>
      <c r="Z13">
        <v>44000</v>
      </c>
      <c r="AA13">
        <v>28000</v>
      </c>
      <c r="AC13">
        <v>43000</v>
      </c>
      <c r="AD13">
        <v>35000</v>
      </c>
    </row>
    <row r="14" spans="1:34" x14ac:dyDescent="0.2">
      <c r="V14">
        <v>35000</v>
      </c>
      <c r="W14">
        <v>43000</v>
      </c>
      <c r="X14">
        <v>28000</v>
      </c>
      <c r="Z14">
        <v>44000</v>
      </c>
      <c r="AA14">
        <v>32000</v>
      </c>
      <c r="AC14">
        <v>43000</v>
      </c>
      <c r="AD14">
        <v>35000</v>
      </c>
    </row>
    <row r="15" spans="1:34" x14ac:dyDescent="0.2">
      <c r="V15">
        <v>35000</v>
      </c>
      <c r="W15">
        <v>43000</v>
      </c>
      <c r="Z15">
        <v>44000</v>
      </c>
      <c r="AC15">
        <v>43000</v>
      </c>
      <c r="AD15">
        <v>35000</v>
      </c>
    </row>
    <row r="16" spans="1:34" x14ac:dyDescent="0.2">
      <c r="V16">
        <v>35000</v>
      </c>
      <c r="W16">
        <v>43000</v>
      </c>
      <c r="Z16">
        <v>44000</v>
      </c>
      <c r="AC16">
        <v>43000</v>
      </c>
      <c r="AD16">
        <v>35000</v>
      </c>
    </row>
    <row r="17" spans="1:30" x14ac:dyDescent="0.2">
      <c r="V17">
        <v>35000</v>
      </c>
      <c r="W17">
        <v>43000</v>
      </c>
      <c r="Z17">
        <v>44000</v>
      </c>
      <c r="AC17">
        <v>43000</v>
      </c>
      <c r="AD17">
        <v>35000</v>
      </c>
    </row>
    <row r="18" spans="1:30" x14ac:dyDescent="0.2">
      <c r="V18">
        <v>35000</v>
      </c>
      <c r="W18">
        <v>42000</v>
      </c>
      <c r="Z18">
        <v>41500</v>
      </c>
      <c r="AC18">
        <v>42000</v>
      </c>
      <c r="AD18">
        <v>35000</v>
      </c>
    </row>
    <row r="19" spans="1:30" x14ac:dyDescent="0.2">
      <c r="V19">
        <v>35000</v>
      </c>
      <c r="W19">
        <v>37000</v>
      </c>
      <c r="Z19">
        <v>36000</v>
      </c>
      <c r="AC19">
        <v>37000</v>
      </c>
      <c r="AD19">
        <v>35000</v>
      </c>
    </row>
    <row r="20" spans="1:30" x14ac:dyDescent="0.2">
      <c r="V20">
        <v>35000</v>
      </c>
      <c r="W20">
        <v>28000</v>
      </c>
      <c r="Z20">
        <v>28500</v>
      </c>
      <c r="AC20">
        <v>28000</v>
      </c>
      <c r="AD20">
        <v>35000</v>
      </c>
    </row>
    <row r="21" spans="1:30" x14ac:dyDescent="0.2">
      <c r="U21" t="s">
        <v>171</v>
      </c>
      <c r="V21">
        <v>35000</v>
      </c>
      <c r="W21">
        <v>32000</v>
      </c>
      <c r="Z21">
        <v>35000</v>
      </c>
      <c r="AC21">
        <v>32000</v>
      </c>
      <c r="AD21">
        <v>35000</v>
      </c>
    </row>
    <row r="22" spans="1:30" x14ac:dyDescent="0.2">
      <c r="V22">
        <v>35000</v>
      </c>
      <c r="W22">
        <v>28000</v>
      </c>
      <c r="Z22">
        <v>28500</v>
      </c>
      <c r="AC22">
        <v>28000</v>
      </c>
      <c r="AD22">
        <v>35000</v>
      </c>
    </row>
    <row r="23" spans="1:30" x14ac:dyDescent="0.2">
      <c r="V23">
        <v>35000</v>
      </c>
      <c r="AC23">
        <v>41500</v>
      </c>
      <c r="AD23">
        <v>35000</v>
      </c>
    </row>
    <row r="24" spans="1:30" x14ac:dyDescent="0.2">
      <c r="V24">
        <v>35000</v>
      </c>
      <c r="AC24">
        <v>41500</v>
      </c>
      <c r="AD24">
        <v>35000</v>
      </c>
    </row>
    <row r="25" spans="1:30" x14ac:dyDescent="0.2">
      <c r="V25">
        <v>35000</v>
      </c>
      <c r="AC25">
        <v>41500</v>
      </c>
      <c r="AD25">
        <v>35000</v>
      </c>
    </row>
    <row r="26" spans="1:30" x14ac:dyDescent="0.2">
      <c r="V26">
        <v>35000</v>
      </c>
      <c r="AC26">
        <v>41500</v>
      </c>
      <c r="AD26">
        <v>35000</v>
      </c>
    </row>
    <row r="27" spans="1:30" x14ac:dyDescent="0.2">
      <c r="V27">
        <v>29500</v>
      </c>
      <c r="AC27">
        <v>41500</v>
      </c>
      <c r="AD27">
        <v>29500</v>
      </c>
    </row>
    <row r="28" spans="1:30" x14ac:dyDescent="0.2">
      <c r="V28">
        <v>35000</v>
      </c>
      <c r="AC28">
        <v>41500</v>
      </c>
      <c r="AD28">
        <v>35000</v>
      </c>
    </row>
    <row r="29" spans="1:30" x14ac:dyDescent="0.2">
      <c r="V29">
        <v>28500</v>
      </c>
      <c r="AC29">
        <v>41500</v>
      </c>
      <c r="AD29">
        <v>28500</v>
      </c>
    </row>
    <row r="30" spans="1:30" x14ac:dyDescent="0.2">
      <c r="V30">
        <v>35000</v>
      </c>
      <c r="AC30">
        <v>41500</v>
      </c>
      <c r="AD30">
        <v>35000</v>
      </c>
    </row>
    <row r="31" spans="1:30" x14ac:dyDescent="0.2">
      <c r="AC31">
        <v>39000</v>
      </c>
      <c r="AD31">
        <v>44000</v>
      </c>
    </row>
    <row r="32" spans="1:30" ht="32" x14ac:dyDescent="0.2">
      <c r="A32" s="2"/>
      <c r="B32" s="8" t="s">
        <v>162</v>
      </c>
      <c r="C32" s="8"/>
      <c r="D32" s="2"/>
      <c r="E32" s="2"/>
      <c r="F32" s="2"/>
      <c r="G32" s="2"/>
      <c r="AC32">
        <v>32000</v>
      </c>
      <c r="AD32">
        <v>44000</v>
      </c>
    </row>
    <row r="33" spans="1:30" ht="64" x14ac:dyDescent="0.2">
      <c r="A33" s="2"/>
      <c r="B33" s="2" t="s">
        <v>155</v>
      </c>
      <c r="C33" s="2"/>
      <c r="D33" s="2" t="s">
        <v>154</v>
      </c>
      <c r="E33" s="2"/>
      <c r="F33" s="2" t="s">
        <v>167</v>
      </c>
      <c r="G33" s="2" t="s">
        <v>166</v>
      </c>
      <c r="AC33">
        <v>28000</v>
      </c>
      <c r="AD33">
        <v>44000</v>
      </c>
    </row>
    <row r="34" spans="1:30" ht="64" x14ac:dyDescent="0.2">
      <c r="A34" s="8" t="s">
        <v>164</v>
      </c>
      <c r="B34" s="2" t="s">
        <v>165</v>
      </c>
      <c r="C34" s="2" t="s">
        <v>168</v>
      </c>
      <c r="D34" s="2" t="s">
        <v>165</v>
      </c>
      <c r="E34" s="2" t="s">
        <v>168</v>
      </c>
      <c r="F34" s="2"/>
      <c r="G34" s="2"/>
      <c r="AC34">
        <v>32000</v>
      </c>
      <c r="AD34">
        <v>44000</v>
      </c>
    </row>
    <row r="35" spans="1:30" ht="16" x14ac:dyDescent="0.2">
      <c r="A35" s="9" t="s">
        <v>159</v>
      </c>
      <c r="B35" s="2">
        <v>994</v>
      </c>
      <c r="C35" s="2">
        <v>476000</v>
      </c>
      <c r="D35" s="2"/>
      <c r="E35" s="2"/>
      <c r="F35" s="2">
        <v>994</v>
      </c>
      <c r="G35" s="2">
        <v>476000</v>
      </c>
      <c r="AC35">
        <v>28000</v>
      </c>
      <c r="AD35">
        <v>44000</v>
      </c>
    </row>
    <row r="36" spans="1:30" ht="16" x14ac:dyDescent="0.2">
      <c r="A36" s="9" t="s">
        <v>158</v>
      </c>
      <c r="B36" s="2"/>
      <c r="C36" s="2"/>
      <c r="D36" s="2">
        <v>1670</v>
      </c>
      <c r="E36" s="2">
        <v>873500</v>
      </c>
      <c r="F36" s="2">
        <v>1670</v>
      </c>
      <c r="G36" s="2">
        <v>873500</v>
      </c>
      <c r="AC36">
        <v>40000</v>
      </c>
      <c r="AD36">
        <v>44000</v>
      </c>
    </row>
    <row r="37" spans="1:30" ht="16" x14ac:dyDescent="0.2">
      <c r="A37" s="9" t="s">
        <v>160</v>
      </c>
      <c r="B37" s="2"/>
      <c r="C37" s="2"/>
      <c r="D37" s="2">
        <v>941</v>
      </c>
      <c r="E37" s="2">
        <v>443000</v>
      </c>
      <c r="F37" s="2">
        <v>941</v>
      </c>
      <c r="G37" s="2">
        <v>443000</v>
      </c>
      <c r="AC37">
        <v>40000</v>
      </c>
      <c r="AD37">
        <v>44000</v>
      </c>
    </row>
    <row r="38" spans="1:30" ht="16" x14ac:dyDescent="0.2">
      <c r="A38" s="9" t="s">
        <v>161</v>
      </c>
      <c r="B38" s="2">
        <v>1030</v>
      </c>
      <c r="C38" s="2">
        <v>491000</v>
      </c>
      <c r="D38" s="2"/>
      <c r="E38" s="2"/>
      <c r="F38" s="2">
        <v>1030</v>
      </c>
      <c r="G38" s="2">
        <v>491000</v>
      </c>
      <c r="AC38">
        <v>40000</v>
      </c>
      <c r="AD38">
        <v>44000</v>
      </c>
    </row>
    <row r="39" spans="1:30" ht="16" x14ac:dyDescent="0.2">
      <c r="A39" s="9" t="s">
        <v>157</v>
      </c>
      <c r="B39" s="2">
        <v>1627</v>
      </c>
      <c r="C39" s="2">
        <v>855000</v>
      </c>
      <c r="D39" s="2"/>
      <c r="E39" s="2"/>
      <c r="F39" s="2">
        <v>1627</v>
      </c>
      <c r="G39" s="2">
        <v>855000</v>
      </c>
      <c r="AC39">
        <v>40000</v>
      </c>
      <c r="AD39">
        <v>44000</v>
      </c>
    </row>
    <row r="40" spans="1:30" ht="16" x14ac:dyDescent="0.2">
      <c r="A40" s="9" t="s">
        <v>156</v>
      </c>
      <c r="B40" s="2"/>
      <c r="C40" s="2"/>
      <c r="D40" s="2">
        <v>2184</v>
      </c>
      <c r="E40" s="2">
        <v>1003000</v>
      </c>
      <c r="F40" s="2">
        <v>2184</v>
      </c>
      <c r="G40" s="2">
        <v>1003000</v>
      </c>
      <c r="AC40">
        <v>40000</v>
      </c>
      <c r="AD40">
        <v>44000</v>
      </c>
    </row>
    <row r="41" spans="1:30" ht="16" x14ac:dyDescent="0.2">
      <c r="A41" s="9" t="s">
        <v>163</v>
      </c>
      <c r="B41" s="2">
        <v>3651</v>
      </c>
      <c r="C41" s="2">
        <v>1822000</v>
      </c>
      <c r="D41" s="2">
        <v>4795</v>
      </c>
      <c r="E41" s="2">
        <v>2319500</v>
      </c>
      <c r="F41" s="2">
        <v>8446</v>
      </c>
      <c r="G41" s="2">
        <v>4141500</v>
      </c>
      <c r="AC41">
        <v>40000</v>
      </c>
      <c r="AD41">
        <v>44000</v>
      </c>
    </row>
    <row r="42" spans="1:30" x14ac:dyDescent="0.2">
      <c r="AC42">
        <v>40000</v>
      </c>
      <c r="AD42">
        <v>44000</v>
      </c>
    </row>
    <row r="43" spans="1:30" x14ac:dyDescent="0.2">
      <c r="AC43">
        <v>40000</v>
      </c>
      <c r="AD43">
        <v>44000</v>
      </c>
    </row>
    <row r="44" spans="1:30" x14ac:dyDescent="0.2">
      <c r="AC44">
        <v>36000</v>
      </c>
      <c r="AD44">
        <v>44000</v>
      </c>
    </row>
    <row r="45" spans="1:30" x14ac:dyDescent="0.2">
      <c r="AC45">
        <v>28000</v>
      </c>
      <c r="AD45">
        <v>44000</v>
      </c>
    </row>
    <row r="46" spans="1:30" x14ac:dyDescent="0.2">
      <c r="AC46">
        <v>32000</v>
      </c>
      <c r="AD46">
        <v>44000</v>
      </c>
    </row>
    <row r="47" spans="1:30" x14ac:dyDescent="0.2">
      <c r="AC47">
        <v>28000</v>
      </c>
      <c r="AD47">
        <v>41500</v>
      </c>
    </row>
    <row r="48" spans="1:30" x14ac:dyDescent="0.2">
      <c r="AC48">
        <v>32000</v>
      </c>
      <c r="AD48">
        <v>36000</v>
      </c>
    </row>
    <row r="49" spans="28:30" x14ac:dyDescent="0.2">
      <c r="AD49">
        <v>28500</v>
      </c>
    </row>
    <row r="50" spans="28:30" x14ac:dyDescent="0.2">
      <c r="AD50">
        <v>35000</v>
      </c>
    </row>
    <row r="51" spans="28:30" x14ac:dyDescent="0.2">
      <c r="AD51">
        <v>28500</v>
      </c>
    </row>
    <row r="52" spans="28:30" x14ac:dyDescent="0.2">
      <c r="AD52">
        <v>40000</v>
      </c>
    </row>
    <row r="53" spans="28:30" x14ac:dyDescent="0.2">
      <c r="AD53">
        <v>40000</v>
      </c>
    </row>
    <row r="54" spans="28:30" x14ac:dyDescent="0.2">
      <c r="AD54">
        <v>40000</v>
      </c>
    </row>
    <row r="55" spans="28:30" x14ac:dyDescent="0.2">
      <c r="AD55">
        <v>40000</v>
      </c>
    </row>
    <row r="56" spans="28:30" x14ac:dyDescent="0.2">
      <c r="AD56">
        <v>40000</v>
      </c>
    </row>
    <row r="57" spans="28:30" x14ac:dyDescent="0.2">
      <c r="AD57">
        <v>40000</v>
      </c>
    </row>
    <row r="58" spans="28:30" x14ac:dyDescent="0.2">
      <c r="AD58">
        <v>40000</v>
      </c>
    </row>
    <row r="59" spans="28:30" x14ac:dyDescent="0.2">
      <c r="AD59">
        <v>36000</v>
      </c>
    </row>
    <row r="60" spans="28:30" x14ac:dyDescent="0.2">
      <c r="AD60">
        <v>28500</v>
      </c>
    </row>
    <row r="61" spans="28:30" x14ac:dyDescent="0.2">
      <c r="AD61">
        <v>35000</v>
      </c>
    </row>
    <row r="62" spans="28:30" x14ac:dyDescent="0.2">
      <c r="AD62">
        <v>28500</v>
      </c>
    </row>
    <row r="63" spans="28:30" x14ac:dyDescent="0.2">
      <c r="AD63">
        <v>35000</v>
      </c>
    </row>
    <row r="64" spans="28:30" x14ac:dyDescent="0.2">
      <c r="AB64" t="s">
        <v>217</v>
      </c>
      <c r="AC64">
        <v>38766</v>
      </c>
      <c r="AD64">
        <v>37411</v>
      </c>
    </row>
  </sheetData>
  <sortState xmlns:xlrd2="http://schemas.microsoft.com/office/spreadsheetml/2017/richdata2" ref="F2:H4">
    <sortCondition descending="1" ref="G2:G4"/>
  </sortState>
  <mergeCells count="1">
    <mergeCell ref="AF5:AH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FEB3-9F45-5F4E-B7A3-840CE2236878}">
  <dimension ref="A1:U110"/>
  <sheetViews>
    <sheetView topLeftCell="B15" workbookViewId="0">
      <selection activeCell="T24" sqref="T24"/>
    </sheetView>
  </sheetViews>
  <sheetFormatPr baseColWidth="10" defaultRowHeight="15" x14ac:dyDescent="0.2"/>
  <cols>
    <col min="1" max="4" width="10.83203125" style="2"/>
    <col min="7" max="7" width="12.1640625" bestFit="1" customWidth="1"/>
    <col min="8" max="8" width="15.33203125" bestFit="1" customWidth="1"/>
    <col min="9" max="9" width="16.5" bestFit="1" customWidth="1"/>
  </cols>
  <sheetData>
    <row r="1" spans="1:21" ht="32" x14ac:dyDescent="0.2">
      <c r="A1" s="1" t="s">
        <v>16</v>
      </c>
      <c r="B1" s="1" t="s">
        <v>17</v>
      </c>
      <c r="C1" s="1" t="s">
        <v>18</v>
      </c>
      <c r="D1" s="1" t="s">
        <v>21</v>
      </c>
      <c r="T1" s="7" t="s">
        <v>192</v>
      </c>
      <c r="U1" s="7" t="s">
        <v>193</v>
      </c>
    </row>
    <row r="2" spans="1:21" ht="16" x14ac:dyDescent="0.2">
      <c r="A2" s="2" t="s">
        <v>156</v>
      </c>
      <c r="B2" s="2">
        <v>9</v>
      </c>
      <c r="C2" s="2">
        <v>0</v>
      </c>
      <c r="D2" s="2">
        <v>0</v>
      </c>
      <c r="T2" t="s">
        <v>159</v>
      </c>
      <c r="U2">
        <v>11</v>
      </c>
    </row>
    <row r="3" spans="1:21" ht="16" x14ac:dyDescent="0.2">
      <c r="A3" s="2" t="s">
        <v>157</v>
      </c>
      <c r="B3" s="2">
        <v>19</v>
      </c>
      <c r="C3" s="2">
        <v>1</v>
      </c>
      <c r="D3" s="2">
        <v>1</v>
      </c>
      <c r="G3" s="4" t="s">
        <v>164</v>
      </c>
      <c r="H3" t="s">
        <v>190</v>
      </c>
      <c r="I3" t="s">
        <v>191</v>
      </c>
      <c r="N3" t="s">
        <v>164</v>
      </c>
      <c r="O3" t="s">
        <v>190</v>
      </c>
      <c r="P3" t="s">
        <v>191</v>
      </c>
      <c r="T3" t="s">
        <v>158</v>
      </c>
      <c r="U3">
        <v>20</v>
      </c>
    </row>
    <row r="4" spans="1:21" ht="16" x14ac:dyDescent="0.2">
      <c r="A4" s="2" t="s">
        <v>158</v>
      </c>
      <c r="B4" s="2">
        <v>34</v>
      </c>
      <c r="C4" s="2">
        <v>2</v>
      </c>
      <c r="D4" s="2">
        <v>1</v>
      </c>
      <c r="G4" s="5" t="s">
        <v>159</v>
      </c>
      <c r="H4">
        <v>283</v>
      </c>
      <c r="I4">
        <v>15</v>
      </c>
      <c r="N4" t="s">
        <v>159</v>
      </c>
      <c r="O4">
        <v>283</v>
      </c>
      <c r="P4">
        <v>15</v>
      </c>
      <c r="T4" t="s">
        <v>160</v>
      </c>
      <c r="U4">
        <v>10</v>
      </c>
    </row>
    <row r="5" spans="1:21" ht="16" x14ac:dyDescent="0.2">
      <c r="A5" s="2" t="s">
        <v>156</v>
      </c>
      <c r="B5" s="2">
        <v>24</v>
      </c>
      <c r="C5" s="2">
        <v>0</v>
      </c>
      <c r="D5" s="2">
        <v>0</v>
      </c>
      <c r="G5" s="5" t="s">
        <v>158</v>
      </c>
      <c r="H5">
        <v>540</v>
      </c>
      <c r="I5">
        <v>38</v>
      </c>
      <c r="N5" t="s">
        <v>158</v>
      </c>
      <c r="O5">
        <v>540</v>
      </c>
      <c r="P5">
        <v>38</v>
      </c>
      <c r="T5" t="s">
        <v>161</v>
      </c>
      <c r="U5">
        <v>2</v>
      </c>
    </row>
    <row r="6" spans="1:21" ht="16" x14ac:dyDescent="0.2">
      <c r="A6" s="2" t="s">
        <v>157</v>
      </c>
      <c r="B6" s="2">
        <v>14</v>
      </c>
      <c r="C6" s="2">
        <v>1</v>
      </c>
      <c r="D6" s="2">
        <v>1</v>
      </c>
      <c r="G6" s="5" t="s">
        <v>160</v>
      </c>
      <c r="H6">
        <v>236</v>
      </c>
      <c r="I6">
        <v>4</v>
      </c>
      <c r="N6" t="s">
        <v>160</v>
      </c>
      <c r="O6">
        <v>236</v>
      </c>
      <c r="P6">
        <v>4</v>
      </c>
      <c r="T6" t="s">
        <v>157</v>
      </c>
      <c r="U6">
        <v>19</v>
      </c>
    </row>
    <row r="7" spans="1:21" ht="16" x14ac:dyDescent="0.2">
      <c r="A7" s="2" t="s">
        <v>158</v>
      </c>
      <c r="B7" s="2">
        <v>34</v>
      </c>
      <c r="C7" s="2">
        <v>2</v>
      </c>
      <c r="D7" s="2">
        <v>1</v>
      </c>
      <c r="G7" s="5" t="s">
        <v>161</v>
      </c>
      <c r="H7">
        <v>380</v>
      </c>
      <c r="I7">
        <v>24</v>
      </c>
      <c r="N7" t="s">
        <v>161</v>
      </c>
      <c r="O7">
        <v>380</v>
      </c>
      <c r="P7">
        <v>24</v>
      </c>
      <c r="T7" t="s">
        <v>156</v>
      </c>
      <c r="U7">
        <v>2</v>
      </c>
    </row>
    <row r="8" spans="1:21" ht="16" x14ac:dyDescent="0.2">
      <c r="A8" s="2" t="s">
        <v>156</v>
      </c>
      <c r="B8" s="2">
        <v>45</v>
      </c>
      <c r="C8" s="2">
        <v>0</v>
      </c>
      <c r="D8" s="2">
        <v>0</v>
      </c>
      <c r="G8" s="5" t="s">
        <v>157</v>
      </c>
      <c r="H8">
        <v>535</v>
      </c>
      <c r="I8">
        <v>22</v>
      </c>
      <c r="N8" t="s">
        <v>157</v>
      </c>
      <c r="O8">
        <v>535</v>
      </c>
      <c r="P8">
        <v>22</v>
      </c>
    </row>
    <row r="9" spans="1:21" ht="16" x14ac:dyDescent="0.2">
      <c r="A9" s="2" t="s">
        <v>157</v>
      </c>
      <c r="B9" s="2">
        <v>41</v>
      </c>
      <c r="C9" s="2">
        <v>1</v>
      </c>
      <c r="D9" s="2">
        <v>1</v>
      </c>
      <c r="G9" s="5" t="s">
        <v>156</v>
      </c>
      <c r="H9">
        <v>798</v>
      </c>
      <c r="I9">
        <v>4</v>
      </c>
      <c r="N9" t="s">
        <v>156</v>
      </c>
      <c r="O9">
        <v>798</v>
      </c>
      <c r="P9">
        <v>4</v>
      </c>
    </row>
    <row r="10" spans="1:21" ht="16" x14ac:dyDescent="0.2">
      <c r="A10" s="2" t="s">
        <v>158</v>
      </c>
      <c r="B10" s="2">
        <v>19</v>
      </c>
      <c r="C10" s="2">
        <v>2</v>
      </c>
      <c r="D10" s="2">
        <v>1</v>
      </c>
      <c r="G10" s="5" t="s">
        <v>163</v>
      </c>
      <c r="H10">
        <v>2772</v>
      </c>
      <c r="I10">
        <v>107</v>
      </c>
    </row>
    <row r="11" spans="1:21" ht="16" x14ac:dyDescent="0.2">
      <c r="A11" s="2" t="s">
        <v>156</v>
      </c>
      <c r="B11" s="2">
        <v>37</v>
      </c>
      <c r="C11" s="2">
        <v>0</v>
      </c>
      <c r="D11" s="2">
        <v>0</v>
      </c>
    </row>
    <row r="12" spans="1:21" ht="16" x14ac:dyDescent="0.2">
      <c r="A12" s="2" t="s">
        <v>157</v>
      </c>
      <c r="B12" s="2">
        <v>48</v>
      </c>
      <c r="C12" s="2">
        <v>1</v>
      </c>
      <c r="D12" s="2">
        <v>1</v>
      </c>
    </row>
    <row r="13" spans="1:21" ht="16" x14ac:dyDescent="0.2">
      <c r="A13" s="2" t="s">
        <v>158</v>
      </c>
      <c r="B13" s="2">
        <v>19</v>
      </c>
      <c r="C13" s="2">
        <v>2</v>
      </c>
      <c r="D13" s="2">
        <v>1</v>
      </c>
    </row>
    <row r="14" spans="1:21" ht="16" x14ac:dyDescent="0.2">
      <c r="A14" s="2" t="s">
        <v>156</v>
      </c>
      <c r="B14" s="2">
        <v>26</v>
      </c>
      <c r="C14" s="2">
        <v>0</v>
      </c>
      <c r="D14" s="2">
        <v>0</v>
      </c>
    </row>
    <row r="15" spans="1:21" ht="16" x14ac:dyDescent="0.2">
      <c r="A15" s="2" t="s">
        <v>157</v>
      </c>
      <c r="B15" s="2">
        <v>3</v>
      </c>
      <c r="C15" s="2">
        <v>1</v>
      </c>
      <c r="D15" s="2">
        <v>1</v>
      </c>
    </row>
    <row r="16" spans="1:21" ht="16" x14ac:dyDescent="0.2">
      <c r="A16" s="2" t="s">
        <v>158</v>
      </c>
      <c r="B16" s="2">
        <v>16</v>
      </c>
      <c r="C16" s="2">
        <v>2</v>
      </c>
      <c r="D16" s="2">
        <v>1</v>
      </c>
    </row>
    <row r="17" spans="1:4" ht="16" x14ac:dyDescent="0.2">
      <c r="A17" s="2" t="s">
        <v>156</v>
      </c>
      <c r="B17" s="2">
        <v>32</v>
      </c>
      <c r="C17" s="2">
        <v>0</v>
      </c>
      <c r="D17" s="2">
        <v>0</v>
      </c>
    </row>
    <row r="18" spans="1:4" ht="16" x14ac:dyDescent="0.2">
      <c r="A18" s="2" t="s">
        <v>157</v>
      </c>
      <c r="B18" s="2">
        <v>38</v>
      </c>
      <c r="C18" s="2">
        <v>1</v>
      </c>
      <c r="D18" s="2">
        <v>1</v>
      </c>
    </row>
    <row r="19" spans="1:4" ht="16" x14ac:dyDescent="0.2">
      <c r="A19" s="2" t="s">
        <v>158</v>
      </c>
      <c r="B19" s="2">
        <v>28</v>
      </c>
      <c r="C19" s="2">
        <v>2</v>
      </c>
      <c r="D19" s="2">
        <v>1</v>
      </c>
    </row>
    <row r="20" spans="1:4" ht="16" x14ac:dyDescent="0.2">
      <c r="A20" s="2" t="s">
        <v>156</v>
      </c>
      <c r="B20" s="2">
        <v>40</v>
      </c>
      <c r="C20" s="2">
        <v>0</v>
      </c>
      <c r="D20" s="2">
        <v>0</v>
      </c>
    </row>
    <row r="21" spans="1:4" ht="16" x14ac:dyDescent="0.2">
      <c r="A21" s="2" t="s">
        <v>157</v>
      </c>
      <c r="B21" s="2">
        <v>22</v>
      </c>
      <c r="C21" s="2">
        <v>1</v>
      </c>
      <c r="D21" s="2">
        <v>1</v>
      </c>
    </row>
    <row r="22" spans="1:4" ht="16" x14ac:dyDescent="0.2">
      <c r="A22" s="2" t="s">
        <v>158</v>
      </c>
      <c r="B22" s="2">
        <v>20</v>
      </c>
      <c r="C22" s="2">
        <v>2</v>
      </c>
      <c r="D22" s="2">
        <v>1</v>
      </c>
    </row>
    <row r="23" spans="1:4" ht="16" x14ac:dyDescent="0.2">
      <c r="A23" s="2" t="s">
        <v>156</v>
      </c>
      <c r="B23" s="2">
        <v>28</v>
      </c>
      <c r="C23" s="2">
        <v>0</v>
      </c>
      <c r="D23" s="2">
        <v>0</v>
      </c>
    </row>
    <row r="24" spans="1:4" ht="16" x14ac:dyDescent="0.2">
      <c r="A24" s="2" t="s">
        <v>157</v>
      </c>
      <c r="B24" s="2">
        <v>26</v>
      </c>
      <c r="C24" s="2">
        <v>1</v>
      </c>
      <c r="D24" s="2">
        <v>1</v>
      </c>
    </row>
    <row r="25" spans="1:4" ht="16" x14ac:dyDescent="0.2">
      <c r="A25" s="2" t="s">
        <v>158</v>
      </c>
      <c r="B25" s="2">
        <v>34</v>
      </c>
      <c r="C25" s="2">
        <v>2</v>
      </c>
      <c r="D25" s="2">
        <v>1</v>
      </c>
    </row>
    <row r="26" spans="1:4" ht="16" x14ac:dyDescent="0.2">
      <c r="A26" s="2" t="s">
        <v>156</v>
      </c>
      <c r="B26" s="2">
        <v>2</v>
      </c>
      <c r="C26" s="2">
        <v>0</v>
      </c>
      <c r="D26" s="2">
        <v>0</v>
      </c>
    </row>
    <row r="27" spans="1:4" ht="16" x14ac:dyDescent="0.2">
      <c r="A27" s="2" t="s">
        <v>157</v>
      </c>
      <c r="B27" s="2">
        <v>38</v>
      </c>
      <c r="C27" s="2">
        <v>1</v>
      </c>
      <c r="D27" s="2">
        <v>1</v>
      </c>
    </row>
    <row r="28" spans="1:4" ht="16" x14ac:dyDescent="0.2">
      <c r="A28" s="2" t="s">
        <v>158</v>
      </c>
      <c r="B28" s="2">
        <v>7</v>
      </c>
      <c r="C28" s="2">
        <v>2</v>
      </c>
      <c r="D28" s="2">
        <v>1</v>
      </c>
    </row>
    <row r="29" spans="1:4" ht="16" x14ac:dyDescent="0.2">
      <c r="A29" s="2" t="s">
        <v>156</v>
      </c>
      <c r="B29" s="2">
        <v>10</v>
      </c>
      <c r="C29" s="2">
        <v>0</v>
      </c>
      <c r="D29" s="2">
        <v>0</v>
      </c>
    </row>
    <row r="30" spans="1:4" ht="16" x14ac:dyDescent="0.2">
      <c r="A30" s="2" t="s">
        <v>157</v>
      </c>
      <c r="B30" s="2">
        <v>2</v>
      </c>
      <c r="C30" s="2">
        <v>1</v>
      </c>
      <c r="D30" s="2">
        <v>1</v>
      </c>
    </row>
    <row r="31" spans="1:4" ht="16" x14ac:dyDescent="0.2">
      <c r="A31" s="2" t="s">
        <v>158</v>
      </c>
      <c r="B31" s="2">
        <v>14</v>
      </c>
      <c r="C31" s="2">
        <v>2</v>
      </c>
      <c r="D31" s="2">
        <v>1</v>
      </c>
    </row>
    <row r="32" spans="1:4" ht="16" x14ac:dyDescent="0.2">
      <c r="A32" s="2" t="s">
        <v>156</v>
      </c>
      <c r="B32" s="2">
        <v>20</v>
      </c>
      <c r="C32" s="2">
        <v>0</v>
      </c>
      <c r="D32" s="2">
        <v>0</v>
      </c>
    </row>
    <row r="33" spans="1:4" ht="16" x14ac:dyDescent="0.2">
      <c r="A33" s="2" t="s">
        <v>159</v>
      </c>
      <c r="B33" s="2">
        <v>31</v>
      </c>
      <c r="C33" s="2">
        <v>1</v>
      </c>
      <c r="D33" s="2">
        <v>1</v>
      </c>
    </row>
    <row r="34" spans="1:4" ht="16" x14ac:dyDescent="0.2">
      <c r="A34" s="2" t="s">
        <v>160</v>
      </c>
      <c r="B34" s="2">
        <v>27</v>
      </c>
      <c r="C34" s="2">
        <v>0</v>
      </c>
      <c r="D34" s="2">
        <v>1</v>
      </c>
    </row>
    <row r="35" spans="1:4" ht="16" x14ac:dyDescent="0.2">
      <c r="A35" s="2" t="s">
        <v>161</v>
      </c>
      <c r="B35" s="2">
        <v>18</v>
      </c>
      <c r="C35" s="2">
        <v>2</v>
      </c>
      <c r="D35" s="2">
        <v>0</v>
      </c>
    </row>
    <row r="36" spans="1:4" ht="16" x14ac:dyDescent="0.2">
      <c r="A36" s="2" t="s">
        <v>156</v>
      </c>
      <c r="B36" s="2">
        <v>38</v>
      </c>
      <c r="C36" s="2">
        <v>0</v>
      </c>
      <c r="D36" s="2">
        <v>0</v>
      </c>
    </row>
    <row r="37" spans="1:4" ht="16" x14ac:dyDescent="0.2">
      <c r="A37" s="2" t="s">
        <v>159</v>
      </c>
      <c r="B37" s="2">
        <v>33</v>
      </c>
      <c r="C37" s="2">
        <v>1</v>
      </c>
      <c r="D37" s="2">
        <v>1</v>
      </c>
    </row>
    <row r="38" spans="1:4" ht="16" x14ac:dyDescent="0.2">
      <c r="A38" s="2" t="s">
        <v>160</v>
      </c>
      <c r="B38" s="2">
        <v>1</v>
      </c>
      <c r="C38" s="2">
        <v>0</v>
      </c>
      <c r="D38" s="2">
        <v>1</v>
      </c>
    </row>
    <row r="39" spans="1:4" ht="16" x14ac:dyDescent="0.2">
      <c r="A39" s="2" t="s">
        <v>161</v>
      </c>
      <c r="B39" s="2">
        <v>21</v>
      </c>
      <c r="C39" s="2">
        <v>2</v>
      </c>
      <c r="D39" s="2">
        <v>0</v>
      </c>
    </row>
    <row r="40" spans="1:4" ht="16" x14ac:dyDescent="0.2">
      <c r="A40" s="2" t="s">
        <v>156</v>
      </c>
      <c r="B40" s="2">
        <v>43</v>
      </c>
      <c r="C40" s="2">
        <v>0</v>
      </c>
      <c r="D40" s="2">
        <v>0</v>
      </c>
    </row>
    <row r="41" spans="1:4" ht="16" x14ac:dyDescent="0.2">
      <c r="A41" s="2" t="s">
        <v>159</v>
      </c>
      <c r="B41" s="2">
        <v>15</v>
      </c>
      <c r="C41" s="2">
        <v>1</v>
      </c>
      <c r="D41" s="2">
        <v>1</v>
      </c>
    </row>
    <row r="42" spans="1:4" ht="16" x14ac:dyDescent="0.2">
      <c r="A42" s="2" t="s">
        <v>160</v>
      </c>
      <c r="B42" s="2">
        <v>3</v>
      </c>
      <c r="C42" s="2">
        <v>0</v>
      </c>
      <c r="D42" s="2">
        <v>1</v>
      </c>
    </row>
    <row r="43" spans="1:4" ht="16" x14ac:dyDescent="0.2">
      <c r="A43" s="2" t="s">
        <v>161</v>
      </c>
      <c r="B43" s="2">
        <v>48</v>
      </c>
      <c r="C43" s="2">
        <v>2</v>
      </c>
      <c r="D43" s="2">
        <v>0</v>
      </c>
    </row>
    <row r="44" spans="1:4" ht="16" x14ac:dyDescent="0.2">
      <c r="A44" s="2" t="s">
        <v>156</v>
      </c>
      <c r="B44" s="2">
        <v>1</v>
      </c>
      <c r="C44" s="2">
        <v>0</v>
      </c>
      <c r="D44" s="2">
        <v>0</v>
      </c>
    </row>
    <row r="45" spans="1:4" ht="16" x14ac:dyDescent="0.2">
      <c r="A45" s="2" t="s">
        <v>159</v>
      </c>
      <c r="B45" s="2">
        <v>23</v>
      </c>
      <c r="C45" s="2">
        <v>1</v>
      </c>
      <c r="D45" s="2">
        <v>1</v>
      </c>
    </row>
    <row r="46" spans="1:4" ht="16" x14ac:dyDescent="0.2">
      <c r="A46" s="2" t="s">
        <v>160</v>
      </c>
      <c r="B46" s="2">
        <v>22</v>
      </c>
      <c r="C46" s="2">
        <v>0</v>
      </c>
      <c r="D46" s="2">
        <v>1</v>
      </c>
    </row>
    <row r="47" spans="1:4" ht="16" x14ac:dyDescent="0.2">
      <c r="A47" s="2" t="s">
        <v>161</v>
      </c>
      <c r="B47" s="2">
        <v>37</v>
      </c>
      <c r="C47" s="2">
        <v>2</v>
      </c>
      <c r="D47" s="2">
        <v>0</v>
      </c>
    </row>
    <row r="48" spans="1:4" ht="16" x14ac:dyDescent="0.2">
      <c r="A48" s="2" t="s">
        <v>156</v>
      </c>
      <c r="B48" s="2">
        <v>7</v>
      </c>
      <c r="C48" s="2">
        <v>0</v>
      </c>
      <c r="D48" s="2">
        <v>0</v>
      </c>
    </row>
    <row r="49" spans="1:4" ht="16" x14ac:dyDescent="0.2">
      <c r="A49" s="2" t="s">
        <v>159</v>
      </c>
      <c r="B49" s="2">
        <v>20</v>
      </c>
      <c r="C49" s="2">
        <v>1</v>
      </c>
      <c r="D49" s="2">
        <v>1</v>
      </c>
    </row>
    <row r="50" spans="1:4" ht="16" x14ac:dyDescent="0.2">
      <c r="A50" s="2" t="s">
        <v>160</v>
      </c>
      <c r="B50" s="2">
        <v>1</v>
      </c>
      <c r="C50" s="2">
        <v>0</v>
      </c>
      <c r="D50" s="2">
        <v>1</v>
      </c>
    </row>
    <row r="51" spans="1:4" ht="16" x14ac:dyDescent="0.2">
      <c r="A51" s="2" t="s">
        <v>161</v>
      </c>
      <c r="B51" s="2">
        <v>49</v>
      </c>
      <c r="C51" s="2">
        <v>2</v>
      </c>
      <c r="D51" s="2">
        <v>0</v>
      </c>
    </row>
    <row r="52" spans="1:4" ht="16" x14ac:dyDescent="0.2">
      <c r="A52" s="2" t="s">
        <v>156</v>
      </c>
      <c r="B52" s="2">
        <v>33</v>
      </c>
      <c r="C52" s="2">
        <v>0</v>
      </c>
      <c r="D52" s="2">
        <v>0</v>
      </c>
    </row>
    <row r="53" spans="1:4" ht="16" x14ac:dyDescent="0.2">
      <c r="A53" s="2" t="s">
        <v>159</v>
      </c>
      <c r="B53" s="2">
        <v>9</v>
      </c>
      <c r="C53" s="2">
        <v>1</v>
      </c>
      <c r="D53" s="2">
        <v>1</v>
      </c>
    </row>
    <row r="54" spans="1:4" ht="16" x14ac:dyDescent="0.2">
      <c r="A54" s="2" t="s">
        <v>160</v>
      </c>
      <c r="B54" s="2">
        <v>26</v>
      </c>
      <c r="C54" s="2">
        <v>0</v>
      </c>
      <c r="D54" s="2">
        <v>1</v>
      </c>
    </row>
    <row r="55" spans="1:4" ht="16" x14ac:dyDescent="0.2">
      <c r="A55" s="2" t="s">
        <v>161</v>
      </c>
      <c r="B55" s="2">
        <v>19</v>
      </c>
      <c r="C55" s="2">
        <v>2</v>
      </c>
      <c r="D55" s="2">
        <v>0</v>
      </c>
    </row>
    <row r="56" spans="1:4" ht="16" x14ac:dyDescent="0.2">
      <c r="A56" s="2" t="s">
        <v>156</v>
      </c>
      <c r="B56" s="2">
        <v>33</v>
      </c>
      <c r="C56" s="2">
        <v>0</v>
      </c>
      <c r="D56" s="2">
        <v>0</v>
      </c>
    </row>
    <row r="57" spans="1:4" ht="16" x14ac:dyDescent="0.2">
      <c r="A57" s="2" t="s">
        <v>159</v>
      </c>
      <c r="B57" s="2">
        <v>27</v>
      </c>
      <c r="C57" s="2">
        <v>1</v>
      </c>
      <c r="D57" s="2">
        <v>1</v>
      </c>
    </row>
    <row r="58" spans="1:4" ht="16" x14ac:dyDescent="0.2">
      <c r="A58" s="2" t="s">
        <v>160</v>
      </c>
      <c r="B58" s="2">
        <v>42</v>
      </c>
      <c r="C58" s="2">
        <v>0</v>
      </c>
      <c r="D58" s="2">
        <v>1</v>
      </c>
    </row>
    <row r="59" spans="1:4" ht="16" x14ac:dyDescent="0.2">
      <c r="A59" s="2" t="s">
        <v>161</v>
      </c>
      <c r="B59" s="2">
        <v>33</v>
      </c>
      <c r="C59" s="2">
        <v>2</v>
      </c>
      <c r="D59" s="2">
        <v>0</v>
      </c>
    </row>
    <row r="60" spans="1:4" ht="16" x14ac:dyDescent="0.2">
      <c r="A60" s="2" t="s">
        <v>156</v>
      </c>
      <c r="B60" s="2">
        <v>35</v>
      </c>
      <c r="C60" s="2">
        <v>0</v>
      </c>
      <c r="D60" s="2">
        <v>0</v>
      </c>
    </row>
    <row r="61" spans="1:4" ht="16" x14ac:dyDescent="0.2">
      <c r="A61" s="2" t="s">
        <v>159</v>
      </c>
      <c r="B61" s="2">
        <v>6</v>
      </c>
      <c r="C61" s="2">
        <v>1</v>
      </c>
      <c r="D61" s="2">
        <v>1</v>
      </c>
    </row>
    <row r="62" spans="1:4" ht="16" x14ac:dyDescent="0.2">
      <c r="A62" s="2" t="s">
        <v>161</v>
      </c>
      <c r="B62" s="2">
        <v>38</v>
      </c>
      <c r="C62" s="2">
        <v>2</v>
      </c>
      <c r="D62" s="2">
        <v>0</v>
      </c>
    </row>
    <row r="63" spans="1:4" ht="16" x14ac:dyDescent="0.2">
      <c r="A63" s="2" t="s">
        <v>157</v>
      </c>
      <c r="B63" s="2">
        <v>34</v>
      </c>
      <c r="C63" s="2">
        <v>1</v>
      </c>
      <c r="D63" s="2">
        <v>1</v>
      </c>
    </row>
    <row r="64" spans="1:4" ht="16" x14ac:dyDescent="0.2">
      <c r="A64" s="2" t="s">
        <v>158</v>
      </c>
      <c r="B64" s="2">
        <v>47</v>
      </c>
      <c r="C64" s="2">
        <v>2</v>
      </c>
      <c r="D64" s="2">
        <v>1</v>
      </c>
    </row>
    <row r="65" spans="1:4" ht="16" x14ac:dyDescent="0.2">
      <c r="A65" s="2" t="s">
        <v>156</v>
      </c>
      <c r="B65" s="2">
        <v>10</v>
      </c>
      <c r="C65" s="2">
        <v>0</v>
      </c>
      <c r="D65" s="2">
        <v>0</v>
      </c>
    </row>
    <row r="66" spans="1:4" ht="16" x14ac:dyDescent="0.2">
      <c r="A66" s="2" t="s">
        <v>157</v>
      </c>
      <c r="B66" s="2">
        <v>43</v>
      </c>
      <c r="C66" s="2">
        <v>1</v>
      </c>
      <c r="D66" s="2">
        <v>1</v>
      </c>
    </row>
    <row r="67" spans="1:4" ht="16" x14ac:dyDescent="0.2">
      <c r="A67" s="2" t="s">
        <v>158</v>
      </c>
      <c r="B67" s="2">
        <v>23</v>
      </c>
      <c r="C67" s="2">
        <v>2</v>
      </c>
      <c r="D67" s="2">
        <v>1</v>
      </c>
    </row>
    <row r="68" spans="1:4" ht="16" x14ac:dyDescent="0.2">
      <c r="A68" s="2" t="s">
        <v>156</v>
      </c>
      <c r="B68" s="2">
        <v>48</v>
      </c>
      <c r="C68" s="2">
        <v>0</v>
      </c>
      <c r="D68" s="2">
        <v>0</v>
      </c>
    </row>
    <row r="69" spans="1:4" ht="16" x14ac:dyDescent="0.2">
      <c r="A69" s="2" t="s">
        <v>157</v>
      </c>
      <c r="B69" s="2">
        <v>19</v>
      </c>
      <c r="C69" s="2">
        <v>1</v>
      </c>
      <c r="D69" s="2">
        <v>1</v>
      </c>
    </row>
    <row r="70" spans="1:4" ht="16" x14ac:dyDescent="0.2">
      <c r="A70" s="2" t="s">
        <v>158</v>
      </c>
      <c r="B70" s="2">
        <v>10</v>
      </c>
      <c r="C70" s="2">
        <v>2</v>
      </c>
      <c r="D70" s="2">
        <v>1</v>
      </c>
    </row>
    <row r="71" spans="1:4" ht="16" x14ac:dyDescent="0.2">
      <c r="A71" s="2" t="s">
        <v>156</v>
      </c>
      <c r="B71" s="2">
        <v>40</v>
      </c>
      <c r="C71" s="2">
        <v>0</v>
      </c>
      <c r="D71" s="2">
        <v>0</v>
      </c>
    </row>
    <row r="72" spans="1:4" ht="16" x14ac:dyDescent="0.2">
      <c r="A72" s="2" t="s">
        <v>157</v>
      </c>
      <c r="B72" s="2">
        <v>30</v>
      </c>
      <c r="C72" s="2">
        <v>1</v>
      </c>
      <c r="D72" s="2">
        <v>1</v>
      </c>
    </row>
    <row r="73" spans="1:4" ht="16" x14ac:dyDescent="0.2">
      <c r="A73" s="2" t="s">
        <v>158</v>
      </c>
      <c r="B73" s="2">
        <v>40</v>
      </c>
      <c r="C73" s="2">
        <v>2</v>
      </c>
      <c r="D73" s="2">
        <v>1</v>
      </c>
    </row>
    <row r="74" spans="1:4" ht="16" x14ac:dyDescent="0.2">
      <c r="A74" s="2" t="s">
        <v>156</v>
      </c>
      <c r="B74" s="2">
        <v>32</v>
      </c>
      <c r="C74" s="2">
        <v>0</v>
      </c>
      <c r="D74" s="2">
        <v>0</v>
      </c>
    </row>
    <row r="75" spans="1:4" ht="16" x14ac:dyDescent="0.2">
      <c r="A75" s="2" t="s">
        <v>157</v>
      </c>
      <c r="B75" s="2">
        <v>3</v>
      </c>
      <c r="C75" s="2">
        <v>1</v>
      </c>
      <c r="D75" s="2">
        <v>1</v>
      </c>
    </row>
    <row r="76" spans="1:4" ht="16" x14ac:dyDescent="0.2">
      <c r="A76" s="2" t="s">
        <v>158</v>
      </c>
      <c r="B76" s="2">
        <v>33</v>
      </c>
      <c r="C76" s="2">
        <v>2</v>
      </c>
      <c r="D76" s="2">
        <v>1</v>
      </c>
    </row>
    <row r="77" spans="1:4" ht="16" x14ac:dyDescent="0.2">
      <c r="A77" s="2" t="s">
        <v>156</v>
      </c>
      <c r="B77" s="2">
        <v>27</v>
      </c>
      <c r="C77" s="2">
        <v>0</v>
      </c>
      <c r="D77" s="2">
        <v>0</v>
      </c>
    </row>
    <row r="78" spans="1:4" ht="16" x14ac:dyDescent="0.2">
      <c r="A78" s="2" t="s">
        <v>157</v>
      </c>
      <c r="B78" s="2">
        <v>46</v>
      </c>
      <c r="C78" s="2">
        <v>1</v>
      </c>
      <c r="D78" s="2">
        <v>1</v>
      </c>
    </row>
    <row r="79" spans="1:4" ht="16" x14ac:dyDescent="0.2">
      <c r="A79" s="2" t="s">
        <v>158</v>
      </c>
      <c r="B79" s="2">
        <v>41</v>
      </c>
      <c r="C79" s="2">
        <v>2</v>
      </c>
      <c r="D79" s="2">
        <v>1</v>
      </c>
    </row>
    <row r="80" spans="1:4" ht="16" x14ac:dyDescent="0.2">
      <c r="A80" s="2" t="s">
        <v>156</v>
      </c>
      <c r="B80" s="2">
        <v>32</v>
      </c>
      <c r="C80" s="2">
        <v>0</v>
      </c>
      <c r="D80" s="2">
        <v>0</v>
      </c>
    </row>
    <row r="81" spans="1:4" ht="16" x14ac:dyDescent="0.2">
      <c r="A81" s="2" t="s">
        <v>157</v>
      </c>
      <c r="B81" s="2">
        <v>45</v>
      </c>
      <c r="C81" s="2">
        <v>1</v>
      </c>
      <c r="D81" s="2">
        <v>1</v>
      </c>
    </row>
    <row r="82" spans="1:4" ht="16" x14ac:dyDescent="0.2">
      <c r="A82" s="2" t="s">
        <v>158</v>
      </c>
      <c r="B82" s="2">
        <v>20</v>
      </c>
      <c r="C82" s="2">
        <v>2</v>
      </c>
      <c r="D82" s="2">
        <v>1</v>
      </c>
    </row>
    <row r="83" spans="1:4" ht="16" x14ac:dyDescent="0.2">
      <c r="A83" s="2" t="s">
        <v>156</v>
      </c>
      <c r="B83" s="2">
        <v>23</v>
      </c>
      <c r="C83" s="2">
        <v>0</v>
      </c>
      <c r="D83" s="2">
        <v>0</v>
      </c>
    </row>
    <row r="84" spans="1:4" ht="16" x14ac:dyDescent="0.2">
      <c r="A84" s="2" t="s">
        <v>159</v>
      </c>
      <c r="B84" s="2">
        <v>27</v>
      </c>
      <c r="C84" s="2">
        <v>1</v>
      </c>
      <c r="D84" s="2">
        <v>1</v>
      </c>
    </row>
    <row r="85" spans="1:4" ht="16" x14ac:dyDescent="0.2">
      <c r="A85" s="2" t="s">
        <v>160</v>
      </c>
      <c r="B85" s="2">
        <v>5</v>
      </c>
      <c r="C85" s="2">
        <v>0</v>
      </c>
      <c r="D85" s="2">
        <v>1</v>
      </c>
    </row>
    <row r="86" spans="1:4" ht="16" x14ac:dyDescent="0.2">
      <c r="A86" s="2" t="s">
        <v>161</v>
      </c>
      <c r="B86" s="2">
        <v>22</v>
      </c>
      <c r="C86" s="2">
        <v>2</v>
      </c>
      <c r="D86" s="2">
        <v>0</v>
      </c>
    </row>
    <row r="87" spans="1:4" ht="16" x14ac:dyDescent="0.2">
      <c r="A87" s="2" t="s">
        <v>156</v>
      </c>
      <c r="B87" s="2">
        <v>37</v>
      </c>
      <c r="C87" s="2">
        <v>0</v>
      </c>
      <c r="D87" s="2">
        <v>1</v>
      </c>
    </row>
    <row r="88" spans="1:4" ht="16" x14ac:dyDescent="0.2">
      <c r="A88" s="2" t="s">
        <v>157</v>
      </c>
      <c r="B88" s="2">
        <v>36</v>
      </c>
      <c r="C88" s="2">
        <v>1</v>
      </c>
      <c r="D88" s="2">
        <v>1</v>
      </c>
    </row>
    <row r="89" spans="1:4" ht="16" x14ac:dyDescent="0.2">
      <c r="A89" s="2" t="s">
        <v>158</v>
      </c>
      <c r="B89" s="2">
        <v>5</v>
      </c>
      <c r="C89" s="2">
        <v>2</v>
      </c>
      <c r="D89" s="2">
        <v>1</v>
      </c>
    </row>
    <row r="90" spans="1:4" ht="16" x14ac:dyDescent="0.2">
      <c r="A90" s="2" t="s">
        <v>159</v>
      </c>
      <c r="B90" s="2">
        <v>21</v>
      </c>
      <c r="C90" s="2">
        <v>1</v>
      </c>
      <c r="D90" s="2">
        <v>0</v>
      </c>
    </row>
    <row r="91" spans="1:4" ht="16" x14ac:dyDescent="0.2">
      <c r="A91" s="2" t="s">
        <v>160</v>
      </c>
      <c r="B91" s="2">
        <v>12</v>
      </c>
      <c r="C91" s="2">
        <v>0</v>
      </c>
      <c r="D91" s="2">
        <v>1</v>
      </c>
    </row>
    <row r="92" spans="1:4" ht="16" x14ac:dyDescent="0.2">
      <c r="A92" s="2" t="s">
        <v>161</v>
      </c>
      <c r="B92" s="2">
        <v>5</v>
      </c>
      <c r="C92" s="2">
        <v>2</v>
      </c>
      <c r="D92" s="2">
        <v>1</v>
      </c>
    </row>
    <row r="93" spans="1:4" ht="16" x14ac:dyDescent="0.2">
      <c r="A93" s="2" t="s">
        <v>156</v>
      </c>
      <c r="B93" s="2">
        <v>34</v>
      </c>
      <c r="C93" s="2">
        <v>2</v>
      </c>
      <c r="D93" s="2">
        <v>0</v>
      </c>
    </row>
    <row r="94" spans="1:4" ht="16" x14ac:dyDescent="0.2">
      <c r="A94" s="2" t="s">
        <v>157</v>
      </c>
      <c r="B94" s="2">
        <v>4</v>
      </c>
      <c r="C94" s="2">
        <v>1</v>
      </c>
      <c r="D94" s="2">
        <v>0</v>
      </c>
    </row>
    <row r="95" spans="1:4" ht="16" x14ac:dyDescent="0.2">
      <c r="A95" s="2" t="s">
        <v>158</v>
      </c>
      <c r="B95" s="2">
        <v>46</v>
      </c>
      <c r="C95" s="2">
        <v>0</v>
      </c>
      <c r="D95" s="2">
        <v>1</v>
      </c>
    </row>
    <row r="96" spans="1:4" ht="16" x14ac:dyDescent="0.2">
      <c r="A96" s="2" t="s">
        <v>159</v>
      </c>
      <c r="B96" s="2">
        <v>33</v>
      </c>
      <c r="C96" s="2">
        <v>2</v>
      </c>
      <c r="D96" s="2">
        <v>1</v>
      </c>
    </row>
    <row r="97" spans="1:4" ht="16" x14ac:dyDescent="0.2">
      <c r="A97" s="2" t="s">
        <v>160</v>
      </c>
      <c r="B97" s="2">
        <v>40</v>
      </c>
      <c r="C97" s="2">
        <v>2</v>
      </c>
      <c r="D97" s="2">
        <v>0</v>
      </c>
    </row>
    <row r="98" spans="1:4" ht="16" x14ac:dyDescent="0.2">
      <c r="A98" s="2" t="s">
        <v>161</v>
      </c>
      <c r="B98" s="2">
        <v>49</v>
      </c>
      <c r="C98" s="2">
        <v>1</v>
      </c>
      <c r="D98" s="2">
        <v>0</v>
      </c>
    </row>
    <row r="99" spans="1:4" ht="16" x14ac:dyDescent="0.2">
      <c r="A99" s="2" t="s">
        <v>156</v>
      </c>
      <c r="B99" s="2">
        <v>18</v>
      </c>
      <c r="C99" s="2">
        <v>0</v>
      </c>
      <c r="D99" s="2">
        <v>1</v>
      </c>
    </row>
    <row r="100" spans="1:4" ht="16" x14ac:dyDescent="0.2">
      <c r="A100" s="2" t="s">
        <v>157</v>
      </c>
      <c r="B100" s="2">
        <v>3</v>
      </c>
      <c r="C100" s="2">
        <v>2</v>
      </c>
      <c r="D100" s="2">
        <v>1</v>
      </c>
    </row>
    <row r="101" spans="1:4" ht="16" x14ac:dyDescent="0.2">
      <c r="A101" s="2" t="s">
        <v>158</v>
      </c>
      <c r="B101" s="2">
        <v>26</v>
      </c>
      <c r="C101" s="2">
        <v>2</v>
      </c>
      <c r="D101" s="2">
        <v>0</v>
      </c>
    </row>
    <row r="102" spans="1:4" ht="16" x14ac:dyDescent="0.2">
      <c r="A102" s="2" t="s">
        <v>159</v>
      </c>
      <c r="B102" s="2">
        <v>2</v>
      </c>
      <c r="C102" s="2">
        <v>1</v>
      </c>
      <c r="D102" s="2">
        <v>0</v>
      </c>
    </row>
    <row r="103" spans="1:4" ht="16" x14ac:dyDescent="0.2">
      <c r="A103" s="2" t="s">
        <v>160</v>
      </c>
      <c r="B103" s="2">
        <v>14</v>
      </c>
      <c r="C103" s="2">
        <v>0</v>
      </c>
      <c r="D103" s="2">
        <v>1</v>
      </c>
    </row>
    <row r="104" spans="1:4" ht="16" x14ac:dyDescent="0.2">
      <c r="A104" s="2" t="s">
        <v>161</v>
      </c>
      <c r="B104" s="2">
        <v>3</v>
      </c>
      <c r="C104" s="2">
        <v>2</v>
      </c>
      <c r="D104" s="2">
        <v>1</v>
      </c>
    </row>
    <row r="105" spans="1:4" ht="16" x14ac:dyDescent="0.2">
      <c r="A105" s="2" t="s">
        <v>156</v>
      </c>
      <c r="B105" s="2">
        <v>34</v>
      </c>
      <c r="C105" s="2">
        <v>2</v>
      </c>
      <c r="D105" s="2">
        <v>0</v>
      </c>
    </row>
    <row r="106" spans="1:4" ht="16" x14ac:dyDescent="0.2">
      <c r="A106" s="2" t="s">
        <v>157</v>
      </c>
      <c r="B106" s="2">
        <v>21</v>
      </c>
      <c r="C106" s="2">
        <v>1</v>
      </c>
      <c r="D106" s="2">
        <v>0</v>
      </c>
    </row>
    <row r="107" spans="1:4" ht="16" x14ac:dyDescent="0.2">
      <c r="A107" s="2" t="s">
        <v>158</v>
      </c>
      <c r="B107" s="2">
        <v>24</v>
      </c>
      <c r="C107" s="2">
        <v>0</v>
      </c>
      <c r="D107" s="2">
        <v>1</v>
      </c>
    </row>
    <row r="108" spans="1:4" ht="16" x14ac:dyDescent="0.2">
      <c r="A108" s="2" t="s">
        <v>159</v>
      </c>
      <c r="B108" s="2">
        <v>36</v>
      </c>
      <c r="C108" s="2">
        <v>2</v>
      </c>
      <c r="D108" s="2">
        <v>1</v>
      </c>
    </row>
    <row r="109" spans="1:4" ht="16" x14ac:dyDescent="0.2">
      <c r="A109" s="2" t="s">
        <v>160</v>
      </c>
      <c r="B109" s="2">
        <v>43</v>
      </c>
      <c r="C109" s="2">
        <v>2</v>
      </c>
      <c r="D109" s="2">
        <v>0</v>
      </c>
    </row>
    <row r="110" spans="1:4" ht="16" x14ac:dyDescent="0.2">
      <c r="A110" s="2" t="s">
        <v>161</v>
      </c>
      <c r="B110" s="2">
        <v>38</v>
      </c>
      <c r="C110" s="2">
        <v>1</v>
      </c>
      <c r="D110" s="2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4AA0-DAE5-474C-8EE5-C02BA516A03F}">
  <dimension ref="A1:I110"/>
  <sheetViews>
    <sheetView workbookViewId="0">
      <selection activeCell="K9" sqref="K9"/>
    </sheetView>
  </sheetViews>
  <sheetFormatPr baseColWidth="10" defaultRowHeight="15" x14ac:dyDescent="0.2"/>
  <cols>
    <col min="1" max="6" width="10.83203125" style="2"/>
    <col min="8" max="9" width="10.83203125" style="2"/>
  </cols>
  <sheetData>
    <row r="1" spans="1:9" ht="32" x14ac:dyDescent="0.2">
      <c r="A1" s="1" t="s">
        <v>5</v>
      </c>
      <c r="B1" s="1" t="s">
        <v>8</v>
      </c>
      <c r="C1" s="1" t="s">
        <v>9</v>
      </c>
      <c r="D1" s="1" t="s">
        <v>17</v>
      </c>
      <c r="E1" s="1" t="s">
        <v>18</v>
      </c>
      <c r="F1" s="1" t="s">
        <v>32</v>
      </c>
      <c r="G1" s="3" t="s">
        <v>37</v>
      </c>
      <c r="H1" s="1" t="s">
        <v>32</v>
      </c>
      <c r="I1" s="1" t="s">
        <v>36</v>
      </c>
    </row>
    <row r="2" spans="1:9" x14ac:dyDescent="0.2">
      <c r="A2" s="2">
        <v>50000</v>
      </c>
      <c r="B2" s="2">
        <v>0.75</v>
      </c>
      <c r="C2" s="2">
        <v>120</v>
      </c>
      <c r="D2" s="2">
        <v>9</v>
      </c>
      <c r="E2" s="2">
        <v>0</v>
      </c>
      <c r="F2" s="2">
        <v>50000</v>
      </c>
      <c r="G2">
        <f t="shared" ref="G2:G33" si="0">H2-I2</f>
        <v>35000</v>
      </c>
      <c r="H2" s="2">
        <v>50000</v>
      </c>
      <c r="I2" s="2">
        <v>15000</v>
      </c>
    </row>
    <row r="3" spans="1:9" x14ac:dyDescent="0.2">
      <c r="A3" s="2">
        <v>60000</v>
      </c>
      <c r="B3" s="2">
        <v>0.78</v>
      </c>
      <c r="C3" s="2">
        <v>125</v>
      </c>
      <c r="D3" s="2">
        <v>19</v>
      </c>
      <c r="E3" s="2">
        <v>1</v>
      </c>
      <c r="F3" s="2">
        <v>55000</v>
      </c>
      <c r="G3">
        <f t="shared" si="0"/>
        <v>43000</v>
      </c>
      <c r="H3" s="2">
        <v>55000</v>
      </c>
      <c r="I3" s="2">
        <v>12000</v>
      </c>
    </row>
    <row r="4" spans="1:9" x14ac:dyDescent="0.2">
      <c r="A4" s="2">
        <v>70000</v>
      </c>
      <c r="B4" s="2">
        <v>0.8</v>
      </c>
      <c r="C4" s="2">
        <v>130</v>
      </c>
      <c r="D4" s="2">
        <v>34</v>
      </c>
      <c r="E4" s="2">
        <v>2</v>
      </c>
      <c r="F4" s="2">
        <v>58000</v>
      </c>
      <c r="G4">
        <f t="shared" si="0"/>
        <v>44000</v>
      </c>
      <c r="H4" s="2">
        <v>58000</v>
      </c>
      <c r="I4" s="2">
        <v>14000</v>
      </c>
    </row>
    <row r="5" spans="1:9" x14ac:dyDescent="0.2">
      <c r="A5" s="2">
        <v>50000</v>
      </c>
      <c r="B5" s="2">
        <v>0.75</v>
      </c>
      <c r="C5" s="2">
        <v>120</v>
      </c>
      <c r="D5" s="2">
        <v>24</v>
      </c>
      <c r="E5" s="2">
        <v>0</v>
      </c>
      <c r="F5" s="2">
        <v>50000</v>
      </c>
      <c r="G5">
        <f t="shared" si="0"/>
        <v>35000</v>
      </c>
      <c r="H5" s="2">
        <v>50000</v>
      </c>
      <c r="I5" s="2">
        <v>15000</v>
      </c>
    </row>
    <row r="6" spans="1:9" x14ac:dyDescent="0.2">
      <c r="A6" s="2">
        <v>60000</v>
      </c>
      <c r="B6" s="2">
        <v>0.78</v>
      </c>
      <c r="C6" s="2">
        <v>125</v>
      </c>
      <c r="D6" s="2">
        <v>14</v>
      </c>
      <c r="E6" s="2">
        <v>1</v>
      </c>
      <c r="F6" s="2">
        <v>55000</v>
      </c>
      <c r="G6">
        <f t="shared" si="0"/>
        <v>43000</v>
      </c>
      <c r="H6" s="2">
        <v>55000</v>
      </c>
      <c r="I6" s="2">
        <v>12000</v>
      </c>
    </row>
    <row r="7" spans="1:9" x14ac:dyDescent="0.2">
      <c r="A7" s="2">
        <v>70000</v>
      </c>
      <c r="B7" s="2">
        <v>0.8</v>
      </c>
      <c r="C7" s="2">
        <v>130</v>
      </c>
      <c r="D7" s="2">
        <v>34</v>
      </c>
      <c r="E7" s="2">
        <v>2</v>
      </c>
      <c r="F7" s="2">
        <v>58000</v>
      </c>
      <c r="G7">
        <f t="shared" si="0"/>
        <v>44000</v>
      </c>
      <c r="H7" s="2">
        <v>58000</v>
      </c>
      <c r="I7" s="2">
        <v>14000</v>
      </c>
    </row>
    <row r="8" spans="1:9" x14ac:dyDescent="0.2">
      <c r="A8" s="2">
        <v>50000</v>
      </c>
      <c r="B8" s="2">
        <v>0.75</v>
      </c>
      <c r="C8" s="2">
        <v>120</v>
      </c>
      <c r="D8" s="2">
        <v>45</v>
      </c>
      <c r="E8" s="2">
        <v>0</v>
      </c>
      <c r="F8" s="2">
        <v>50000</v>
      </c>
      <c r="G8">
        <f t="shared" si="0"/>
        <v>35000</v>
      </c>
      <c r="H8" s="2">
        <v>50000</v>
      </c>
      <c r="I8" s="2">
        <v>15000</v>
      </c>
    </row>
    <row r="9" spans="1:9" x14ac:dyDescent="0.2">
      <c r="A9" s="2">
        <v>60000</v>
      </c>
      <c r="B9" s="2">
        <v>0.78</v>
      </c>
      <c r="C9" s="2">
        <v>125</v>
      </c>
      <c r="D9" s="2">
        <v>41</v>
      </c>
      <c r="E9" s="2">
        <v>1</v>
      </c>
      <c r="F9" s="2">
        <v>55000</v>
      </c>
      <c r="G9">
        <f t="shared" si="0"/>
        <v>43000</v>
      </c>
      <c r="H9" s="2">
        <v>55000</v>
      </c>
      <c r="I9" s="2">
        <v>12000</v>
      </c>
    </row>
    <row r="10" spans="1:9" x14ac:dyDescent="0.2">
      <c r="A10" s="2">
        <v>70000</v>
      </c>
      <c r="B10" s="2">
        <v>0.8</v>
      </c>
      <c r="C10" s="2">
        <v>130</v>
      </c>
      <c r="D10" s="2">
        <v>19</v>
      </c>
      <c r="E10" s="2">
        <v>2</v>
      </c>
      <c r="F10" s="2">
        <v>58000</v>
      </c>
      <c r="G10">
        <f t="shared" si="0"/>
        <v>44000</v>
      </c>
      <c r="H10" s="2">
        <v>58000</v>
      </c>
      <c r="I10" s="2">
        <v>14000</v>
      </c>
    </row>
    <row r="11" spans="1:9" x14ac:dyDescent="0.2">
      <c r="A11" s="2">
        <v>50000</v>
      </c>
      <c r="B11" s="2">
        <v>0.75</v>
      </c>
      <c r="C11" s="2">
        <v>120</v>
      </c>
      <c r="D11" s="2">
        <v>37</v>
      </c>
      <c r="E11" s="2">
        <v>0</v>
      </c>
      <c r="F11" s="2">
        <v>50000</v>
      </c>
      <c r="G11">
        <f t="shared" si="0"/>
        <v>35000</v>
      </c>
      <c r="H11" s="2">
        <v>50000</v>
      </c>
      <c r="I11" s="2">
        <v>15000</v>
      </c>
    </row>
    <row r="12" spans="1:9" x14ac:dyDescent="0.2">
      <c r="A12" s="2">
        <v>60000</v>
      </c>
      <c r="B12" s="2">
        <v>0.78</v>
      </c>
      <c r="C12" s="2">
        <v>125</v>
      </c>
      <c r="D12" s="2">
        <v>48</v>
      </c>
      <c r="E12" s="2">
        <v>1</v>
      </c>
      <c r="F12" s="2">
        <v>55000</v>
      </c>
      <c r="G12">
        <f t="shared" si="0"/>
        <v>43000</v>
      </c>
      <c r="H12" s="2">
        <v>55000</v>
      </c>
      <c r="I12" s="2">
        <v>12000</v>
      </c>
    </row>
    <row r="13" spans="1:9" x14ac:dyDescent="0.2">
      <c r="A13" s="2">
        <v>70000</v>
      </c>
      <c r="B13" s="2">
        <v>0.8</v>
      </c>
      <c r="C13" s="2">
        <v>130</v>
      </c>
      <c r="D13" s="2">
        <v>19</v>
      </c>
      <c r="E13" s="2">
        <v>2</v>
      </c>
      <c r="F13" s="2">
        <v>58000</v>
      </c>
      <c r="G13">
        <f t="shared" si="0"/>
        <v>44000</v>
      </c>
      <c r="H13" s="2">
        <v>58000</v>
      </c>
      <c r="I13" s="2">
        <v>14000</v>
      </c>
    </row>
    <row r="14" spans="1:9" x14ac:dyDescent="0.2">
      <c r="A14" s="2">
        <v>50000</v>
      </c>
      <c r="B14" s="2">
        <v>0.75</v>
      </c>
      <c r="C14" s="2">
        <v>120</v>
      </c>
      <c r="D14" s="2">
        <v>26</v>
      </c>
      <c r="E14" s="2">
        <v>0</v>
      </c>
      <c r="F14" s="2">
        <v>50000</v>
      </c>
      <c r="G14">
        <f t="shared" si="0"/>
        <v>35000</v>
      </c>
      <c r="H14" s="2">
        <v>50000</v>
      </c>
      <c r="I14" s="2">
        <v>15000</v>
      </c>
    </row>
    <row r="15" spans="1:9" x14ac:dyDescent="0.2">
      <c r="A15" s="2">
        <v>60000</v>
      </c>
      <c r="B15" s="2">
        <v>0.78</v>
      </c>
      <c r="C15" s="2">
        <v>125</v>
      </c>
      <c r="D15" s="2">
        <v>3</v>
      </c>
      <c r="E15" s="2">
        <v>1</v>
      </c>
      <c r="F15" s="2">
        <v>55000</v>
      </c>
      <c r="G15">
        <f t="shared" si="0"/>
        <v>43000</v>
      </c>
      <c r="H15" s="2">
        <v>55000</v>
      </c>
      <c r="I15" s="2">
        <v>12000</v>
      </c>
    </row>
    <row r="16" spans="1:9" x14ac:dyDescent="0.2">
      <c r="A16" s="2">
        <v>70000</v>
      </c>
      <c r="B16" s="2">
        <v>0.8</v>
      </c>
      <c r="C16" s="2">
        <v>130</v>
      </c>
      <c r="D16" s="2">
        <v>16</v>
      </c>
      <c r="E16" s="2">
        <v>2</v>
      </c>
      <c r="F16" s="2">
        <v>58000</v>
      </c>
      <c r="G16">
        <f t="shared" si="0"/>
        <v>44000</v>
      </c>
      <c r="H16" s="2">
        <v>58000</v>
      </c>
      <c r="I16" s="2">
        <v>14000</v>
      </c>
    </row>
    <row r="17" spans="1:9" x14ac:dyDescent="0.2">
      <c r="A17" s="2">
        <v>50000</v>
      </c>
      <c r="B17" s="2">
        <v>0.75</v>
      </c>
      <c r="C17" s="2">
        <v>120</v>
      </c>
      <c r="D17" s="2">
        <v>32</v>
      </c>
      <c r="E17" s="2">
        <v>0</v>
      </c>
      <c r="F17" s="2">
        <v>50000</v>
      </c>
      <c r="G17">
        <f t="shared" si="0"/>
        <v>35000</v>
      </c>
      <c r="H17" s="2">
        <v>50000</v>
      </c>
      <c r="I17" s="2">
        <v>15000</v>
      </c>
    </row>
    <row r="18" spans="1:9" x14ac:dyDescent="0.2">
      <c r="A18" s="2">
        <v>60000</v>
      </c>
      <c r="B18" s="2">
        <v>0.78</v>
      </c>
      <c r="C18" s="2">
        <v>125</v>
      </c>
      <c r="D18" s="2">
        <v>38</v>
      </c>
      <c r="E18" s="2">
        <v>1</v>
      </c>
      <c r="F18" s="2">
        <v>55000</v>
      </c>
      <c r="G18">
        <f t="shared" si="0"/>
        <v>43000</v>
      </c>
      <c r="H18" s="2">
        <v>55000</v>
      </c>
      <c r="I18" s="2">
        <v>12000</v>
      </c>
    </row>
    <row r="19" spans="1:9" x14ac:dyDescent="0.2">
      <c r="A19" s="2">
        <v>70000</v>
      </c>
      <c r="B19" s="2">
        <v>0.8</v>
      </c>
      <c r="C19" s="2">
        <v>130</v>
      </c>
      <c r="D19" s="2">
        <v>28</v>
      </c>
      <c r="E19" s="2">
        <v>2</v>
      </c>
      <c r="F19" s="2">
        <v>58000</v>
      </c>
      <c r="G19">
        <f t="shared" si="0"/>
        <v>44000</v>
      </c>
      <c r="H19" s="2">
        <v>58000</v>
      </c>
      <c r="I19" s="2">
        <v>14000</v>
      </c>
    </row>
    <row r="20" spans="1:9" x14ac:dyDescent="0.2">
      <c r="A20" s="2">
        <v>50000</v>
      </c>
      <c r="B20" s="2">
        <v>0.75</v>
      </c>
      <c r="C20" s="2">
        <v>120</v>
      </c>
      <c r="D20" s="2">
        <v>40</v>
      </c>
      <c r="E20" s="2">
        <v>0</v>
      </c>
      <c r="F20" s="2">
        <v>50000</v>
      </c>
      <c r="G20">
        <f t="shared" si="0"/>
        <v>35000</v>
      </c>
      <c r="H20" s="2">
        <v>50000</v>
      </c>
      <c r="I20" s="2">
        <v>15000</v>
      </c>
    </row>
    <row r="21" spans="1:9" x14ac:dyDescent="0.2">
      <c r="A21" s="2">
        <v>60000</v>
      </c>
      <c r="B21" s="2">
        <v>0.78</v>
      </c>
      <c r="C21" s="2">
        <v>125</v>
      </c>
      <c r="D21" s="2">
        <v>22</v>
      </c>
      <c r="E21" s="2">
        <v>1</v>
      </c>
      <c r="F21" s="2">
        <v>55000</v>
      </c>
      <c r="G21">
        <f t="shared" si="0"/>
        <v>43000</v>
      </c>
      <c r="H21" s="2">
        <v>55000</v>
      </c>
      <c r="I21" s="2">
        <v>12000</v>
      </c>
    </row>
    <row r="22" spans="1:9" x14ac:dyDescent="0.2">
      <c r="A22" s="2">
        <v>70000</v>
      </c>
      <c r="B22" s="2">
        <v>0.8</v>
      </c>
      <c r="C22" s="2">
        <v>130</v>
      </c>
      <c r="D22" s="2">
        <v>20</v>
      </c>
      <c r="E22" s="2">
        <v>2</v>
      </c>
      <c r="F22" s="2">
        <v>58000</v>
      </c>
      <c r="G22">
        <f t="shared" si="0"/>
        <v>44000</v>
      </c>
      <c r="H22" s="2">
        <v>58000</v>
      </c>
      <c r="I22" s="2">
        <v>14000</v>
      </c>
    </row>
    <row r="23" spans="1:9" x14ac:dyDescent="0.2">
      <c r="A23" s="2">
        <v>50000</v>
      </c>
      <c r="B23" s="2">
        <v>0.75</v>
      </c>
      <c r="C23" s="2">
        <v>120</v>
      </c>
      <c r="D23" s="2">
        <v>28</v>
      </c>
      <c r="E23" s="2">
        <v>0</v>
      </c>
      <c r="F23" s="2">
        <v>50000</v>
      </c>
      <c r="G23">
        <f t="shared" si="0"/>
        <v>35000</v>
      </c>
      <c r="H23" s="2">
        <v>50000</v>
      </c>
      <c r="I23" s="2">
        <v>15000</v>
      </c>
    </row>
    <row r="24" spans="1:9" x14ac:dyDescent="0.2">
      <c r="A24" s="2">
        <v>60000</v>
      </c>
      <c r="B24" s="2">
        <v>0.78</v>
      </c>
      <c r="C24" s="2">
        <v>125</v>
      </c>
      <c r="D24" s="2">
        <v>26</v>
      </c>
      <c r="E24" s="2">
        <v>1</v>
      </c>
      <c r="F24" s="2">
        <v>55000</v>
      </c>
      <c r="G24">
        <f t="shared" si="0"/>
        <v>43000</v>
      </c>
      <c r="H24" s="2">
        <v>55000</v>
      </c>
      <c r="I24" s="2">
        <v>12000</v>
      </c>
    </row>
    <row r="25" spans="1:9" x14ac:dyDescent="0.2">
      <c r="A25" s="2">
        <v>70000</v>
      </c>
      <c r="B25" s="2">
        <v>0.8</v>
      </c>
      <c r="C25" s="2">
        <v>130</v>
      </c>
      <c r="D25" s="2">
        <v>34</v>
      </c>
      <c r="E25" s="2">
        <v>2</v>
      </c>
      <c r="F25" s="2">
        <v>58000</v>
      </c>
      <c r="G25">
        <f t="shared" si="0"/>
        <v>44000</v>
      </c>
      <c r="H25" s="2">
        <v>58000</v>
      </c>
      <c r="I25" s="2">
        <v>14000</v>
      </c>
    </row>
    <row r="26" spans="1:9" x14ac:dyDescent="0.2">
      <c r="A26" s="2">
        <v>50000</v>
      </c>
      <c r="B26" s="2">
        <v>0.75</v>
      </c>
      <c r="C26" s="2">
        <v>120</v>
      </c>
      <c r="D26" s="2">
        <v>2</v>
      </c>
      <c r="E26" s="2">
        <v>0</v>
      </c>
      <c r="F26" s="2">
        <v>50000</v>
      </c>
      <c r="G26">
        <f t="shared" si="0"/>
        <v>35000</v>
      </c>
      <c r="H26" s="2">
        <v>50000</v>
      </c>
      <c r="I26" s="2">
        <v>15000</v>
      </c>
    </row>
    <row r="27" spans="1:9" x14ac:dyDescent="0.2">
      <c r="A27" s="2">
        <v>60000</v>
      </c>
      <c r="B27" s="2">
        <v>0.78</v>
      </c>
      <c r="C27" s="2">
        <v>125</v>
      </c>
      <c r="D27" s="2">
        <v>38</v>
      </c>
      <c r="E27" s="2">
        <v>1</v>
      </c>
      <c r="F27" s="2">
        <v>55000</v>
      </c>
      <c r="G27">
        <f t="shared" si="0"/>
        <v>43000</v>
      </c>
      <c r="H27" s="2">
        <v>55000</v>
      </c>
      <c r="I27" s="2">
        <v>12000</v>
      </c>
    </row>
    <row r="28" spans="1:9" x14ac:dyDescent="0.2">
      <c r="A28" s="2">
        <v>70000</v>
      </c>
      <c r="B28" s="2">
        <v>0.8</v>
      </c>
      <c r="C28" s="2">
        <v>130</v>
      </c>
      <c r="D28" s="2">
        <v>7</v>
      </c>
      <c r="E28" s="2">
        <v>2</v>
      </c>
      <c r="F28" s="2">
        <v>58000</v>
      </c>
      <c r="G28">
        <f t="shared" si="0"/>
        <v>44000</v>
      </c>
      <c r="H28" s="2">
        <v>58000</v>
      </c>
      <c r="I28" s="2">
        <v>14000</v>
      </c>
    </row>
    <row r="29" spans="1:9" x14ac:dyDescent="0.2">
      <c r="A29" s="2">
        <v>50000</v>
      </c>
      <c r="B29" s="2">
        <v>0.75</v>
      </c>
      <c r="C29" s="2">
        <v>120</v>
      </c>
      <c r="D29" s="2">
        <v>10</v>
      </c>
      <c r="E29" s="2">
        <v>0</v>
      </c>
      <c r="F29" s="2">
        <v>50000</v>
      </c>
      <c r="G29">
        <f t="shared" si="0"/>
        <v>35000</v>
      </c>
      <c r="H29" s="2">
        <v>50000</v>
      </c>
      <c r="I29" s="2">
        <v>15000</v>
      </c>
    </row>
    <row r="30" spans="1:9" x14ac:dyDescent="0.2">
      <c r="A30" s="2">
        <v>60000</v>
      </c>
      <c r="B30" s="2">
        <v>0.78</v>
      </c>
      <c r="C30" s="2">
        <v>125</v>
      </c>
      <c r="D30" s="2">
        <v>2</v>
      </c>
      <c r="E30" s="2">
        <v>1</v>
      </c>
      <c r="F30" s="2">
        <v>55000</v>
      </c>
      <c r="G30">
        <f t="shared" si="0"/>
        <v>43000</v>
      </c>
      <c r="H30" s="2">
        <v>55000</v>
      </c>
      <c r="I30" s="2">
        <v>12000</v>
      </c>
    </row>
    <row r="31" spans="1:9" x14ac:dyDescent="0.2">
      <c r="A31" s="2">
        <v>70000</v>
      </c>
      <c r="B31" s="2">
        <v>0.8</v>
      </c>
      <c r="C31" s="2">
        <v>130</v>
      </c>
      <c r="D31" s="2">
        <v>14</v>
      </c>
      <c r="E31" s="2">
        <v>2</v>
      </c>
      <c r="F31" s="2">
        <v>58000</v>
      </c>
      <c r="G31">
        <f t="shared" si="0"/>
        <v>44000</v>
      </c>
      <c r="H31" s="2">
        <v>58000</v>
      </c>
      <c r="I31" s="2">
        <v>14000</v>
      </c>
    </row>
    <row r="32" spans="1:9" x14ac:dyDescent="0.2">
      <c r="A32" s="2">
        <v>50000</v>
      </c>
      <c r="B32" s="2">
        <v>0.75</v>
      </c>
      <c r="C32" s="2">
        <v>120</v>
      </c>
      <c r="D32" s="2">
        <v>20</v>
      </c>
      <c r="E32" s="2">
        <v>0</v>
      </c>
      <c r="F32" s="2">
        <v>50000</v>
      </c>
      <c r="G32">
        <f t="shared" si="0"/>
        <v>35000</v>
      </c>
      <c r="H32" s="2">
        <v>50000</v>
      </c>
      <c r="I32" s="2">
        <v>15000</v>
      </c>
    </row>
    <row r="33" spans="1:9" x14ac:dyDescent="0.2">
      <c r="A33" s="2">
        <v>55000</v>
      </c>
      <c r="B33" s="2">
        <v>0.77</v>
      </c>
      <c r="C33" s="2">
        <v>122</v>
      </c>
      <c r="D33" s="2">
        <v>31</v>
      </c>
      <c r="E33" s="2">
        <v>1</v>
      </c>
      <c r="F33" s="2">
        <v>53000</v>
      </c>
      <c r="G33">
        <f t="shared" si="0"/>
        <v>40000</v>
      </c>
      <c r="H33" s="2">
        <v>53000</v>
      </c>
      <c r="I33" s="2">
        <v>13000</v>
      </c>
    </row>
    <row r="34" spans="1:9" x14ac:dyDescent="0.2">
      <c r="A34" s="2">
        <v>65000</v>
      </c>
      <c r="B34" s="2">
        <v>0.79</v>
      </c>
      <c r="C34" s="2">
        <v>128</v>
      </c>
      <c r="D34" s="2">
        <v>27</v>
      </c>
      <c r="E34" s="2">
        <v>0</v>
      </c>
      <c r="F34" s="2">
        <v>55000</v>
      </c>
      <c r="G34">
        <f t="shared" ref="G34:G65" si="1">H34-I34</f>
        <v>40000</v>
      </c>
      <c r="H34" s="2">
        <v>55000</v>
      </c>
      <c r="I34" s="2">
        <v>15000</v>
      </c>
    </row>
    <row r="35" spans="1:9" x14ac:dyDescent="0.2">
      <c r="A35" s="2">
        <v>70000</v>
      </c>
      <c r="B35" s="2">
        <v>0.81</v>
      </c>
      <c r="C35" s="2">
        <v>134</v>
      </c>
      <c r="D35" s="2">
        <v>18</v>
      </c>
      <c r="E35" s="2">
        <v>2</v>
      </c>
      <c r="F35" s="2">
        <v>57000</v>
      </c>
      <c r="G35">
        <f t="shared" si="1"/>
        <v>41500</v>
      </c>
      <c r="H35" s="2">
        <v>57000</v>
      </c>
      <c r="I35" s="2">
        <v>15500</v>
      </c>
    </row>
    <row r="36" spans="1:9" x14ac:dyDescent="0.2">
      <c r="A36" s="2">
        <v>50000</v>
      </c>
      <c r="B36" s="2">
        <v>0.75</v>
      </c>
      <c r="C36" s="2">
        <v>120</v>
      </c>
      <c r="D36" s="2">
        <v>38</v>
      </c>
      <c r="E36" s="2">
        <v>0</v>
      </c>
      <c r="F36" s="2">
        <v>50000</v>
      </c>
      <c r="G36">
        <f t="shared" si="1"/>
        <v>35000</v>
      </c>
      <c r="H36" s="2">
        <v>50000</v>
      </c>
      <c r="I36" s="2">
        <v>15000</v>
      </c>
    </row>
    <row r="37" spans="1:9" x14ac:dyDescent="0.2">
      <c r="A37" s="2">
        <v>55000</v>
      </c>
      <c r="B37" s="2">
        <v>0.77</v>
      </c>
      <c r="C37" s="2">
        <v>122</v>
      </c>
      <c r="D37" s="2">
        <v>33</v>
      </c>
      <c r="E37" s="2">
        <v>1</v>
      </c>
      <c r="F37" s="2">
        <v>53000</v>
      </c>
      <c r="G37">
        <f t="shared" si="1"/>
        <v>40000</v>
      </c>
      <c r="H37" s="2">
        <v>53000</v>
      </c>
      <c r="I37" s="2">
        <v>13000</v>
      </c>
    </row>
    <row r="38" spans="1:9" x14ac:dyDescent="0.2">
      <c r="A38" s="2">
        <v>65000</v>
      </c>
      <c r="B38" s="2">
        <v>0.79</v>
      </c>
      <c r="C38" s="2">
        <v>128</v>
      </c>
      <c r="D38" s="2">
        <v>1</v>
      </c>
      <c r="E38" s="2">
        <v>0</v>
      </c>
      <c r="F38" s="2">
        <v>55000</v>
      </c>
      <c r="G38">
        <f t="shared" si="1"/>
        <v>40000</v>
      </c>
      <c r="H38" s="2">
        <v>55000</v>
      </c>
      <c r="I38" s="2">
        <v>15000</v>
      </c>
    </row>
    <row r="39" spans="1:9" x14ac:dyDescent="0.2">
      <c r="A39" s="2">
        <v>70000</v>
      </c>
      <c r="B39" s="2">
        <v>0.81</v>
      </c>
      <c r="C39" s="2">
        <v>134</v>
      </c>
      <c r="D39" s="2">
        <v>21</v>
      </c>
      <c r="E39" s="2">
        <v>2</v>
      </c>
      <c r="F39" s="2">
        <v>57000</v>
      </c>
      <c r="G39">
        <f t="shared" si="1"/>
        <v>41500</v>
      </c>
      <c r="H39" s="2">
        <v>57000</v>
      </c>
      <c r="I39" s="2">
        <v>15500</v>
      </c>
    </row>
    <row r="40" spans="1:9" x14ac:dyDescent="0.2">
      <c r="A40" s="2">
        <v>50000</v>
      </c>
      <c r="B40" s="2">
        <v>0.75</v>
      </c>
      <c r="C40" s="2">
        <v>120</v>
      </c>
      <c r="D40" s="2">
        <v>43</v>
      </c>
      <c r="E40" s="2">
        <v>0</v>
      </c>
      <c r="F40" s="2">
        <v>50000</v>
      </c>
      <c r="G40">
        <f t="shared" si="1"/>
        <v>35000</v>
      </c>
      <c r="H40" s="2">
        <v>50000</v>
      </c>
      <c r="I40" s="2">
        <v>15000</v>
      </c>
    </row>
    <row r="41" spans="1:9" x14ac:dyDescent="0.2">
      <c r="A41" s="2">
        <v>55000</v>
      </c>
      <c r="B41" s="2">
        <v>0.77</v>
      </c>
      <c r="C41" s="2">
        <v>122</v>
      </c>
      <c r="D41" s="2">
        <v>15</v>
      </c>
      <c r="E41" s="2">
        <v>1</v>
      </c>
      <c r="F41" s="2">
        <v>53000</v>
      </c>
      <c r="G41">
        <f t="shared" si="1"/>
        <v>40000</v>
      </c>
      <c r="H41" s="2">
        <v>53000</v>
      </c>
      <c r="I41" s="2">
        <v>13000</v>
      </c>
    </row>
    <row r="42" spans="1:9" x14ac:dyDescent="0.2">
      <c r="A42" s="2">
        <v>65000</v>
      </c>
      <c r="B42" s="2">
        <v>0.79</v>
      </c>
      <c r="C42" s="2">
        <v>128</v>
      </c>
      <c r="D42" s="2">
        <v>3</v>
      </c>
      <c r="E42" s="2">
        <v>0</v>
      </c>
      <c r="F42" s="2">
        <v>55000</v>
      </c>
      <c r="G42">
        <f t="shared" si="1"/>
        <v>40000</v>
      </c>
      <c r="H42" s="2">
        <v>55000</v>
      </c>
      <c r="I42" s="2">
        <v>15000</v>
      </c>
    </row>
    <row r="43" spans="1:9" x14ac:dyDescent="0.2">
      <c r="A43" s="2">
        <v>70000</v>
      </c>
      <c r="B43" s="2">
        <v>0.81</v>
      </c>
      <c r="C43" s="2">
        <v>134</v>
      </c>
      <c r="D43" s="2">
        <v>48</v>
      </c>
      <c r="E43" s="2">
        <v>2</v>
      </c>
      <c r="F43" s="2">
        <v>57000</v>
      </c>
      <c r="G43">
        <f t="shared" si="1"/>
        <v>41500</v>
      </c>
      <c r="H43" s="2">
        <v>57000</v>
      </c>
      <c r="I43" s="2">
        <v>15500</v>
      </c>
    </row>
    <row r="44" spans="1:9" x14ac:dyDescent="0.2">
      <c r="A44" s="2">
        <v>50000</v>
      </c>
      <c r="B44" s="2">
        <v>0.75</v>
      </c>
      <c r="C44" s="2">
        <v>120</v>
      </c>
      <c r="D44" s="2">
        <v>1</v>
      </c>
      <c r="E44" s="2">
        <v>0</v>
      </c>
      <c r="F44" s="2">
        <v>50000</v>
      </c>
      <c r="G44">
        <f t="shared" si="1"/>
        <v>35000</v>
      </c>
      <c r="H44" s="2">
        <v>50000</v>
      </c>
      <c r="I44" s="2">
        <v>15000</v>
      </c>
    </row>
    <row r="45" spans="1:9" x14ac:dyDescent="0.2">
      <c r="A45" s="2">
        <v>55000</v>
      </c>
      <c r="B45" s="2">
        <v>0.77</v>
      </c>
      <c r="C45" s="2">
        <v>122</v>
      </c>
      <c r="D45" s="2">
        <v>23</v>
      </c>
      <c r="E45" s="2">
        <v>1</v>
      </c>
      <c r="F45" s="2">
        <v>53000</v>
      </c>
      <c r="G45">
        <f t="shared" si="1"/>
        <v>40000</v>
      </c>
      <c r="H45" s="2">
        <v>53000</v>
      </c>
      <c r="I45" s="2">
        <v>13000</v>
      </c>
    </row>
    <row r="46" spans="1:9" x14ac:dyDescent="0.2">
      <c r="A46" s="2">
        <v>65000</v>
      </c>
      <c r="B46" s="2">
        <v>0.79</v>
      </c>
      <c r="C46" s="2">
        <v>128</v>
      </c>
      <c r="D46" s="2">
        <v>22</v>
      </c>
      <c r="E46" s="2">
        <v>0</v>
      </c>
      <c r="F46" s="2">
        <v>55000</v>
      </c>
      <c r="G46">
        <f t="shared" si="1"/>
        <v>40000</v>
      </c>
      <c r="H46" s="2">
        <v>55000</v>
      </c>
      <c r="I46" s="2">
        <v>15000</v>
      </c>
    </row>
    <row r="47" spans="1:9" x14ac:dyDescent="0.2">
      <c r="A47" s="2">
        <v>70000</v>
      </c>
      <c r="B47" s="2">
        <v>0.81</v>
      </c>
      <c r="C47" s="2">
        <v>134</v>
      </c>
      <c r="D47" s="2">
        <v>37</v>
      </c>
      <c r="E47" s="2">
        <v>2</v>
      </c>
      <c r="F47" s="2">
        <v>57000</v>
      </c>
      <c r="G47">
        <f t="shared" si="1"/>
        <v>41500</v>
      </c>
      <c r="H47" s="2">
        <v>57000</v>
      </c>
      <c r="I47" s="2">
        <v>15500</v>
      </c>
    </row>
    <row r="48" spans="1:9" x14ac:dyDescent="0.2">
      <c r="A48" s="2">
        <v>50000</v>
      </c>
      <c r="B48" s="2">
        <v>0.75</v>
      </c>
      <c r="C48" s="2">
        <v>120</v>
      </c>
      <c r="D48" s="2">
        <v>7</v>
      </c>
      <c r="E48" s="2">
        <v>0</v>
      </c>
      <c r="F48" s="2">
        <v>50000</v>
      </c>
      <c r="G48">
        <f t="shared" si="1"/>
        <v>35000</v>
      </c>
      <c r="H48" s="2">
        <v>50000</v>
      </c>
      <c r="I48" s="2">
        <v>15000</v>
      </c>
    </row>
    <row r="49" spans="1:9" x14ac:dyDescent="0.2">
      <c r="A49" s="2">
        <v>55000</v>
      </c>
      <c r="B49" s="2">
        <v>0.77</v>
      </c>
      <c r="C49" s="2">
        <v>122</v>
      </c>
      <c r="D49" s="2">
        <v>20</v>
      </c>
      <c r="E49" s="2">
        <v>1</v>
      </c>
      <c r="F49" s="2">
        <v>53000</v>
      </c>
      <c r="G49">
        <f t="shared" si="1"/>
        <v>40000</v>
      </c>
      <c r="H49" s="2">
        <v>53000</v>
      </c>
      <c r="I49" s="2">
        <v>13000</v>
      </c>
    </row>
    <row r="50" spans="1:9" x14ac:dyDescent="0.2">
      <c r="A50" s="2">
        <v>65000</v>
      </c>
      <c r="B50" s="2">
        <v>0.79</v>
      </c>
      <c r="C50" s="2">
        <v>128</v>
      </c>
      <c r="D50" s="2">
        <v>1</v>
      </c>
      <c r="E50" s="2">
        <v>0</v>
      </c>
      <c r="F50" s="2">
        <v>55000</v>
      </c>
      <c r="G50">
        <f t="shared" si="1"/>
        <v>40000</v>
      </c>
      <c r="H50" s="2">
        <v>55000</v>
      </c>
      <c r="I50" s="2">
        <v>15000</v>
      </c>
    </row>
    <row r="51" spans="1:9" x14ac:dyDescent="0.2">
      <c r="A51" s="2">
        <v>70000</v>
      </c>
      <c r="B51" s="2">
        <v>0.81</v>
      </c>
      <c r="C51" s="2">
        <v>134</v>
      </c>
      <c r="D51" s="2">
        <v>49</v>
      </c>
      <c r="E51" s="2">
        <v>2</v>
      </c>
      <c r="F51" s="2">
        <v>57000</v>
      </c>
      <c r="G51">
        <f t="shared" si="1"/>
        <v>41500</v>
      </c>
      <c r="H51" s="2">
        <v>57000</v>
      </c>
      <c r="I51" s="2">
        <v>15500</v>
      </c>
    </row>
    <row r="52" spans="1:9" x14ac:dyDescent="0.2">
      <c r="A52" s="2">
        <v>50000</v>
      </c>
      <c r="B52" s="2">
        <v>0.75</v>
      </c>
      <c r="C52" s="2">
        <v>120</v>
      </c>
      <c r="D52" s="2">
        <v>33</v>
      </c>
      <c r="E52" s="2">
        <v>0</v>
      </c>
      <c r="F52" s="2">
        <v>50000</v>
      </c>
      <c r="G52">
        <f t="shared" si="1"/>
        <v>35000</v>
      </c>
      <c r="H52" s="2">
        <v>50000</v>
      </c>
      <c r="I52" s="2">
        <v>15000</v>
      </c>
    </row>
    <row r="53" spans="1:9" x14ac:dyDescent="0.2">
      <c r="A53" s="2">
        <v>55000</v>
      </c>
      <c r="B53" s="2">
        <v>0.77</v>
      </c>
      <c r="C53" s="2">
        <v>122</v>
      </c>
      <c r="D53" s="2">
        <v>9</v>
      </c>
      <c r="E53" s="2">
        <v>1</v>
      </c>
      <c r="F53" s="2">
        <v>53000</v>
      </c>
      <c r="G53">
        <f t="shared" si="1"/>
        <v>40000</v>
      </c>
      <c r="H53" s="2">
        <v>53000</v>
      </c>
      <c r="I53" s="2">
        <v>13000</v>
      </c>
    </row>
    <row r="54" spans="1:9" x14ac:dyDescent="0.2">
      <c r="A54" s="2">
        <v>65000</v>
      </c>
      <c r="B54" s="2">
        <v>0.79</v>
      </c>
      <c r="C54" s="2">
        <v>128</v>
      </c>
      <c r="D54" s="2">
        <v>26</v>
      </c>
      <c r="E54" s="2">
        <v>0</v>
      </c>
      <c r="F54" s="2">
        <v>55000</v>
      </c>
      <c r="G54">
        <f t="shared" si="1"/>
        <v>40000</v>
      </c>
      <c r="H54" s="2">
        <v>55000</v>
      </c>
      <c r="I54" s="2">
        <v>15000</v>
      </c>
    </row>
    <row r="55" spans="1:9" x14ac:dyDescent="0.2">
      <c r="A55" s="2">
        <v>70000</v>
      </c>
      <c r="B55" s="2">
        <v>0.81</v>
      </c>
      <c r="C55" s="2">
        <v>134</v>
      </c>
      <c r="D55" s="2">
        <v>19</v>
      </c>
      <c r="E55" s="2">
        <v>2</v>
      </c>
      <c r="F55" s="2">
        <v>57000</v>
      </c>
      <c r="G55">
        <f t="shared" si="1"/>
        <v>41500</v>
      </c>
      <c r="H55" s="2">
        <v>57000</v>
      </c>
      <c r="I55" s="2">
        <v>15500</v>
      </c>
    </row>
    <row r="56" spans="1:9" x14ac:dyDescent="0.2">
      <c r="A56" s="2">
        <v>50000</v>
      </c>
      <c r="B56" s="2">
        <v>0.75</v>
      </c>
      <c r="C56" s="2">
        <v>120</v>
      </c>
      <c r="D56" s="2">
        <v>33</v>
      </c>
      <c r="E56" s="2">
        <v>0</v>
      </c>
      <c r="F56" s="2">
        <v>50000</v>
      </c>
      <c r="G56">
        <f t="shared" si="1"/>
        <v>35000</v>
      </c>
      <c r="H56" s="2">
        <v>50000</v>
      </c>
      <c r="I56" s="2">
        <v>15000</v>
      </c>
    </row>
    <row r="57" spans="1:9" x14ac:dyDescent="0.2">
      <c r="A57" s="2">
        <v>55000</v>
      </c>
      <c r="B57" s="2">
        <v>0.77</v>
      </c>
      <c r="C57" s="2">
        <v>122</v>
      </c>
      <c r="D57" s="2">
        <v>27</v>
      </c>
      <c r="E57" s="2">
        <v>1</v>
      </c>
      <c r="F57" s="2">
        <v>53000</v>
      </c>
      <c r="G57">
        <f t="shared" si="1"/>
        <v>40000</v>
      </c>
      <c r="H57" s="2">
        <v>53000</v>
      </c>
      <c r="I57" s="2">
        <v>13000</v>
      </c>
    </row>
    <row r="58" spans="1:9" x14ac:dyDescent="0.2">
      <c r="A58" s="2">
        <v>65000</v>
      </c>
      <c r="B58" s="2">
        <v>0.79</v>
      </c>
      <c r="C58" s="2">
        <v>128</v>
      </c>
      <c r="D58" s="2">
        <v>42</v>
      </c>
      <c r="E58" s="2">
        <v>0</v>
      </c>
      <c r="F58" s="2">
        <v>55000</v>
      </c>
      <c r="G58">
        <f t="shared" si="1"/>
        <v>40000</v>
      </c>
      <c r="H58" s="2">
        <v>55000</v>
      </c>
      <c r="I58" s="2">
        <v>15000</v>
      </c>
    </row>
    <row r="59" spans="1:9" x14ac:dyDescent="0.2">
      <c r="A59" s="2">
        <v>70000</v>
      </c>
      <c r="B59" s="2">
        <v>0.81</v>
      </c>
      <c r="C59" s="2">
        <v>134</v>
      </c>
      <c r="D59" s="2">
        <v>33</v>
      </c>
      <c r="E59" s="2">
        <v>2</v>
      </c>
      <c r="F59" s="2">
        <v>57000</v>
      </c>
      <c r="G59">
        <f t="shared" si="1"/>
        <v>41500</v>
      </c>
      <c r="H59" s="2">
        <v>57000</v>
      </c>
      <c r="I59" s="2">
        <v>15500</v>
      </c>
    </row>
    <row r="60" spans="1:9" x14ac:dyDescent="0.2">
      <c r="A60" s="2">
        <v>50000</v>
      </c>
      <c r="B60" s="2">
        <v>0.75</v>
      </c>
      <c r="C60" s="2">
        <v>120</v>
      </c>
      <c r="D60" s="2">
        <v>35</v>
      </c>
      <c r="E60" s="2">
        <v>0</v>
      </c>
      <c r="F60" s="2">
        <v>50000</v>
      </c>
      <c r="G60">
        <f t="shared" si="1"/>
        <v>35000</v>
      </c>
      <c r="H60" s="2">
        <v>50000</v>
      </c>
      <c r="I60" s="2">
        <v>15000</v>
      </c>
    </row>
    <row r="61" spans="1:9" x14ac:dyDescent="0.2">
      <c r="A61" s="2">
        <v>55000</v>
      </c>
      <c r="B61" s="2">
        <v>0.77</v>
      </c>
      <c r="C61" s="2">
        <v>122</v>
      </c>
      <c r="D61" s="2">
        <v>6</v>
      </c>
      <c r="E61" s="2">
        <v>1</v>
      </c>
      <c r="F61" s="2">
        <v>53000</v>
      </c>
      <c r="G61">
        <f t="shared" si="1"/>
        <v>40000</v>
      </c>
      <c r="H61" s="2">
        <v>53000</v>
      </c>
      <c r="I61" s="2">
        <v>13000</v>
      </c>
    </row>
    <row r="62" spans="1:9" x14ac:dyDescent="0.2">
      <c r="A62" s="2">
        <v>70000</v>
      </c>
      <c r="B62" s="2">
        <v>0.81</v>
      </c>
      <c r="C62" s="2">
        <v>134</v>
      </c>
      <c r="D62" s="2">
        <v>38</v>
      </c>
      <c r="E62" s="2">
        <v>2</v>
      </c>
      <c r="F62" s="2">
        <v>57000</v>
      </c>
      <c r="G62">
        <f t="shared" si="1"/>
        <v>41500</v>
      </c>
      <c r="H62" s="2">
        <v>57000</v>
      </c>
      <c r="I62" s="2">
        <v>15500</v>
      </c>
    </row>
    <row r="63" spans="1:9" x14ac:dyDescent="0.2">
      <c r="A63" s="2">
        <v>60000</v>
      </c>
      <c r="B63" s="2">
        <v>0.78</v>
      </c>
      <c r="C63" s="2">
        <v>125</v>
      </c>
      <c r="D63" s="2">
        <v>34</v>
      </c>
      <c r="E63" s="2">
        <v>1</v>
      </c>
      <c r="F63" s="2">
        <v>55000</v>
      </c>
      <c r="G63">
        <f t="shared" si="1"/>
        <v>43000</v>
      </c>
      <c r="H63" s="2">
        <v>55000</v>
      </c>
      <c r="I63" s="2">
        <v>12000</v>
      </c>
    </row>
    <row r="64" spans="1:9" x14ac:dyDescent="0.2">
      <c r="A64" s="2">
        <v>70000</v>
      </c>
      <c r="B64" s="2">
        <v>0.8</v>
      </c>
      <c r="C64" s="2">
        <v>130</v>
      </c>
      <c r="D64" s="2">
        <v>47</v>
      </c>
      <c r="E64" s="2">
        <v>2</v>
      </c>
      <c r="F64" s="2">
        <v>58000</v>
      </c>
      <c r="G64">
        <f t="shared" si="1"/>
        <v>44000</v>
      </c>
      <c r="H64" s="2">
        <v>58000</v>
      </c>
      <c r="I64" s="2">
        <v>14000</v>
      </c>
    </row>
    <row r="65" spans="1:9" x14ac:dyDescent="0.2">
      <c r="A65" s="2">
        <v>50000</v>
      </c>
      <c r="B65" s="2">
        <v>0.75</v>
      </c>
      <c r="C65" s="2">
        <v>120</v>
      </c>
      <c r="D65" s="2">
        <v>10</v>
      </c>
      <c r="E65" s="2">
        <v>0</v>
      </c>
      <c r="F65" s="2">
        <v>50000</v>
      </c>
      <c r="G65">
        <f t="shared" si="1"/>
        <v>35000</v>
      </c>
      <c r="H65" s="2">
        <v>50000</v>
      </c>
      <c r="I65" s="2">
        <v>15000</v>
      </c>
    </row>
    <row r="66" spans="1:9" x14ac:dyDescent="0.2">
      <c r="A66" s="2">
        <v>60000</v>
      </c>
      <c r="B66" s="2">
        <v>0.78</v>
      </c>
      <c r="C66" s="2">
        <v>125</v>
      </c>
      <c r="D66" s="2">
        <v>43</v>
      </c>
      <c r="E66" s="2">
        <v>1</v>
      </c>
      <c r="F66" s="2">
        <v>55000</v>
      </c>
      <c r="G66">
        <f t="shared" ref="G66:G97" si="2">H66-I66</f>
        <v>43000</v>
      </c>
      <c r="H66" s="2">
        <v>55000</v>
      </c>
      <c r="I66" s="2">
        <v>12000</v>
      </c>
    </row>
    <row r="67" spans="1:9" x14ac:dyDescent="0.2">
      <c r="A67" s="2">
        <v>70000</v>
      </c>
      <c r="B67" s="2">
        <v>0.8</v>
      </c>
      <c r="C67" s="2">
        <v>130</v>
      </c>
      <c r="D67" s="2">
        <v>23</v>
      </c>
      <c r="E67" s="2">
        <v>2</v>
      </c>
      <c r="F67" s="2">
        <v>58000</v>
      </c>
      <c r="G67">
        <f t="shared" si="2"/>
        <v>44000</v>
      </c>
      <c r="H67" s="2">
        <v>58000</v>
      </c>
      <c r="I67" s="2">
        <v>14000</v>
      </c>
    </row>
    <row r="68" spans="1:9" x14ac:dyDescent="0.2">
      <c r="A68" s="2">
        <v>50000</v>
      </c>
      <c r="B68" s="2">
        <v>0.75</v>
      </c>
      <c r="C68" s="2">
        <v>120</v>
      </c>
      <c r="D68" s="2">
        <v>48</v>
      </c>
      <c r="E68" s="2">
        <v>0</v>
      </c>
      <c r="F68" s="2">
        <v>50000</v>
      </c>
      <c r="G68">
        <f t="shared" si="2"/>
        <v>35000</v>
      </c>
      <c r="H68" s="2">
        <v>50000</v>
      </c>
      <c r="I68" s="2">
        <v>15000</v>
      </c>
    </row>
    <row r="69" spans="1:9" x14ac:dyDescent="0.2">
      <c r="A69" s="2">
        <v>60000</v>
      </c>
      <c r="B69" s="2">
        <v>0.78</v>
      </c>
      <c r="C69" s="2">
        <v>125</v>
      </c>
      <c r="D69" s="2">
        <v>19</v>
      </c>
      <c r="E69" s="2">
        <v>1</v>
      </c>
      <c r="F69" s="2">
        <v>55000</v>
      </c>
      <c r="G69">
        <f t="shared" si="2"/>
        <v>43000</v>
      </c>
      <c r="H69" s="2">
        <v>55000</v>
      </c>
      <c r="I69" s="2">
        <v>12000</v>
      </c>
    </row>
    <row r="70" spans="1:9" x14ac:dyDescent="0.2">
      <c r="A70" s="2">
        <v>70000</v>
      </c>
      <c r="B70" s="2">
        <v>0.8</v>
      </c>
      <c r="C70" s="2">
        <v>130</v>
      </c>
      <c r="D70" s="2">
        <v>10</v>
      </c>
      <c r="E70" s="2">
        <v>2</v>
      </c>
      <c r="F70" s="2">
        <v>58000</v>
      </c>
      <c r="G70">
        <f t="shared" si="2"/>
        <v>44000</v>
      </c>
      <c r="H70" s="2">
        <v>58000</v>
      </c>
      <c r="I70" s="2">
        <v>14000</v>
      </c>
    </row>
    <row r="71" spans="1:9" x14ac:dyDescent="0.2">
      <c r="A71" s="2">
        <v>50000</v>
      </c>
      <c r="B71" s="2">
        <v>0.75</v>
      </c>
      <c r="C71" s="2">
        <v>120</v>
      </c>
      <c r="D71" s="2">
        <v>40</v>
      </c>
      <c r="E71" s="2">
        <v>0</v>
      </c>
      <c r="F71" s="2">
        <v>50000</v>
      </c>
      <c r="G71">
        <f t="shared" si="2"/>
        <v>35000</v>
      </c>
      <c r="H71" s="2">
        <v>50000</v>
      </c>
      <c r="I71" s="2">
        <v>15000</v>
      </c>
    </row>
    <row r="72" spans="1:9" x14ac:dyDescent="0.2">
      <c r="A72" s="2">
        <v>60000</v>
      </c>
      <c r="B72" s="2">
        <v>0.78</v>
      </c>
      <c r="C72" s="2">
        <v>125</v>
      </c>
      <c r="D72" s="2">
        <v>30</v>
      </c>
      <c r="E72" s="2">
        <v>1</v>
      </c>
      <c r="F72" s="2">
        <v>55000</v>
      </c>
      <c r="G72">
        <f t="shared" si="2"/>
        <v>43000</v>
      </c>
      <c r="H72" s="2">
        <v>55000</v>
      </c>
      <c r="I72" s="2">
        <v>12000</v>
      </c>
    </row>
    <row r="73" spans="1:9" x14ac:dyDescent="0.2">
      <c r="A73" s="2">
        <v>70000</v>
      </c>
      <c r="B73" s="2">
        <v>0.8</v>
      </c>
      <c r="C73" s="2">
        <v>130</v>
      </c>
      <c r="D73" s="2">
        <v>40</v>
      </c>
      <c r="E73" s="2">
        <v>2</v>
      </c>
      <c r="F73" s="2">
        <v>58000</v>
      </c>
      <c r="G73">
        <f t="shared" si="2"/>
        <v>44000</v>
      </c>
      <c r="H73" s="2">
        <v>58000</v>
      </c>
      <c r="I73" s="2">
        <v>14000</v>
      </c>
    </row>
    <row r="74" spans="1:9" x14ac:dyDescent="0.2">
      <c r="A74" s="2">
        <v>50000</v>
      </c>
      <c r="B74" s="2">
        <v>0.75</v>
      </c>
      <c r="C74" s="2">
        <v>120</v>
      </c>
      <c r="D74" s="2">
        <v>32</v>
      </c>
      <c r="E74" s="2">
        <v>0</v>
      </c>
      <c r="F74" s="2">
        <v>50000</v>
      </c>
      <c r="G74">
        <f t="shared" si="2"/>
        <v>35000</v>
      </c>
      <c r="H74" s="2">
        <v>50000</v>
      </c>
      <c r="I74" s="2">
        <v>15000</v>
      </c>
    </row>
    <row r="75" spans="1:9" x14ac:dyDescent="0.2">
      <c r="A75" s="2">
        <v>60000</v>
      </c>
      <c r="B75" s="2">
        <v>0.78</v>
      </c>
      <c r="C75" s="2">
        <v>125</v>
      </c>
      <c r="D75" s="2">
        <v>3</v>
      </c>
      <c r="E75" s="2">
        <v>1</v>
      </c>
      <c r="F75" s="2">
        <v>55000</v>
      </c>
      <c r="G75">
        <f t="shared" si="2"/>
        <v>43000</v>
      </c>
      <c r="H75" s="2">
        <v>55000</v>
      </c>
      <c r="I75" s="2">
        <v>12000</v>
      </c>
    </row>
    <row r="76" spans="1:9" x14ac:dyDescent="0.2">
      <c r="A76" s="2">
        <v>70000</v>
      </c>
      <c r="B76" s="2">
        <v>0.8</v>
      </c>
      <c r="C76" s="2">
        <v>130</v>
      </c>
      <c r="D76" s="2">
        <v>33</v>
      </c>
      <c r="E76" s="2">
        <v>2</v>
      </c>
      <c r="F76" s="2">
        <v>58000</v>
      </c>
      <c r="G76">
        <f t="shared" si="2"/>
        <v>44000</v>
      </c>
      <c r="H76" s="2">
        <v>58000</v>
      </c>
      <c r="I76" s="2">
        <v>14000</v>
      </c>
    </row>
    <row r="77" spans="1:9" x14ac:dyDescent="0.2">
      <c r="A77" s="2">
        <v>50000</v>
      </c>
      <c r="B77" s="2">
        <v>0.75</v>
      </c>
      <c r="C77" s="2">
        <v>120</v>
      </c>
      <c r="D77" s="2">
        <v>27</v>
      </c>
      <c r="E77" s="2">
        <v>0</v>
      </c>
      <c r="F77" s="2">
        <v>50000</v>
      </c>
      <c r="G77">
        <f t="shared" si="2"/>
        <v>35000</v>
      </c>
      <c r="H77" s="2">
        <v>50000</v>
      </c>
      <c r="I77" s="2">
        <v>15000</v>
      </c>
    </row>
    <row r="78" spans="1:9" x14ac:dyDescent="0.2">
      <c r="A78" s="2">
        <v>60000</v>
      </c>
      <c r="B78" s="2">
        <v>0.78</v>
      </c>
      <c r="C78" s="2">
        <v>125</v>
      </c>
      <c r="D78" s="2">
        <v>46</v>
      </c>
      <c r="E78" s="2">
        <v>1</v>
      </c>
      <c r="F78" s="2">
        <v>55000</v>
      </c>
      <c r="G78">
        <f t="shared" si="2"/>
        <v>43000</v>
      </c>
      <c r="H78" s="2">
        <v>55000</v>
      </c>
      <c r="I78" s="2">
        <v>12000</v>
      </c>
    </row>
    <row r="79" spans="1:9" x14ac:dyDescent="0.2">
      <c r="A79" s="2">
        <v>70000</v>
      </c>
      <c r="B79" s="2">
        <v>0.8</v>
      </c>
      <c r="C79" s="2">
        <v>130</v>
      </c>
      <c r="D79" s="2">
        <v>41</v>
      </c>
      <c r="E79" s="2">
        <v>2</v>
      </c>
      <c r="F79" s="2">
        <v>58000</v>
      </c>
      <c r="G79">
        <f t="shared" si="2"/>
        <v>44000</v>
      </c>
      <c r="H79" s="2">
        <v>58000</v>
      </c>
      <c r="I79" s="2">
        <v>14000</v>
      </c>
    </row>
    <row r="80" spans="1:9" x14ac:dyDescent="0.2">
      <c r="A80" s="2">
        <v>50000</v>
      </c>
      <c r="B80" s="2">
        <v>0.75</v>
      </c>
      <c r="C80" s="2">
        <v>120</v>
      </c>
      <c r="D80" s="2">
        <v>32</v>
      </c>
      <c r="E80" s="2">
        <v>0</v>
      </c>
      <c r="F80" s="2">
        <v>50000</v>
      </c>
      <c r="G80">
        <f t="shared" si="2"/>
        <v>35000</v>
      </c>
      <c r="H80" s="2">
        <v>50000</v>
      </c>
      <c r="I80" s="2">
        <v>15000</v>
      </c>
    </row>
    <row r="81" spans="1:9" x14ac:dyDescent="0.2">
      <c r="A81" s="2">
        <v>60000</v>
      </c>
      <c r="B81" s="2">
        <v>0.78</v>
      </c>
      <c r="C81" s="2">
        <v>125</v>
      </c>
      <c r="D81" s="2">
        <v>45</v>
      </c>
      <c r="E81" s="2">
        <v>1</v>
      </c>
      <c r="F81" s="2">
        <v>55000</v>
      </c>
      <c r="G81">
        <f t="shared" si="2"/>
        <v>42000</v>
      </c>
      <c r="H81" s="2">
        <v>55000</v>
      </c>
      <c r="I81" s="2">
        <v>13000</v>
      </c>
    </row>
    <row r="82" spans="1:9" x14ac:dyDescent="0.2">
      <c r="A82" s="2">
        <v>70000</v>
      </c>
      <c r="B82" s="2">
        <v>0.81</v>
      </c>
      <c r="C82" s="2">
        <v>134</v>
      </c>
      <c r="D82" s="2">
        <v>20</v>
      </c>
      <c r="E82" s="2">
        <v>2</v>
      </c>
      <c r="F82" s="2">
        <v>57000</v>
      </c>
      <c r="G82">
        <f t="shared" si="2"/>
        <v>41500</v>
      </c>
      <c r="H82" s="2">
        <v>57000</v>
      </c>
      <c r="I82" s="2">
        <v>15500</v>
      </c>
    </row>
    <row r="83" spans="1:9" x14ac:dyDescent="0.2">
      <c r="A83" s="2">
        <v>50000</v>
      </c>
      <c r="B83" s="2">
        <v>0.75</v>
      </c>
      <c r="C83" s="2">
        <v>120</v>
      </c>
      <c r="D83" s="2">
        <v>23</v>
      </c>
      <c r="E83" s="2">
        <v>0</v>
      </c>
      <c r="F83" s="2">
        <v>50000</v>
      </c>
      <c r="G83">
        <f t="shared" si="2"/>
        <v>35000</v>
      </c>
      <c r="H83" s="2">
        <v>50000</v>
      </c>
      <c r="I83" s="2">
        <v>15000</v>
      </c>
    </row>
    <row r="84" spans="1:9" x14ac:dyDescent="0.2">
      <c r="A84" s="2">
        <v>55000</v>
      </c>
      <c r="B84" s="2">
        <v>0.76</v>
      </c>
      <c r="C84" s="2">
        <v>123</v>
      </c>
      <c r="D84" s="2">
        <v>27</v>
      </c>
      <c r="E84" s="2">
        <v>1</v>
      </c>
      <c r="F84" s="2">
        <v>52000</v>
      </c>
      <c r="G84">
        <f t="shared" si="2"/>
        <v>36000</v>
      </c>
      <c r="H84" s="2">
        <v>52000</v>
      </c>
      <c r="I84" s="2">
        <v>16000</v>
      </c>
    </row>
    <row r="85" spans="1:9" x14ac:dyDescent="0.2">
      <c r="A85" s="2">
        <v>65000</v>
      </c>
      <c r="B85" s="2">
        <v>0.78</v>
      </c>
      <c r="C85" s="2">
        <v>128</v>
      </c>
      <c r="D85" s="2">
        <v>5</v>
      </c>
      <c r="E85" s="2">
        <v>0</v>
      </c>
      <c r="F85" s="2">
        <v>54000</v>
      </c>
      <c r="G85">
        <f t="shared" si="2"/>
        <v>36000</v>
      </c>
      <c r="H85" s="2">
        <v>54000</v>
      </c>
      <c r="I85" s="2">
        <v>18000</v>
      </c>
    </row>
    <row r="86" spans="1:9" x14ac:dyDescent="0.2">
      <c r="A86" s="2">
        <v>70000</v>
      </c>
      <c r="B86" s="2">
        <v>0.8</v>
      </c>
      <c r="C86" s="2">
        <v>135</v>
      </c>
      <c r="D86" s="2">
        <v>22</v>
      </c>
      <c r="E86" s="2">
        <v>2</v>
      </c>
      <c r="F86" s="2">
        <v>57000</v>
      </c>
      <c r="G86">
        <f t="shared" si="2"/>
        <v>39000</v>
      </c>
      <c r="H86" s="2">
        <v>57000</v>
      </c>
      <c r="I86" s="2">
        <v>18000</v>
      </c>
    </row>
    <row r="87" spans="1:9" x14ac:dyDescent="0.2">
      <c r="A87" s="2">
        <v>50000</v>
      </c>
      <c r="B87" s="2">
        <v>0.74</v>
      </c>
      <c r="C87" s="2">
        <v>118</v>
      </c>
      <c r="D87" s="2">
        <v>37</v>
      </c>
      <c r="E87" s="2">
        <v>0</v>
      </c>
      <c r="F87" s="2">
        <v>49000</v>
      </c>
      <c r="G87">
        <f t="shared" si="2"/>
        <v>29500</v>
      </c>
      <c r="H87" s="2">
        <v>49000</v>
      </c>
      <c r="I87" s="2">
        <v>19500</v>
      </c>
    </row>
    <row r="88" spans="1:9" x14ac:dyDescent="0.2">
      <c r="A88" s="2">
        <v>60000</v>
      </c>
      <c r="B88" s="2">
        <v>0.77</v>
      </c>
      <c r="C88" s="2">
        <v>121</v>
      </c>
      <c r="D88" s="2">
        <v>36</v>
      </c>
      <c r="E88" s="2">
        <v>1</v>
      </c>
      <c r="F88" s="2">
        <v>53000</v>
      </c>
      <c r="G88">
        <f t="shared" si="2"/>
        <v>37000</v>
      </c>
      <c r="H88" s="2">
        <v>53000</v>
      </c>
      <c r="I88" s="2">
        <v>16000</v>
      </c>
    </row>
    <row r="89" spans="1:9" x14ac:dyDescent="0.2">
      <c r="A89" s="2">
        <v>70000</v>
      </c>
      <c r="B89" s="2">
        <v>0.79</v>
      </c>
      <c r="C89" s="2">
        <v>124</v>
      </c>
      <c r="D89" s="2">
        <v>5</v>
      </c>
      <c r="E89" s="2">
        <v>2</v>
      </c>
      <c r="F89" s="2">
        <v>54000</v>
      </c>
      <c r="G89">
        <f t="shared" si="2"/>
        <v>36000</v>
      </c>
      <c r="H89" s="2">
        <v>54000</v>
      </c>
      <c r="I89" s="2">
        <v>18000</v>
      </c>
    </row>
    <row r="90" spans="1:9" x14ac:dyDescent="0.2">
      <c r="A90" s="2">
        <v>50000</v>
      </c>
      <c r="B90" s="2">
        <v>0.73</v>
      </c>
      <c r="C90" s="2">
        <v>115</v>
      </c>
      <c r="D90" s="2">
        <v>21</v>
      </c>
      <c r="E90" s="2">
        <v>1</v>
      </c>
      <c r="F90" s="2">
        <v>48000</v>
      </c>
      <c r="G90">
        <f t="shared" si="2"/>
        <v>28000</v>
      </c>
      <c r="H90" s="2">
        <v>48000</v>
      </c>
      <c r="I90" s="2">
        <v>20000</v>
      </c>
    </row>
    <row r="91" spans="1:9" x14ac:dyDescent="0.2">
      <c r="A91" s="2">
        <v>55000</v>
      </c>
      <c r="B91" s="2">
        <v>0.75</v>
      </c>
      <c r="C91" s="2">
        <v>120</v>
      </c>
      <c r="D91" s="2">
        <v>12</v>
      </c>
      <c r="E91" s="2">
        <v>0</v>
      </c>
      <c r="F91" s="2">
        <v>50000</v>
      </c>
      <c r="G91">
        <f t="shared" si="2"/>
        <v>28500</v>
      </c>
      <c r="H91" s="2">
        <v>50000</v>
      </c>
      <c r="I91" s="2">
        <v>21500</v>
      </c>
    </row>
    <row r="92" spans="1:9" x14ac:dyDescent="0.2">
      <c r="A92" s="2">
        <v>65000</v>
      </c>
      <c r="B92" s="2">
        <v>0.78</v>
      </c>
      <c r="C92" s="2">
        <v>125</v>
      </c>
      <c r="D92" s="2">
        <v>5</v>
      </c>
      <c r="E92" s="2">
        <v>2</v>
      </c>
      <c r="F92" s="2">
        <v>52000</v>
      </c>
      <c r="G92">
        <f t="shared" si="2"/>
        <v>32000</v>
      </c>
      <c r="H92" s="2">
        <v>52000</v>
      </c>
      <c r="I92" s="2">
        <v>20000</v>
      </c>
    </row>
    <row r="93" spans="1:9" x14ac:dyDescent="0.2">
      <c r="A93" s="2">
        <v>70000</v>
      </c>
      <c r="B93" s="2">
        <v>0.8</v>
      </c>
      <c r="C93" s="2">
        <v>130</v>
      </c>
      <c r="D93" s="2">
        <v>34</v>
      </c>
      <c r="E93" s="2">
        <v>2</v>
      </c>
      <c r="F93" s="2">
        <v>55000</v>
      </c>
      <c r="G93">
        <f t="shared" si="2"/>
        <v>35000</v>
      </c>
      <c r="H93" s="2">
        <v>55000</v>
      </c>
      <c r="I93" s="2">
        <v>20000</v>
      </c>
    </row>
    <row r="94" spans="1:9" x14ac:dyDescent="0.2">
      <c r="A94" s="2">
        <v>50000</v>
      </c>
      <c r="B94" s="2">
        <v>0.73</v>
      </c>
      <c r="C94" s="2">
        <v>115</v>
      </c>
      <c r="D94" s="2">
        <v>4</v>
      </c>
      <c r="E94" s="2">
        <v>1</v>
      </c>
      <c r="F94" s="2">
        <v>48000</v>
      </c>
      <c r="G94">
        <f t="shared" si="2"/>
        <v>28000</v>
      </c>
      <c r="H94" s="2">
        <v>48000</v>
      </c>
      <c r="I94" s="2">
        <v>20000</v>
      </c>
    </row>
    <row r="95" spans="1:9" x14ac:dyDescent="0.2">
      <c r="A95" s="2">
        <v>55000</v>
      </c>
      <c r="B95" s="2">
        <v>0.75</v>
      </c>
      <c r="C95" s="2">
        <v>120</v>
      </c>
      <c r="D95" s="2">
        <v>46</v>
      </c>
      <c r="E95" s="2">
        <v>0</v>
      </c>
      <c r="F95" s="2">
        <v>50000</v>
      </c>
      <c r="G95">
        <f t="shared" si="2"/>
        <v>28500</v>
      </c>
      <c r="H95" s="2">
        <v>50000</v>
      </c>
      <c r="I95" s="2">
        <v>21500</v>
      </c>
    </row>
    <row r="96" spans="1:9" x14ac:dyDescent="0.2">
      <c r="A96" s="2">
        <v>65000</v>
      </c>
      <c r="B96" s="2">
        <v>0.78</v>
      </c>
      <c r="C96" s="2">
        <v>125</v>
      </c>
      <c r="D96" s="2">
        <v>33</v>
      </c>
      <c r="E96" s="2">
        <v>2</v>
      </c>
      <c r="F96" s="2">
        <v>52000</v>
      </c>
      <c r="G96">
        <f t="shared" si="2"/>
        <v>32000</v>
      </c>
      <c r="H96" s="2">
        <v>52000</v>
      </c>
      <c r="I96" s="2">
        <v>20000</v>
      </c>
    </row>
    <row r="97" spans="1:9" x14ac:dyDescent="0.2">
      <c r="A97" s="2">
        <v>70000</v>
      </c>
      <c r="B97" s="2">
        <v>0.8</v>
      </c>
      <c r="C97" s="2">
        <v>130</v>
      </c>
      <c r="D97" s="2">
        <v>40</v>
      </c>
      <c r="E97" s="2">
        <v>2</v>
      </c>
      <c r="F97" s="2">
        <v>55000</v>
      </c>
      <c r="G97">
        <f t="shared" si="2"/>
        <v>35000</v>
      </c>
      <c r="H97" s="2">
        <v>55000</v>
      </c>
      <c r="I97" s="2">
        <v>20000</v>
      </c>
    </row>
    <row r="98" spans="1:9" x14ac:dyDescent="0.2">
      <c r="A98" s="2">
        <v>50000</v>
      </c>
      <c r="B98" s="2">
        <v>0.73</v>
      </c>
      <c r="C98" s="2">
        <v>115</v>
      </c>
      <c r="D98" s="2">
        <v>49</v>
      </c>
      <c r="E98" s="2">
        <v>1</v>
      </c>
      <c r="F98" s="2">
        <v>48000</v>
      </c>
      <c r="G98">
        <f t="shared" ref="G98:G110" si="3">H98-I98</f>
        <v>28000</v>
      </c>
      <c r="H98" s="2">
        <v>48000</v>
      </c>
      <c r="I98" s="2">
        <v>20000</v>
      </c>
    </row>
    <row r="99" spans="1:9" x14ac:dyDescent="0.2">
      <c r="A99" s="2">
        <v>55000</v>
      </c>
      <c r="B99" s="2">
        <v>0.75</v>
      </c>
      <c r="C99" s="2">
        <v>120</v>
      </c>
      <c r="D99" s="2">
        <v>18</v>
      </c>
      <c r="E99" s="2">
        <v>0</v>
      </c>
      <c r="F99" s="2">
        <v>50000</v>
      </c>
      <c r="G99">
        <f t="shared" si="3"/>
        <v>28500</v>
      </c>
      <c r="H99" s="2">
        <v>50000</v>
      </c>
      <c r="I99" s="2">
        <v>21500</v>
      </c>
    </row>
    <row r="100" spans="1:9" x14ac:dyDescent="0.2">
      <c r="A100" s="2">
        <v>65000</v>
      </c>
      <c r="B100" s="2">
        <v>0.78</v>
      </c>
      <c r="C100" s="2">
        <v>125</v>
      </c>
      <c r="D100" s="2">
        <v>3</v>
      </c>
      <c r="E100" s="2">
        <v>2</v>
      </c>
      <c r="F100" s="2">
        <v>52000</v>
      </c>
      <c r="G100">
        <f t="shared" si="3"/>
        <v>32000</v>
      </c>
      <c r="H100" s="2">
        <v>52000</v>
      </c>
      <c r="I100" s="2">
        <v>20000</v>
      </c>
    </row>
    <row r="101" spans="1:9" x14ac:dyDescent="0.2">
      <c r="A101" s="2">
        <v>70000</v>
      </c>
      <c r="B101" s="2">
        <v>0.8</v>
      </c>
      <c r="C101" s="2">
        <v>130</v>
      </c>
      <c r="D101" s="2">
        <v>26</v>
      </c>
      <c r="E101" s="2">
        <v>2</v>
      </c>
      <c r="F101" s="2">
        <v>55000</v>
      </c>
      <c r="G101">
        <f t="shared" si="3"/>
        <v>35000</v>
      </c>
      <c r="H101" s="2">
        <v>55000</v>
      </c>
      <c r="I101" s="2">
        <v>20000</v>
      </c>
    </row>
    <row r="102" spans="1:9" x14ac:dyDescent="0.2">
      <c r="A102" s="2">
        <v>50000</v>
      </c>
      <c r="B102" s="2">
        <v>0.73</v>
      </c>
      <c r="C102" s="2">
        <v>115</v>
      </c>
      <c r="D102" s="2">
        <v>2</v>
      </c>
      <c r="E102" s="2">
        <v>1</v>
      </c>
      <c r="F102" s="2">
        <v>48000</v>
      </c>
      <c r="G102">
        <f t="shared" si="3"/>
        <v>28000</v>
      </c>
      <c r="H102" s="2">
        <v>48000</v>
      </c>
      <c r="I102" s="2">
        <v>20000</v>
      </c>
    </row>
    <row r="103" spans="1:9" x14ac:dyDescent="0.2">
      <c r="A103" s="2">
        <v>55000</v>
      </c>
      <c r="B103" s="2">
        <v>0.75</v>
      </c>
      <c r="C103" s="2">
        <v>120</v>
      </c>
      <c r="D103" s="2">
        <v>14</v>
      </c>
      <c r="E103" s="2">
        <v>0</v>
      </c>
      <c r="F103" s="2">
        <v>50000</v>
      </c>
      <c r="G103">
        <f t="shared" si="3"/>
        <v>28500</v>
      </c>
      <c r="H103" s="2">
        <v>50000</v>
      </c>
      <c r="I103" s="2">
        <v>21500</v>
      </c>
    </row>
    <row r="104" spans="1:9" x14ac:dyDescent="0.2">
      <c r="A104" s="2">
        <v>65000</v>
      </c>
      <c r="B104" s="2">
        <v>0.78</v>
      </c>
      <c r="C104" s="2">
        <v>125</v>
      </c>
      <c r="D104" s="2">
        <v>3</v>
      </c>
      <c r="E104" s="2">
        <v>2</v>
      </c>
      <c r="F104" s="2">
        <v>52000</v>
      </c>
      <c r="G104">
        <f t="shared" si="3"/>
        <v>32000</v>
      </c>
      <c r="H104" s="2">
        <v>52000</v>
      </c>
      <c r="I104" s="2">
        <v>20000</v>
      </c>
    </row>
    <row r="105" spans="1:9" x14ac:dyDescent="0.2">
      <c r="A105" s="2">
        <v>70000</v>
      </c>
      <c r="B105" s="2">
        <v>0.8</v>
      </c>
      <c r="C105" s="2">
        <v>130</v>
      </c>
      <c r="D105" s="2">
        <v>34</v>
      </c>
      <c r="E105" s="2">
        <v>2</v>
      </c>
      <c r="F105" s="2">
        <v>55000</v>
      </c>
      <c r="G105">
        <f t="shared" si="3"/>
        <v>35000</v>
      </c>
      <c r="H105" s="2">
        <v>55000</v>
      </c>
      <c r="I105" s="2">
        <v>20000</v>
      </c>
    </row>
    <row r="106" spans="1:9" x14ac:dyDescent="0.2">
      <c r="A106" s="2">
        <v>50000</v>
      </c>
      <c r="B106" s="2">
        <v>0.73</v>
      </c>
      <c r="C106" s="2">
        <v>115</v>
      </c>
      <c r="D106" s="2">
        <v>21</v>
      </c>
      <c r="E106" s="2">
        <v>1</v>
      </c>
      <c r="F106" s="2">
        <v>48000</v>
      </c>
      <c r="G106">
        <f t="shared" si="3"/>
        <v>28000</v>
      </c>
      <c r="H106" s="2">
        <v>48000</v>
      </c>
      <c r="I106" s="2">
        <v>20000</v>
      </c>
    </row>
    <row r="107" spans="1:9" x14ac:dyDescent="0.2">
      <c r="A107" s="2">
        <v>55000</v>
      </c>
      <c r="B107" s="2">
        <v>0.75</v>
      </c>
      <c r="C107" s="2">
        <v>120</v>
      </c>
      <c r="D107" s="2">
        <v>24</v>
      </c>
      <c r="E107" s="2">
        <v>0</v>
      </c>
      <c r="F107" s="2">
        <v>50000</v>
      </c>
      <c r="G107">
        <f t="shared" si="3"/>
        <v>28500</v>
      </c>
      <c r="H107" s="2">
        <v>50000</v>
      </c>
      <c r="I107" s="2">
        <v>21500</v>
      </c>
    </row>
    <row r="108" spans="1:9" x14ac:dyDescent="0.2">
      <c r="A108" s="2">
        <v>65000</v>
      </c>
      <c r="B108" s="2">
        <v>0.78</v>
      </c>
      <c r="C108" s="2">
        <v>125</v>
      </c>
      <c r="D108" s="2">
        <v>36</v>
      </c>
      <c r="E108" s="2">
        <v>2</v>
      </c>
      <c r="F108" s="2">
        <v>52000</v>
      </c>
      <c r="G108">
        <f t="shared" si="3"/>
        <v>32000</v>
      </c>
      <c r="H108" s="2">
        <v>52000</v>
      </c>
      <c r="I108" s="2">
        <v>20000</v>
      </c>
    </row>
    <row r="109" spans="1:9" x14ac:dyDescent="0.2">
      <c r="A109" s="2">
        <v>70000</v>
      </c>
      <c r="B109" s="2">
        <v>0.8</v>
      </c>
      <c r="C109" s="2">
        <v>130</v>
      </c>
      <c r="D109" s="2">
        <v>43</v>
      </c>
      <c r="E109" s="2">
        <v>2</v>
      </c>
      <c r="F109" s="2">
        <v>55000</v>
      </c>
      <c r="G109">
        <f t="shared" si="3"/>
        <v>35000</v>
      </c>
      <c r="H109" s="2">
        <v>55000</v>
      </c>
      <c r="I109" s="2">
        <v>20000</v>
      </c>
    </row>
    <row r="110" spans="1:9" x14ac:dyDescent="0.2">
      <c r="A110" s="2">
        <v>50000</v>
      </c>
      <c r="B110" s="2">
        <v>0.73</v>
      </c>
      <c r="C110" s="2">
        <v>115</v>
      </c>
      <c r="D110" s="2">
        <v>38</v>
      </c>
      <c r="E110" s="2">
        <v>1</v>
      </c>
      <c r="F110" s="2">
        <v>48000</v>
      </c>
      <c r="G110">
        <f t="shared" si="3"/>
        <v>28000</v>
      </c>
      <c r="H110" s="2">
        <v>48000</v>
      </c>
      <c r="I110" s="2">
        <v>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F140-025A-2C4F-AE11-F930307373A6}">
  <dimension ref="B9:I17"/>
  <sheetViews>
    <sheetView workbookViewId="0">
      <selection activeCell="J2" sqref="J2"/>
    </sheetView>
  </sheetViews>
  <sheetFormatPr baseColWidth="10" defaultRowHeight="15" x14ac:dyDescent="0.2"/>
  <cols>
    <col min="1" max="1" width="15.33203125" style="2" customWidth="1"/>
    <col min="2" max="2" width="16.33203125" style="2" customWidth="1"/>
    <col min="3" max="3" width="15.5" style="2" customWidth="1"/>
    <col min="4" max="4" width="15.33203125" style="2" customWidth="1"/>
    <col min="5" max="5" width="13.5" style="2" customWidth="1"/>
    <col min="6" max="6" width="13.6640625" style="2" customWidth="1"/>
    <col min="7" max="7" width="13.5" style="2" customWidth="1"/>
    <col min="8" max="8" width="13" style="2" customWidth="1"/>
    <col min="9" max="16384" width="10.83203125" style="2"/>
  </cols>
  <sheetData>
    <row r="9" spans="2:9" x14ac:dyDescent="0.2">
      <c r="B9" s="32" t="s">
        <v>220</v>
      </c>
      <c r="C9" s="33"/>
      <c r="D9" s="33"/>
      <c r="E9" s="33"/>
      <c r="F9" s="33"/>
      <c r="G9" s="33"/>
      <c r="H9" s="33"/>
      <c r="I9" s="33"/>
    </row>
    <row r="10" spans="2:9" ht="21" customHeight="1" x14ac:dyDescent="0.2">
      <c r="B10" s="23"/>
      <c r="C10" s="24" t="s">
        <v>5</v>
      </c>
      <c r="D10" s="24" t="s">
        <v>8</v>
      </c>
      <c r="E10" s="24" t="s">
        <v>9</v>
      </c>
      <c r="F10" s="24" t="s">
        <v>17</v>
      </c>
      <c r="G10" s="24" t="s">
        <v>18</v>
      </c>
      <c r="H10" s="24" t="s">
        <v>32</v>
      </c>
      <c r="I10" s="24" t="s">
        <v>37</v>
      </c>
    </row>
    <row r="11" spans="2:9" ht="16" x14ac:dyDescent="0.2">
      <c r="B11" s="24" t="s">
        <v>5</v>
      </c>
      <c r="C11" s="25">
        <v>1</v>
      </c>
      <c r="D11" s="26"/>
      <c r="E11" s="26"/>
      <c r="F11" s="26"/>
      <c r="G11" s="26"/>
      <c r="H11" s="26"/>
      <c r="I11" s="26"/>
    </row>
    <row r="12" spans="2:9" ht="16" x14ac:dyDescent="0.2">
      <c r="B12" s="24" t="s">
        <v>8</v>
      </c>
      <c r="C12" s="26">
        <v>0.95713411526041425</v>
      </c>
      <c r="D12" s="25">
        <v>1</v>
      </c>
      <c r="E12" s="26"/>
      <c r="F12" s="26"/>
      <c r="G12" s="26"/>
      <c r="H12" s="26"/>
      <c r="I12" s="26"/>
    </row>
    <row r="13" spans="2:9" ht="16" x14ac:dyDescent="0.2">
      <c r="B13" s="24" t="s">
        <v>9</v>
      </c>
      <c r="C13" s="26">
        <v>0.93515447769674298</v>
      </c>
      <c r="D13" s="26">
        <v>0.97734021565175244</v>
      </c>
      <c r="E13" s="25">
        <v>1</v>
      </c>
      <c r="F13" s="26"/>
      <c r="G13" s="26"/>
      <c r="H13" s="26"/>
      <c r="I13" s="26"/>
    </row>
    <row r="14" spans="2:9" ht="16" x14ac:dyDescent="0.2">
      <c r="B14" s="24" t="s">
        <v>17</v>
      </c>
      <c r="C14" s="26">
        <v>1.8616423074379926E-2</v>
      </c>
      <c r="D14" s="26">
        <v>5.4198945561654756E-2</v>
      </c>
      <c r="E14" s="26">
        <v>7.5520170326351554E-2</v>
      </c>
      <c r="F14" s="25">
        <v>1</v>
      </c>
      <c r="G14" s="26"/>
      <c r="H14" s="26"/>
      <c r="I14" s="26"/>
    </row>
    <row r="15" spans="2:9" ht="16" x14ac:dyDescent="0.2">
      <c r="B15" s="24" t="s">
        <v>18</v>
      </c>
      <c r="C15" s="26">
        <v>0.80468586580217749</v>
      </c>
      <c r="D15" s="26">
        <v>0.74166696390238218</v>
      </c>
      <c r="E15" s="26">
        <v>0.69644111945140996</v>
      </c>
      <c r="F15" s="26">
        <v>6.6327491369275349E-2</v>
      </c>
      <c r="G15" s="25">
        <v>1</v>
      </c>
      <c r="H15" s="26"/>
      <c r="I15" s="26"/>
    </row>
    <row r="16" spans="2:9" ht="16" x14ac:dyDescent="0.2">
      <c r="B16" s="24" t="s">
        <v>32</v>
      </c>
      <c r="C16" s="26">
        <v>0.90895387519548598</v>
      </c>
      <c r="D16" s="26">
        <v>0.95706243485342501</v>
      </c>
      <c r="E16" s="26">
        <v>0.92381134009974675</v>
      </c>
      <c r="F16" s="26">
        <v>6.1694947193990581E-2</v>
      </c>
      <c r="G16" s="26">
        <v>0.71330483334222305</v>
      </c>
      <c r="H16" s="25">
        <v>1</v>
      </c>
      <c r="I16" s="26"/>
    </row>
    <row r="17" spans="2:9" ht="16" x14ac:dyDescent="0.2">
      <c r="B17" s="24" t="s">
        <v>37</v>
      </c>
      <c r="C17" s="26">
        <v>0.59571197029857204</v>
      </c>
      <c r="D17" s="26">
        <v>0.74970478806833862</v>
      </c>
      <c r="E17" s="26">
        <v>0.69575113989396908</v>
      </c>
      <c r="F17" s="26">
        <v>6.9371611881101844E-2</v>
      </c>
      <c r="G17" s="26">
        <v>0.43867830905931054</v>
      </c>
      <c r="H17" s="26">
        <v>0.86693087107637423</v>
      </c>
      <c r="I17" s="25">
        <v>1</v>
      </c>
    </row>
  </sheetData>
  <mergeCells count="1">
    <mergeCell ref="B9:I9"/>
  </mergeCells>
  <conditionalFormatting sqref="C11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theme="9" tint="-0.249977111117893"/>
        <color theme="9" tint="0.59999389629810485"/>
      </colorScale>
    </cfRule>
  </conditionalFormatting>
  <conditionalFormatting sqref="O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13C-6723-6947-BD2A-8F7BC49F96DC}">
  <dimension ref="B2:G22"/>
  <sheetViews>
    <sheetView workbookViewId="0">
      <selection activeCell="I20" sqref="I20"/>
    </sheetView>
  </sheetViews>
  <sheetFormatPr baseColWidth="10" defaultRowHeight="15" x14ac:dyDescent="0.2"/>
  <cols>
    <col min="2" max="2" width="15.5" customWidth="1"/>
    <col min="3" max="5" width="14.6640625" bestFit="1" customWidth="1"/>
  </cols>
  <sheetData>
    <row r="2" spans="2:6" ht="19" x14ac:dyDescent="0.2">
      <c r="B2" s="35" t="s">
        <v>225</v>
      </c>
      <c r="C2" s="30"/>
      <c r="D2" s="30"/>
      <c r="E2" s="30"/>
      <c r="F2" s="30"/>
    </row>
    <row r="3" spans="2:6" x14ac:dyDescent="0.2">
      <c r="B3" s="16"/>
      <c r="C3" s="17" t="s">
        <v>149</v>
      </c>
      <c r="D3" s="17" t="s">
        <v>150</v>
      </c>
      <c r="E3" s="17" t="s">
        <v>151</v>
      </c>
      <c r="F3" s="17" t="s">
        <v>185</v>
      </c>
    </row>
    <row r="4" spans="2:6" x14ac:dyDescent="0.2">
      <c r="B4" s="17" t="s">
        <v>172</v>
      </c>
      <c r="C4" s="18">
        <v>39841.666666666664</v>
      </c>
      <c r="D4" s="18">
        <v>40710.526315789473</v>
      </c>
      <c r="E4" s="18">
        <v>32583.333333333332</v>
      </c>
      <c r="F4" s="17"/>
    </row>
    <row r="5" spans="2:6" x14ac:dyDescent="0.2">
      <c r="B5" s="16" t="s">
        <v>173</v>
      </c>
      <c r="C5" s="19">
        <v>449.18187819488162</v>
      </c>
      <c r="D5" s="19">
        <v>925.05396513490973</v>
      </c>
      <c r="E5" s="19">
        <v>772.77055424098364</v>
      </c>
      <c r="F5" s="16"/>
    </row>
    <row r="6" spans="2:6" x14ac:dyDescent="0.2">
      <c r="B6" s="17" t="s">
        <v>174</v>
      </c>
      <c r="C6" s="18">
        <v>40000</v>
      </c>
      <c r="D6" s="18">
        <v>43000</v>
      </c>
      <c r="E6" s="18">
        <v>32000</v>
      </c>
      <c r="F6" s="17"/>
    </row>
    <row r="7" spans="2:6" x14ac:dyDescent="0.2">
      <c r="B7" s="16" t="s">
        <v>175</v>
      </c>
      <c r="C7" s="19">
        <v>35000</v>
      </c>
      <c r="D7" s="19">
        <v>43000</v>
      </c>
      <c r="E7" s="19">
        <v>35000</v>
      </c>
      <c r="F7" s="16"/>
    </row>
    <row r="8" spans="2:6" x14ac:dyDescent="0.2">
      <c r="B8" s="17" t="s">
        <v>176</v>
      </c>
      <c r="C8" s="18">
        <v>3479.34786733389</v>
      </c>
      <c r="D8" s="18">
        <v>4032.2167513446693</v>
      </c>
      <c r="E8" s="18">
        <v>4232.6386433355628</v>
      </c>
      <c r="F8" s="17"/>
    </row>
    <row r="9" spans="2:6" x14ac:dyDescent="0.2">
      <c r="B9" s="16" t="s">
        <v>177</v>
      </c>
      <c r="C9" s="19">
        <v>12105861.581920888</v>
      </c>
      <c r="D9" s="19">
        <v>16258771.929824557</v>
      </c>
      <c r="E9" s="19">
        <v>17915229.885057516</v>
      </c>
      <c r="F9" s="16"/>
    </row>
    <row r="10" spans="2:6" x14ac:dyDescent="0.2">
      <c r="B10" s="17" t="s">
        <v>178</v>
      </c>
      <c r="C10" s="20">
        <v>-1.37534159841012</v>
      </c>
      <c r="D10" s="20">
        <v>-1.4453841092614672</v>
      </c>
      <c r="E10" s="20">
        <v>-0.56150959384831101</v>
      </c>
      <c r="F10" s="17"/>
    </row>
    <row r="11" spans="2:6" x14ac:dyDescent="0.2">
      <c r="B11" s="17" t="s">
        <v>179</v>
      </c>
      <c r="C11" s="20">
        <v>-0.40664411609515771</v>
      </c>
      <c r="D11" s="20">
        <v>-0.78729856608913074</v>
      </c>
      <c r="E11" s="20">
        <v>0.56041971041653926</v>
      </c>
      <c r="F11" s="17"/>
    </row>
    <row r="12" spans="2:6" x14ac:dyDescent="0.2">
      <c r="B12" s="17" t="s">
        <v>180</v>
      </c>
      <c r="C12" s="18">
        <v>9000</v>
      </c>
      <c r="D12" s="18">
        <v>9000</v>
      </c>
      <c r="E12" s="18">
        <v>14000</v>
      </c>
      <c r="F12" s="17"/>
    </row>
    <row r="13" spans="2:6" x14ac:dyDescent="0.2">
      <c r="B13" s="16" t="s">
        <v>181</v>
      </c>
      <c r="C13" s="19">
        <v>35000</v>
      </c>
      <c r="D13" s="19">
        <v>35000</v>
      </c>
      <c r="E13" s="19">
        <v>28000</v>
      </c>
      <c r="F13" s="16"/>
    </row>
    <row r="14" spans="2:6" x14ac:dyDescent="0.2">
      <c r="B14" s="16" t="s">
        <v>182</v>
      </c>
      <c r="C14" s="19">
        <v>44000</v>
      </c>
      <c r="D14" s="19">
        <v>44000</v>
      </c>
      <c r="E14" s="19">
        <v>42000</v>
      </c>
      <c r="F14" s="16"/>
    </row>
    <row r="15" spans="2:6" x14ac:dyDescent="0.2">
      <c r="B15" s="16" t="s">
        <v>183</v>
      </c>
      <c r="C15" s="19">
        <v>2390500</v>
      </c>
      <c r="D15" s="19">
        <v>773500</v>
      </c>
      <c r="E15" s="19">
        <v>977500</v>
      </c>
      <c r="F15" s="16"/>
    </row>
    <row r="16" spans="2:6" x14ac:dyDescent="0.2">
      <c r="B16" s="16" t="s">
        <v>184</v>
      </c>
      <c r="C16" s="19">
        <v>60</v>
      </c>
      <c r="D16" s="19">
        <v>19</v>
      </c>
      <c r="E16" s="19">
        <v>30</v>
      </c>
      <c r="F16" s="16"/>
    </row>
    <row r="22" spans="2:7" x14ac:dyDescent="0.2">
      <c r="B22" s="34" t="s">
        <v>186</v>
      </c>
      <c r="C22" s="34"/>
      <c r="D22" s="34"/>
      <c r="E22" s="34"/>
      <c r="F22" s="34"/>
      <c r="G22" s="34"/>
    </row>
  </sheetData>
  <mergeCells count="2">
    <mergeCell ref="B22:G22"/>
    <mergeCell ref="B2:F2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A3D2569-7557-CB40-AE15-83567CA62C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'Profit Statistics'!C4:E4</xm:f>
              <xm:sqref>F4</xm:sqref>
            </x14:sparkline>
            <x14:sparkline>
              <xm:f>'Profit Statistics'!C5:E5</xm:f>
              <xm:sqref>F5</xm:sqref>
            </x14:sparkline>
            <x14:sparkline>
              <xm:f>'Profit Statistics'!C6:E6</xm:f>
              <xm:sqref>F6</xm:sqref>
            </x14:sparkline>
            <x14:sparkline>
              <xm:f>'Profit Statistics'!C7:E7</xm:f>
              <xm:sqref>F7</xm:sqref>
            </x14:sparkline>
            <x14:sparkline>
              <xm:f>'Profit Statistics'!C8:E8</xm:f>
              <xm:sqref>F8</xm:sqref>
            </x14:sparkline>
            <x14:sparkline>
              <xm:f>'Profit Statistics'!C9:E9</xm:f>
              <xm:sqref>F9</xm:sqref>
            </x14:sparkline>
            <x14:sparkline>
              <xm:f>'Profit Statistics'!C10:E10</xm:f>
              <xm:sqref>F10</xm:sqref>
            </x14:sparkline>
            <x14:sparkline>
              <xm:f>'Profit Statistics'!C11:E11</xm:f>
              <xm:sqref>F11</xm:sqref>
            </x14:sparkline>
            <x14:sparkline>
              <xm:f>'Profit Statistics'!C12:E12</xm:f>
              <xm:sqref>F12</xm:sqref>
            </x14:sparkline>
            <x14:sparkline>
              <xm:f>'Profit Statistics'!C13:E13</xm:f>
              <xm:sqref>F13</xm:sqref>
            </x14:sparkline>
            <x14:sparkline>
              <xm:f>'Profit Statistics'!C14:E14</xm:f>
              <xm:sqref>F14</xm:sqref>
            </x14:sparkline>
            <x14:sparkline>
              <xm:f>'Profit Statistics'!C15:E15</xm:f>
              <xm:sqref>F15</xm:sqref>
            </x14:sparkline>
            <x14:sparkline>
              <xm:f>'Profit Statistics'!C16:E16</xm:f>
              <xm:sqref>F16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Data</vt:lpstr>
      <vt:lpstr>Pareto Chart ft.2</vt:lpstr>
      <vt:lpstr>Scatter Plot ft.2</vt:lpstr>
      <vt:lpstr>Box Plot ft.2</vt:lpstr>
      <vt:lpstr>Bar and Line Chart ft.2</vt:lpstr>
      <vt:lpstr>Doughnut Charts ft.2</vt:lpstr>
      <vt:lpstr>Correlation Heatmap</vt:lpstr>
      <vt:lpstr>Correlation Heatmap ft.2</vt:lpstr>
      <vt:lpstr>Profit Statistics</vt:lpstr>
      <vt:lpstr>Scatter Plot 3 Final</vt:lpstr>
      <vt:lpstr>Booking Efficiency</vt:lpstr>
      <vt:lpstr>Bar Chart ft.3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Sultan Zaarif (MSc Business Analytics FT)</cp:lastModifiedBy>
  <dcterms:created xsi:type="dcterms:W3CDTF">2024-12-24T12:52:00Z</dcterms:created>
  <dcterms:modified xsi:type="dcterms:W3CDTF">2025-01-13T02:11:39Z</dcterms:modified>
</cp:coreProperties>
</file>