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323776\Downloads\SME_Cards text\"/>
    </mc:Choice>
  </mc:AlternateContent>
  <bookViews>
    <workbookView xWindow="0" yWindow="0" windowWidth="20490" windowHeight="7095" firstSheet="3" activeTab="5"/>
  </bookViews>
  <sheets>
    <sheet name="Comparison Core Vs Sub Core" sheetId="2" r:id="rId1"/>
    <sheet name="Nov'21 Sampling" sheetId="4" r:id="rId2"/>
    <sheet name="Legacy Extraction - Mar'22" sheetId="3" r:id="rId3"/>
    <sheet name="New Samples - Mar'23" sheetId="5" r:id="rId4"/>
    <sheet name="Core Issue SS" sheetId="6" r:id="rId5"/>
    <sheet name="Core Sub Core SS" sheetId="7" r:id="rId6"/>
    <sheet name="Attachments" sheetId="1" r:id="rId7"/>
    <sheet name="Entity Extraction" sheetId="9" r:id="rId8"/>
    <sheet name="Sheet1" sheetId="11" r:id="rId9"/>
    <sheet name="Entity vs Volume" sheetId="10" r:id="rId10"/>
  </sheets>
  <definedNames>
    <definedName name="_xlnm._FilterDatabase" localSheetId="9" hidden="1">'Entity vs Volume'!$A$1:$X$678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I40" i="3"/>
  <c r="I39" i="3"/>
  <c r="I38" i="3"/>
  <c r="I36" i="3"/>
  <c r="I35" i="3"/>
  <c r="I34" i="3"/>
  <c r="I33" i="3"/>
  <c r="I32" i="3"/>
  <c r="I31" i="3"/>
  <c r="I30" i="3"/>
  <c r="I29" i="3"/>
  <c r="E31" i="3" l="1"/>
  <c r="F11" i="5" l="1"/>
  <c r="F20" i="5" s="1"/>
  <c r="E20" i="5"/>
  <c r="I41" i="3" l="1"/>
  <c r="H41" i="3"/>
  <c r="G41" i="3"/>
  <c r="G30" i="3"/>
  <c r="G29" i="3"/>
  <c r="I37" i="3" l="1"/>
  <c r="I24" i="3"/>
  <c r="I25" i="3"/>
  <c r="I26" i="3"/>
  <c r="I27" i="3"/>
  <c r="I28" i="3"/>
  <c r="I1048576" i="10" l="1"/>
  <c r="M26" i="2" l="1"/>
  <c r="M25" i="2"/>
  <c r="M24" i="2"/>
  <c r="M23" i="2"/>
  <c r="M22" i="2"/>
  <c r="M21" i="2"/>
  <c r="M11" i="2"/>
  <c r="M10" i="2"/>
  <c r="E46" i="1" l="1"/>
  <c r="C46" i="1"/>
  <c r="G45" i="1"/>
  <c r="F45" i="1"/>
  <c r="D45" i="1"/>
  <c r="G44" i="1"/>
  <c r="F44" i="1"/>
  <c r="D44" i="1"/>
  <c r="G43" i="1"/>
  <c r="F43" i="1"/>
  <c r="D43" i="1"/>
  <c r="G42" i="1"/>
  <c r="F42" i="1"/>
  <c r="D42" i="1"/>
  <c r="G41" i="1"/>
  <c r="F41" i="1"/>
  <c r="D41" i="1"/>
  <c r="G40" i="1"/>
  <c r="F40" i="1"/>
  <c r="D40" i="1"/>
  <c r="G39" i="1"/>
  <c r="F39" i="1"/>
  <c r="D39" i="1"/>
  <c r="G38" i="1"/>
  <c r="G46" i="1" s="1"/>
  <c r="F38" i="1"/>
  <c r="D38" i="1"/>
  <c r="K34" i="1"/>
  <c r="L33" i="1"/>
  <c r="L34" i="1" s="1"/>
  <c r="K33" i="1"/>
  <c r="J33" i="1"/>
  <c r="J34" i="1" s="1"/>
  <c r="I33" i="1"/>
  <c r="I34" i="1" s="1"/>
  <c r="H33" i="1"/>
  <c r="H34" i="1" s="1"/>
  <c r="G33" i="1"/>
  <c r="G34" i="1" s="1"/>
  <c r="F33" i="1"/>
  <c r="F34" i="1" s="1"/>
  <c r="E33" i="1"/>
  <c r="E34" i="1" s="1"/>
  <c r="D33" i="1"/>
  <c r="D34" i="1" s="1"/>
  <c r="L32" i="1"/>
  <c r="K32" i="1"/>
  <c r="J32" i="1"/>
  <c r="I32" i="1"/>
  <c r="H32" i="1"/>
  <c r="G32" i="1"/>
  <c r="F32" i="1"/>
  <c r="E32" i="1"/>
  <c r="D32" i="1"/>
  <c r="L29" i="1"/>
  <c r="K29" i="1"/>
  <c r="J29" i="1"/>
  <c r="I29" i="1"/>
  <c r="H29" i="1"/>
  <c r="G29" i="1"/>
  <c r="F29" i="1"/>
  <c r="E29" i="1"/>
  <c r="D29" i="1"/>
  <c r="G24" i="1"/>
  <c r="E24" i="1"/>
  <c r="G23" i="1"/>
  <c r="E23" i="1"/>
  <c r="G22" i="1"/>
  <c r="E22" i="1"/>
  <c r="H44" i="1" l="1"/>
  <c r="H43" i="1"/>
  <c r="H42" i="1"/>
  <c r="H41" i="1"/>
  <c r="H40" i="1"/>
  <c r="H39" i="1"/>
  <c r="H38" i="1"/>
  <c r="H45" i="1"/>
  <c r="C16" i="1" l="1"/>
  <c r="D16" i="1" s="1"/>
  <c r="F16" i="5"/>
  <c r="F8" i="5"/>
  <c r="F3" i="5"/>
  <c r="E40" i="3"/>
  <c r="E39" i="3"/>
  <c r="F38" i="3"/>
  <c r="E38" i="3"/>
  <c r="F37" i="3"/>
  <c r="E36" i="3"/>
  <c r="E35" i="3"/>
  <c r="E34" i="3"/>
  <c r="E33" i="3"/>
  <c r="E32" i="3"/>
  <c r="E30" i="3"/>
  <c r="E41" i="3" s="1"/>
  <c r="F29" i="3"/>
  <c r="G21" i="3"/>
  <c r="E21" i="3"/>
  <c r="D4" i="1" l="1"/>
  <c r="D8" i="1"/>
  <c r="D12" i="1"/>
  <c r="D5" i="1"/>
  <c r="D9" i="1"/>
  <c r="D13" i="1"/>
  <c r="D15" i="1"/>
  <c r="D6" i="1"/>
  <c r="D10" i="1"/>
  <c r="D14" i="1"/>
  <c r="D3" i="1"/>
  <c r="D7" i="1"/>
  <c r="D11" i="1"/>
  <c r="F24" i="3"/>
  <c r="F41" i="3" s="1"/>
  <c r="E18" i="4" l="1"/>
  <c r="F17" i="4"/>
  <c r="E17" i="4"/>
  <c r="F16" i="4"/>
  <c r="E16" i="4"/>
  <c r="E15" i="4"/>
  <c r="E14" i="4"/>
  <c r="E13" i="4"/>
  <c r="E12" i="4"/>
  <c r="F11" i="4"/>
  <c r="E11" i="4"/>
  <c r="E10" i="4"/>
  <c r="E9" i="4"/>
  <c r="F8" i="4"/>
  <c r="E8" i="4"/>
  <c r="E7" i="4"/>
  <c r="E6" i="4"/>
  <c r="E5" i="4"/>
  <c r="E4" i="4"/>
  <c r="E3" i="4"/>
  <c r="E19" i="4" s="1"/>
  <c r="F3" i="4" l="1"/>
  <c r="F19" i="4" s="1"/>
  <c r="M9" i="2" l="1"/>
  <c r="M8" i="2"/>
  <c r="M6" i="2"/>
  <c r="M7" i="2"/>
  <c r="G6" i="2"/>
  <c r="L26" i="2"/>
  <c r="L25" i="2"/>
  <c r="L24" i="2"/>
  <c r="L23" i="2"/>
  <c r="L22" i="2"/>
  <c r="L21" i="2"/>
  <c r="L11" i="2"/>
  <c r="L10" i="2"/>
  <c r="L9" i="2"/>
  <c r="L8" i="2"/>
  <c r="L7" i="2"/>
  <c r="L6" i="2"/>
  <c r="H11" i="2"/>
  <c r="H10" i="2"/>
  <c r="K21" i="2"/>
  <c r="H26" i="2"/>
  <c r="H25" i="2"/>
  <c r="H24" i="2"/>
  <c r="H23" i="2"/>
  <c r="H22" i="2"/>
  <c r="H21" i="2"/>
  <c r="F26" i="2"/>
  <c r="G26" i="2" s="1"/>
  <c r="F22" i="2"/>
  <c r="G22" i="2" s="1"/>
  <c r="K26" i="2"/>
  <c r="J26" i="2"/>
  <c r="K25" i="2"/>
  <c r="J25" i="2"/>
  <c r="F25" i="2"/>
  <c r="G25" i="2" s="1"/>
  <c r="K24" i="2"/>
  <c r="J24" i="2"/>
  <c r="F24" i="2"/>
  <c r="G24" i="2" s="1"/>
  <c r="K23" i="2"/>
  <c r="J23" i="2"/>
  <c r="F23" i="2"/>
  <c r="G23" i="2" s="1"/>
  <c r="K22" i="2"/>
  <c r="J22" i="2"/>
  <c r="H9" i="2"/>
  <c r="H8" i="2"/>
  <c r="H7" i="2"/>
  <c r="H6" i="2"/>
  <c r="K11" i="2"/>
  <c r="K10" i="2"/>
  <c r="K9" i="2"/>
  <c r="K8" i="2"/>
  <c r="K7" i="2"/>
  <c r="K6" i="2"/>
  <c r="J11" i="2"/>
  <c r="J10" i="2"/>
  <c r="J9" i="2"/>
  <c r="J8" i="2"/>
  <c r="J7" i="2"/>
  <c r="G11" i="2"/>
  <c r="F11" i="2"/>
  <c r="G10" i="2"/>
  <c r="F10" i="2"/>
  <c r="G9" i="2"/>
  <c r="F9" i="2"/>
  <c r="G8" i="2"/>
  <c r="G7" i="2"/>
  <c r="F8" i="2"/>
</calcChain>
</file>

<file path=xl/sharedStrings.xml><?xml version="1.0" encoding="utf-8"?>
<sst xmlns="http://schemas.openxmlformats.org/spreadsheetml/2006/main" count="17883" uniqueCount="2560">
  <si>
    <t xml:space="preserve">Core </t>
  </si>
  <si>
    <t>Sub-Core</t>
  </si>
  <si>
    <t>Skill</t>
  </si>
  <si>
    <t>Volume</t>
  </si>
  <si>
    <t>Count</t>
  </si>
  <si>
    <t xml:space="preserve">&gt; 500 </t>
  </si>
  <si>
    <t>Samples</t>
  </si>
  <si>
    <t>Overall Count</t>
  </si>
  <si>
    <t>&gt; 400</t>
  </si>
  <si>
    <t>Incremental</t>
  </si>
  <si>
    <t>&gt; 300</t>
  </si>
  <si>
    <t>&gt; 200</t>
  </si>
  <si>
    <t>&gt; 100</t>
  </si>
  <si>
    <t>&lt; 100</t>
  </si>
  <si>
    <t>%</t>
  </si>
  <si>
    <t>Issues %</t>
  </si>
  <si>
    <t>Core &amp; Sub Core Issue %</t>
  </si>
  <si>
    <t>Volume Covered (as per FCRM SR)</t>
  </si>
  <si>
    <t>Yes</t>
  </si>
  <si>
    <t>No</t>
  </si>
  <si>
    <t>Core Issue%</t>
  </si>
  <si>
    <t>Avg Volume 
Per Issue</t>
  </si>
  <si>
    <t>SR No</t>
  </si>
  <si>
    <t>Primary Category</t>
  </si>
  <si>
    <t>Product Type</t>
  </si>
  <si>
    <t>Samples 
Count</t>
  </si>
  <si>
    <t>Total</t>
  </si>
  <si>
    <t>Product Cases</t>
  </si>
  <si>
    <t>Credit Cards (Level 1 &amp; Level 2)</t>
  </si>
  <si>
    <t>Loans (Level 1 &amp; Level 2)</t>
  </si>
  <si>
    <t>Liabilities  (Level 1 &amp; Level 2)</t>
  </si>
  <si>
    <t>Group Companies (Reported SR)</t>
  </si>
  <si>
    <t>Chargeback &amp; Fraud</t>
  </si>
  <si>
    <t>Marketing / Junk</t>
  </si>
  <si>
    <t>HR</t>
  </si>
  <si>
    <t>Official</t>
  </si>
  <si>
    <t>Chainmails</t>
  </si>
  <si>
    <t>Vishing</t>
  </si>
  <si>
    <t>Phishing</t>
  </si>
  <si>
    <t>Lottery Scam</t>
  </si>
  <si>
    <t>Law Enforcement</t>
  </si>
  <si>
    <t>Income Tax</t>
  </si>
  <si>
    <t>Group Companies (Non Reported)</t>
  </si>
  <si>
    <t>Securities, Merchant Related</t>
  </si>
  <si>
    <t>Others</t>
  </si>
  <si>
    <t>Multiple Issues</t>
  </si>
  <si>
    <t>Transfer EPU</t>
  </si>
  <si>
    <t>Category</t>
  </si>
  <si>
    <t>Description</t>
  </si>
  <si>
    <t>Expected Functionality</t>
  </si>
  <si>
    <t>Total Samples</t>
  </si>
  <si>
    <t>Date Shared</t>
  </si>
  <si>
    <t>Estimated Samples</t>
  </si>
  <si>
    <t>Junk / Marketing</t>
  </si>
  <si>
    <t>1) Identify
(Subject Line, Embedded Images, Vernacular Language, Attachment)
2) Accuracy %
3) Transfer to Queue
4) Tag
5) Auto Resolve</t>
  </si>
  <si>
    <t>Chainmails - Vishing</t>
  </si>
  <si>
    <t>We receive e-mails from customer and even from the ICICI Bank employees claiming that they received a call from a particular number (caller claimed to be from ICICI Bank) and to confirm the genuineness of the phone number.</t>
  </si>
  <si>
    <t>Chainmails - Phishing</t>
  </si>
  <si>
    <t>We receive e-mails from customer and even from the ICICI Bank employees claiming that they received a mail / Pics / Invitations/ Attachments from a particular / unknown email ID (Claiming to be genuine from ICICI Bank). These mails either ask the customer to click on a link and provide information or share information through mails.</t>
  </si>
  <si>
    <t>Chainmails - Lottery Scam</t>
  </si>
  <si>
    <t>Mails received by customers with reference to Job Offers, Fake Product Offers, Scam Emails, Lottery Scams, Fraudulent Transactions Update, KYC Updation, Product Offer Payments, etc…</t>
  </si>
  <si>
    <t>Chainmails - Income Tax</t>
  </si>
  <si>
    <t>Mails received from Income tax department of different states to branches or departments with reference to Summons, Notices under Income Tax Act, Submission of Reports or Account Details.</t>
  </si>
  <si>
    <t>Chainmails - Law Enforcement 
/ Police Authorties</t>
  </si>
  <si>
    <t>Mails received from CYBER Cell / Crime Unit / Police Authorities asking for information under specific account details or U/s 91 P.C, asking for account information or customer details, investigation reports with reference to fraud or criminal or crime complaints</t>
  </si>
  <si>
    <t>Credit Cards - Level 1</t>
  </si>
  <si>
    <t>Complaints / Requests addressed to HSQ / SME with reference to Credit Card / Payback Card</t>
  </si>
  <si>
    <t>1) Identify
(Subject Line, Embedded Images, Vernacular Language, Attachment)
2) Accuracy %
3) Transfer to Queue
4) Tag
5) Extract Information 
(Refer AI Cards Requirement Sheet)
6) Auto Resolve</t>
  </si>
  <si>
    <t>20 October 2021 &amp; 
21 October 2021</t>
  </si>
  <si>
    <t>Liabilities - Level 1</t>
  </si>
  <si>
    <t>Complaints / Requests addressed to HSQ / SME with reference to Savings Account / Deposits / Other Type of Liability Accounts</t>
  </si>
  <si>
    <t>1) Identify
(Subject Line, Embedded Images, Vernacular Language, Attachment)
2) Accuracy %
3) Transfer to Queue
4) Tag
5) Extract Information 
(Refer AI Liabilites Requirement Sheet)
6) Auto Resolve</t>
  </si>
  <si>
    <t xml:space="preserve">22 October 2021 
&amp; 
25 October 2021
</t>
  </si>
  <si>
    <t>Complaints / Requests addressed to HSQ / SME with reference to IPRU-AMC / Lombard / Prudential</t>
  </si>
  <si>
    <t>1) Identify
(Subject Line, Embedded Images, Vernacular Language, Attachment)
2) Accuracy %
3) Transfer to Queue
4) Tag
5) Extract Information 
(Refer AI GC Requirement Sheet)
6) Auto Resolve</t>
  </si>
  <si>
    <t>Complaints / Requests addressed to HSQ / SME with reference to DEMAT, ICICI Direct Securities, Merchant Establishments &amp; Bonds</t>
  </si>
  <si>
    <t>EPU - Transfer Cases</t>
  </si>
  <si>
    <t>Compaints received from Customers marked to Customer.Care@icicibank.com, Customersupport@icicibank.com,care@icicibank.com and previous SR is open with Phone Banking. If customer is writing back with same query, it will be handled at EPU.
Complaints raised at Level 1 &amp; Level 2 on the Internet Banking Site through " Grievance Redressal " link.
Footer based complaints of Phone Banking received at HSQ and which are not completely resolved are transferred back to EPU.</t>
  </si>
  <si>
    <t>1) Identify
(Subject Line, Embedded Images, Vernacular Language, Attachment)
2) Accuracy %
3) Transfer to Queue
4) Tag
5) Extract Information 
6) Auto Resolve</t>
  </si>
  <si>
    <t>Loans - Level 1</t>
  </si>
  <si>
    <t>Complaints / Requests addressed to HSQ / SME with reference to Auto Loan, Commercial Business Loans, Home Loan &amp; Personal Loans</t>
  </si>
  <si>
    <t>1) Identify
(Subject Line, Embedded Images, Vernacular Language, Attachment)
2) Accuracy %
3) Transfer to Queue
4) Tag
5) Extract Information 
(Refer AI Loans Requirement Sheet)
6) Auto Resolve</t>
  </si>
  <si>
    <t>Credit Cards - Level 2</t>
  </si>
  <si>
    <t>Complaints / Requests addressed to HSQ / SME with reference to Credit Card / Payback Card / Amazon Card</t>
  </si>
  <si>
    <t>Loans - Level 2</t>
  </si>
  <si>
    <t>Liabilities - Level 2</t>
  </si>
  <si>
    <t>1) Identify
(Subject Line, Embedded Images, Vernacular Language, Attachment)
2) Accuracy %
3) Transfer to Queue
4) Tag
5) Extract Information 
(Refer AI Liabilities Requirement Sheet)
6) Auto Resolve</t>
  </si>
  <si>
    <t>Complaints / Requests addressed to HSQ / SME with reference to Savings Account / Credit Card pertaining to Chargeback and Fraud Related issues</t>
  </si>
  <si>
    <t>1) Identify
(Subject Line, Embedded Images, Vernacular Language, Attachment)
2) Accuracy %
3) Transfer to Queue
4) Tag
5) Extract Information 
(Refer AI CB &amp; Fraud Requirement Sheet)
6) Auto Resolve</t>
  </si>
  <si>
    <t>Complaints / Requests addressed to HSQ / SME with reference to Liabilities / Cards / Loans, where in customer is writing for additional query or multiple issues</t>
  </si>
  <si>
    <t xml:space="preserve">29 October 2021 
&amp; 
15 November 2021
</t>
  </si>
  <si>
    <t>Legacy</t>
  </si>
  <si>
    <t xml:space="preserve">S.No </t>
  </si>
  <si>
    <t xml:space="preserve">Category </t>
  </si>
  <si>
    <t xml:space="preserve">Mail sent at </t>
  </si>
  <si>
    <t xml:space="preserve">Interaction Count </t>
  </si>
  <si>
    <t xml:space="preserve">File Name </t>
  </si>
  <si>
    <t xml:space="preserve">Liabilities </t>
  </si>
  <si>
    <t>Fri 3/4/2022 1:36 PM</t>
  </si>
  <si>
    <t xml:space="preserve">Loans </t>
  </si>
  <si>
    <t>Fri 3/4/2022 1:41 PM</t>
  </si>
  <si>
    <t>Loans</t>
  </si>
  <si>
    <t xml:space="preserve">Cards </t>
  </si>
  <si>
    <t>Fri 3/4/2022 1:37 PM</t>
  </si>
  <si>
    <t xml:space="preserve">Third Party </t>
  </si>
  <si>
    <t>Fri 3/4/2022 1:43 PM</t>
  </si>
  <si>
    <t>SME  interactions (From Jan  22 to Feb 2022).</t>
  </si>
  <si>
    <t>Wed 3/2/2022 8:23 PM</t>
  </si>
  <si>
    <t>SME Jan 2022 to Feb 2022</t>
  </si>
  <si>
    <t>SME  interactions (From Oct  21 to Dec 2021).</t>
  </si>
  <si>
    <t>Wed 3/2/2022 8:02 PM</t>
  </si>
  <si>
    <t xml:space="preserve">SME Oct to Dec </t>
  </si>
  <si>
    <t>SME  interactions (From Jul  21 to Sep 2021)</t>
  </si>
  <si>
    <t>Wed 3/2/2022 7:57 PM</t>
  </si>
  <si>
    <t xml:space="preserve">SME July to Sep </t>
  </si>
  <si>
    <t>SME  interactions (From Apr  21 to Jun 2021)</t>
  </si>
  <si>
    <t>Wed 3/2/2022 7:45 PM</t>
  </si>
  <si>
    <t>SME Apr to Jun</t>
  </si>
  <si>
    <t>HSQ Interactions (From Jan 22- Feb 22)</t>
  </si>
  <si>
    <t>Wed 3/2/2022 7:25 PM</t>
  </si>
  <si>
    <t>HSQ Jan - Feb 22</t>
  </si>
  <si>
    <t>HSQ Interactions (From Oct 21- Dec 21)</t>
  </si>
  <si>
    <t>Wed 3/2/2022 6:33 PM</t>
  </si>
  <si>
    <t>HSQ Oct 21 - Dec 21</t>
  </si>
  <si>
    <t>HSQ Interactions (From Jul 21- Sep 21)</t>
  </si>
  <si>
    <t>Wed 3/2/2022 6:29 PM</t>
  </si>
  <si>
    <t>HSQ Jul 21 - Sep 21</t>
  </si>
  <si>
    <t>HSQ Interactions (From Apr- Jun)</t>
  </si>
  <si>
    <t>Wed 3/2/2022 6:25 PM</t>
  </si>
  <si>
    <t xml:space="preserve">HSQ Apr - Jun </t>
  </si>
  <si>
    <t xml:space="preserve">Duplicate Mails </t>
  </si>
  <si>
    <t>Wed 3/2/2022 5:46 PM</t>
  </si>
  <si>
    <t xml:space="preserve">Chain Mails </t>
  </si>
  <si>
    <t>Wed 3/2/2022 5:49 PM</t>
  </si>
  <si>
    <t xml:space="preserve">Marketing Mails </t>
  </si>
  <si>
    <t>Wed 3/2/2022 5:50 PM</t>
  </si>
  <si>
    <t xml:space="preserve">Junk Mails </t>
  </si>
  <si>
    <t>Wed 3/2/2022 5:52 PM</t>
  </si>
  <si>
    <t>Talisma Interaction ID (FCRM) - Data extracted till Feb'22</t>
  </si>
  <si>
    <t>NA</t>
  </si>
  <si>
    <t>KCC</t>
  </si>
  <si>
    <t>Recurring Deposit</t>
  </si>
  <si>
    <t>Pension account</t>
  </si>
  <si>
    <t>Bonds</t>
  </si>
  <si>
    <t>Fixed Deposit</t>
  </si>
  <si>
    <t>Liabilities-Others</t>
  </si>
  <si>
    <t>Salary Account</t>
  </si>
  <si>
    <t>Demat</t>
  </si>
  <si>
    <t>Current account</t>
  </si>
  <si>
    <t>Saving Account</t>
  </si>
  <si>
    <t xml:space="preserve">Count </t>
  </si>
  <si>
    <t xml:space="preserve">Product </t>
  </si>
  <si>
    <t>Skill Wise  Liabilities</t>
  </si>
  <si>
    <t>Metro Card</t>
  </si>
  <si>
    <t>Indian rupee travel card related - NRI</t>
  </si>
  <si>
    <t>Travel Card related</t>
  </si>
  <si>
    <t>Pay Direct Card related</t>
  </si>
  <si>
    <t>Meal Card Related</t>
  </si>
  <si>
    <t>Multi Wallet card related</t>
  </si>
  <si>
    <t>Gift Card Related</t>
  </si>
  <si>
    <t>TRAVEL CARD</t>
  </si>
  <si>
    <t>Cards-Other</t>
  </si>
  <si>
    <t>Prepaid card</t>
  </si>
  <si>
    <t>Amazon Card</t>
  </si>
  <si>
    <t>Credit Card</t>
  </si>
  <si>
    <t xml:space="preserve">Skill Wise  Cards </t>
  </si>
  <si>
    <t>Grand Total</t>
  </si>
  <si>
    <t>Loan Against Shares (LAS)</t>
  </si>
  <si>
    <t>Tractor Loan</t>
  </si>
  <si>
    <t>Government Product PMAY etc</t>
  </si>
  <si>
    <t>Loan Against Shares-LAS</t>
  </si>
  <si>
    <t>Agriculture Loan</t>
  </si>
  <si>
    <t>LAP</t>
  </si>
  <si>
    <t>Two Wheeler Loan</t>
  </si>
  <si>
    <t>Gold Loan</t>
  </si>
  <si>
    <t>Commercial Business Loan</t>
  </si>
  <si>
    <t>Other Loan</t>
  </si>
  <si>
    <t>Auto Loan</t>
  </si>
  <si>
    <t>Personal Loan</t>
  </si>
  <si>
    <t>Home Loan</t>
  </si>
  <si>
    <t>Skill Wise  Loans</t>
  </si>
  <si>
    <t xml:space="preserve">Total </t>
  </si>
  <si>
    <t>Fraud</t>
  </si>
  <si>
    <t>CPC Chargeback</t>
  </si>
  <si>
    <t>Chargeback</t>
  </si>
  <si>
    <t>I-Pru mis-selling-sourced by I-Bank channels</t>
  </si>
  <si>
    <t>Lombard/Pru AMC</t>
  </si>
  <si>
    <t>I-Pru sales sourced by Non I-bank channels</t>
  </si>
  <si>
    <t>Prudential</t>
  </si>
  <si>
    <t>Merchant Services/ISEC/Bonds</t>
  </si>
  <si>
    <t>Third Party</t>
  </si>
  <si>
    <t>AIRC Extracted
(Legacy + Mar'22)</t>
  </si>
  <si>
    <t>Duplicate</t>
  </si>
  <si>
    <t>Jun'22 to Feb'23</t>
  </si>
  <si>
    <t xml:space="preserve">Skill </t>
  </si>
  <si>
    <t>COREISSUE</t>
  </si>
  <si>
    <t>Concatenate</t>
  </si>
  <si>
    <t>New</t>
  </si>
  <si>
    <t>Liabilities</t>
  </si>
  <si>
    <t>Charges/reversal related</t>
  </si>
  <si>
    <t>LiabilitiesCharges/reversal related</t>
  </si>
  <si>
    <t>Cards</t>
  </si>
  <si>
    <t>CardsCharges/reversal related</t>
  </si>
  <si>
    <t>DSMG related</t>
  </si>
  <si>
    <t>CardsDSMG related</t>
  </si>
  <si>
    <t>LoansDSMG related</t>
  </si>
  <si>
    <t>Account freeze/unfreeze/inactive/dormant</t>
  </si>
  <si>
    <t>LiabilitiesAccount freeze/unfreeze/inactive/dormant</t>
  </si>
  <si>
    <t>Account closure related</t>
  </si>
  <si>
    <t>LoansAccount closure related</t>
  </si>
  <si>
    <t>Internet Banking-Transaction related</t>
  </si>
  <si>
    <t>LiabilitiesInternet Banking-Transaction related</t>
  </si>
  <si>
    <t>CardsChargeback</t>
  </si>
  <si>
    <t>Account opening/Predisbursal related</t>
  </si>
  <si>
    <t>LoansAccount opening/Predisbursal related</t>
  </si>
  <si>
    <t>LiabilitiesFraud</t>
  </si>
  <si>
    <t>Deliverable related</t>
  </si>
  <si>
    <t>LoansDeliverable related</t>
  </si>
  <si>
    <t>Application/Account opening related</t>
  </si>
  <si>
    <t>LoansApplication/Account opening related</t>
  </si>
  <si>
    <t>BT/EMI/PLCC</t>
  </si>
  <si>
    <t>CardsBT/EMI/PLCC</t>
  </si>
  <si>
    <t>Third party</t>
  </si>
  <si>
    <t>Policy Related</t>
  </si>
  <si>
    <t>Third partyPolicy Related</t>
  </si>
  <si>
    <t>Account modification/updation</t>
  </si>
  <si>
    <t>LiabilitiesAccount modification/updation</t>
  </si>
  <si>
    <t>LiabilitiesAccount closure related</t>
  </si>
  <si>
    <t>Promo/Payback/Reward related</t>
  </si>
  <si>
    <t>CardsPromo/Payback/Reward related</t>
  </si>
  <si>
    <t>Branch Feedback/Service Issues</t>
  </si>
  <si>
    <t>LiabilitiesBranch Feedback/Service Issues</t>
  </si>
  <si>
    <t>Internet Banking-Non transaction related</t>
  </si>
  <si>
    <t>LiabilitiesInternet Banking-Non transaction related</t>
  </si>
  <si>
    <t>Payment related</t>
  </si>
  <si>
    <t>CardsPayment related</t>
  </si>
  <si>
    <t>LiabilitiesDeliverable related</t>
  </si>
  <si>
    <t>Debit Card/Pin related</t>
  </si>
  <si>
    <t>LiabilitiesDebit Card/Pin related</t>
  </si>
  <si>
    <t>Transaction-EMI related</t>
  </si>
  <si>
    <t>LoansTransaction-EMI related</t>
  </si>
  <si>
    <t>Sales/Mis-selling related</t>
  </si>
  <si>
    <t>LoansSales/Mis-selling related</t>
  </si>
  <si>
    <t>Transaction submitted at branches</t>
  </si>
  <si>
    <t>LiabilitiesTransaction submitted at branches</t>
  </si>
  <si>
    <t>CardsApplication/Account opening related</t>
  </si>
  <si>
    <t>PMAY Related</t>
  </si>
  <si>
    <t>LoansPMAY Related</t>
  </si>
  <si>
    <t>FD/RD related</t>
  </si>
  <si>
    <t>LiabilitiesFD/RD related</t>
  </si>
  <si>
    <t>CardsDeliverable related</t>
  </si>
  <si>
    <t>Card Closure related</t>
  </si>
  <si>
    <t>CardsCard Closure related</t>
  </si>
  <si>
    <t>Account Opening</t>
  </si>
  <si>
    <t>LiabilitiesAccount Opening</t>
  </si>
  <si>
    <t>LoansCharges/reversal related</t>
  </si>
  <si>
    <t>Remittance related</t>
  </si>
  <si>
    <t>LiabilitiesRemittance related</t>
  </si>
  <si>
    <t>LiabilitiesCPC Chargeback</t>
  </si>
  <si>
    <t>Transaction related-Incorrect credit/debit/refund</t>
  </si>
  <si>
    <t>CardsTransaction related-Incorrect credit/debit/refund</t>
  </si>
  <si>
    <t>CardsAccount modification/updation</t>
  </si>
  <si>
    <t>Funds Transfer-Incorrect beneficiary</t>
  </si>
  <si>
    <t>LiabilitiesFunds Transfer-Incorrect beneficiary</t>
  </si>
  <si>
    <t>Limit Related</t>
  </si>
  <si>
    <t>CardsLimit Related</t>
  </si>
  <si>
    <t>Policy/Bond Related</t>
  </si>
  <si>
    <t>Third partyPolicy/Bond Related</t>
  </si>
  <si>
    <t>Service Issue</t>
  </si>
  <si>
    <t>Third partyService Issue</t>
  </si>
  <si>
    <t>Business loan related</t>
  </si>
  <si>
    <t>LoansBusiness loan related</t>
  </si>
  <si>
    <t>LiabilitiesChargeback</t>
  </si>
  <si>
    <t>Prepaid Card related</t>
  </si>
  <si>
    <t>CardsPrepaid Card related</t>
  </si>
  <si>
    <t>CardsSales/Mis-selling related</t>
  </si>
  <si>
    <t>Government products/schemes related</t>
  </si>
  <si>
    <t>LiabilitiesGovernment products/schemes related</t>
  </si>
  <si>
    <t>Transaction-Conversion related</t>
  </si>
  <si>
    <t>LoansTransaction-Conversion related</t>
  </si>
  <si>
    <t>Imobile-Transaction related</t>
  </si>
  <si>
    <t>LiabilitiesImobile-Transaction related</t>
  </si>
  <si>
    <t>Trade related</t>
  </si>
  <si>
    <t>LiabilitiesTrade related</t>
  </si>
  <si>
    <t>Cheque related</t>
  </si>
  <si>
    <t>LiabilitiesCheque related</t>
  </si>
  <si>
    <t>CardsFraud</t>
  </si>
  <si>
    <t>LiabilitiesDSMG related</t>
  </si>
  <si>
    <t>Transaction-Part-prepayment related</t>
  </si>
  <si>
    <t>LoansTransaction-Part-prepayment related</t>
  </si>
  <si>
    <t>EMI on Debit Card</t>
  </si>
  <si>
    <t>LiabilitiesEMI on Debit Card</t>
  </si>
  <si>
    <t>Alerts related</t>
  </si>
  <si>
    <t>LiabilitiesAlerts related</t>
  </si>
  <si>
    <t>ATM Dispute related Non-iBank ATM</t>
  </si>
  <si>
    <t>LiabilitiesATM Dispute related Non-iBank ATM</t>
  </si>
  <si>
    <t>Transaction-Interest discrepancy/Increase in Interest</t>
  </si>
  <si>
    <t>LoansTransaction-Interest discrepancy/Increase in Interest</t>
  </si>
  <si>
    <t>Transaction-ECS/Auto Debit related</t>
  </si>
  <si>
    <t>LoansTransaction-ECS/Auto Debit related</t>
  </si>
  <si>
    <t>CardsInternet Banking-Non transaction related</t>
  </si>
  <si>
    <t>LiabilitiesPayment related</t>
  </si>
  <si>
    <t>Imobile-Non transaction related</t>
  </si>
  <si>
    <t>LiabilitiesImobile-Non transaction related</t>
  </si>
  <si>
    <t>LiabilitiesSales/Mis-selling related</t>
  </si>
  <si>
    <t>Demat related</t>
  </si>
  <si>
    <t>LiabilitiesDemat related</t>
  </si>
  <si>
    <t>ATM Dispute related Non- iBank ATM</t>
  </si>
  <si>
    <t>LiabilitiesATM Dispute related Non- iBank ATM</t>
  </si>
  <si>
    <t>Feedback/Services issues</t>
  </si>
  <si>
    <t>CardsFeedback/Services issues</t>
  </si>
  <si>
    <t>CardsAlerts related</t>
  </si>
  <si>
    <t>Gold Loan/Jewel Loan related</t>
  </si>
  <si>
    <t>LoansGold Loan/Jewel Loan related</t>
  </si>
  <si>
    <t>LoansPayment related</t>
  </si>
  <si>
    <t>CardsAccount closure related</t>
  </si>
  <si>
    <t>ATM Dispute related iBank ATM</t>
  </si>
  <si>
    <t>LiabilitiesATM Dispute related iBank ATM</t>
  </si>
  <si>
    <t>LoansAccount modification/updation</t>
  </si>
  <si>
    <t>Sales</t>
  </si>
  <si>
    <t>Third partySales</t>
  </si>
  <si>
    <t>ATM Feedback/Service Issues</t>
  </si>
  <si>
    <t>LiabilitiesATM Feedback/Service Issues</t>
  </si>
  <si>
    <t>CardsImobile-Non transaction related</t>
  </si>
  <si>
    <t>LoansBranch Feedback/Service Issues</t>
  </si>
  <si>
    <t>CardsInternet Banking-Transaction related</t>
  </si>
  <si>
    <t>CMS related</t>
  </si>
  <si>
    <t>LiabilitiesCMS related</t>
  </si>
  <si>
    <t>LoansAlerts related</t>
  </si>
  <si>
    <t>Restructuring related</t>
  </si>
  <si>
    <t>LoansRestructuring related</t>
  </si>
  <si>
    <t>CardsTravel Card related</t>
  </si>
  <si>
    <t>LoansOthers</t>
  </si>
  <si>
    <t>Promotional Calls</t>
  </si>
  <si>
    <t>LoansPromotional Calls</t>
  </si>
  <si>
    <t>LoansInternet Banking-Non transaction related</t>
  </si>
  <si>
    <t>LoansImobile-Non transaction related</t>
  </si>
  <si>
    <t>LAS related</t>
  </si>
  <si>
    <t>LoansLAS related</t>
  </si>
  <si>
    <t>Ex-gratia related</t>
  </si>
  <si>
    <t>LoansEx-gratia related</t>
  </si>
  <si>
    <t>CardsImobile-Transaction related</t>
  </si>
  <si>
    <t>LoansFraud</t>
  </si>
  <si>
    <t>LiabilitiesOthers</t>
  </si>
  <si>
    <t>CardsEx-gratia related</t>
  </si>
  <si>
    <t>LiabilitiesPolicy Related</t>
  </si>
  <si>
    <t>Remittance</t>
  </si>
  <si>
    <t>LiabilitiesRemittance</t>
  </si>
  <si>
    <t>LoansChargeback</t>
  </si>
  <si>
    <t>CardsCPC Chargeback</t>
  </si>
  <si>
    <t>LiabilitiesRestructuring related</t>
  </si>
  <si>
    <t>CardsRestructuring related</t>
  </si>
  <si>
    <t>LiabilitiesEx-gratia related</t>
  </si>
  <si>
    <t>LoansImobile-Transaction related</t>
  </si>
  <si>
    <t>LiabilitiesAccount opening/Predisbursal related</t>
  </si>
  <si>
    <t>LiabilitiesTransaction related-Incorrect credit/debit/refund</t>
  </si>
  <si>
    <t>Account closure related?</t>
  </si>
  <si>
    <t>CardsAccount closure related?</t>
  </si>
  <si>
    <t xml:space="preserve">Core Issue </t>
  </si>
  <si>
    <t xml:space="preserve">Sub core issue </t>
  </si>
  <si>
    <t xml:space="preserve">Concatenate </t>
  </si>
  <si>
    <t xml:space="preserve">Legacy </t>
  </si>
  <si>
    <t xml:space="preserve">New </t>
  </si>
  <si>
    <t>Reversal of Interest/Late fee/over limit fee/cash withdrawal/Auto Debit</t>
  </si>
  <si>
    <t>CardsCharges/reversal relatedReversal of Interest/Late fee/over limit fee/cash withdrawal/Auto Debit</t>
  </si>
  <si>
    <t>Other charges</t>
  </si>
  <si>
    <t>LiabilitiesCharges/reversal relatedOther charges</t>
  </si>
  <si>
    <t>Payment Related</t>
  </si>
  <si>
    <t>CardsDSMG relatedPayment Related</t>
  </si>
  <si>
    <t>Loan closure related</t>
  </si>
  <si>
    <t>LoansAccount closure relatedLoan closure related</t>
  </si>
  <si>
    <t>Phishing/Funds transfer/Bill Pay/Mobile Recharge/Imps/UPI</t>
  </si>
  <si>
    <t>LiabilitiesFraudPhishing/Funds transfer/Bill Pay/Mobile Recharge/Imps/UPI</t>
  </si>
  <si>
    <t>Delay in application processing</t>
  </si>
  <si>
    <t>LoansApplication/Account opening relatedDelay in application processing</t>
  </si>
  <si>
    <t>Account not closed</t>
  </si>
  <si>
    <t>LiabilitiesAccount closure relatedAccount not closed</t>
  </si>
  <si>
    <t>Engagement related</t>
  </si>
  <si>
    <t>CardsDSMG relatedEngagement related</t>
  </si>
  <si>
    <t>Other charges reversal</t>
  </si>
  <si>
    <t>CardsCharges/reversal relatedOther charges reversal</t>
  </si>
  <si>
    <t>UPI/IMPS/PayTM/Aadhaar Pay related</t>
  </si>
  <si>
    <t>LiabilitiesInternet Banking-Transaction relatedUPI/IMPS/PayTM/Aadhaar Pay related</t>
  </si>
  <si>
    <t>2nd Level-Authenticated transactions</t>
  </si>
  <si>
    <t>CardsChargeback2nd Level-Authenticated transactions</t>
  </si>
  <si>
    <t>ECS return charges/Cheque return charges</t>
  </si>
  <si>
    <t>LiabilitiesCharges/reversal relatedECS return charges/Cheque return charges</t>
  </si>
  <si>
    <t>Card cancellation</t>
  </si>
  <si>
    <t>CardsCard Closure relatedCard cancellation</t>
  </si>
  <si>
    <t>Third partyPolicy RelatedOthers</t>
  </si>
  <si>
    <t>Status of PMAYsubsidy</t>
  </si>
  <si>
    <t>LoansPMAY RelatedStatus of PMAYsubsidy</t>
  </si>
  <si>
    <t>LoansDSMG relatedEngagement related</t>
  </si>
  <si>
    <t>Account not opened</t>
  </si>
  <si>
    <t>LiabilitiesAccount OpeningAccount not opened</t>
  </si>
  <si>
    <t>Freeze without intimation</t>
  </si>
  <si>
    <t>LiabilitiesAccount freeze/unfreeze/inactive/dormantFreeze without intimation</t>
  </si>
  <si>
    <t>Settlement related</t>
  </si>
  <si>
    <t>CardsDSMG relatedSettlement related</t>
  </si>
  <si>
    <t>Payment Status</t>
  </si>
  <si>
    <t>CardsPayment relatedPayment Status</t>
  </si>
  <si>
    <t>Point not credited</t>
  </si>
  <si>
    <t>CardsPromo/Payback/Reward relatedPoint not credited</t>
  </si>
  <si>
    <t>Delay in loan disbursement</t>
  </si>
  <si>
    <t>LoansAccount opening/Predisbursal relatedDelay in loan disbursement</t>
  </si>
  <si>
    <t>Reversal of Demat charges</t>
  </si>
  <si>
    <t>LiabilitiesCharges/reversal relatedReversal of Demat charges</t>
  </si>
  <si>
    <t>Limit enhancement/reduction related</t>
  </si>
  <si>
    <t>CardsLimit RelatedLimit enhancement/reduction related</t>
  </si>
  <si>
    <t>Application Status</t>
  </si>
  <si>
    <t>CardsApplication/Account opening relatedApplication Status</t>
  </si>
  <si>
    <t>CIBIL correction/updation</t>
  </si>
  <si>
    <t>CardsDSMG relatedCIBIL correction/updation</t>
  </si>
  <si>
    <t>UPI Goods and Services not received</t>
  </si>
  <si>
    <t>LiabilitiesCPC ChargebackUPI Goods and Services not received</t>
  </si>
  <si>
    <t>Features/Links/Tabs not fuctional</t>
  </si>
  <si>
    <t>LiabilitiesInternet Banking-Non transaction relatedFeatures/Links/Tabs not fuctional</t>
  </si>
  <si>
    <t>ReKYC/ FATCA related</t>
  </si>
  <si>
    <t>LiabilitiesAccount freeze/unfreeze/inactive/dormantReKYC/ FATCA related</t>
  </si>
  <si>
    <t>Original Docs Not Received/Discrepancy Post Loan Closure</t>
  </si>
  <si>
    <t>LoansDeliverable relatedOriginal Docs Not Received/Discrepancy Post Loan Closure</t>
  </si>
  <si>
    <t>Processing fee related</t>
  </si>
  <si>
    <t>LoansSales/Mis-selling relatedProcessing fee related</t>
  </si>
  <si>
    <t>Lien without intimation</t>
  </si>
  <si>
    <t>LiabilitiesAccount freeze/unfreeze/inactive/dormantLien without intimation</t>
  </si>
  <si>
    <t>Policy cancellation not actioned</t>
  </si>
  <si>
    <t>Third partyPolicy RelatedPolicy cancellation not actioned</t>
  </si>
  <si>
    <t>Bill Payment failure</t>
  </si>
  <si>
    <t>LiabilitiesInternet Banking-Transaction relatedBill Payment failure</t>
  </si>
  <si>
    <t>Reason/removal of lien</t>
  </si>
  <si>
    <t>CardsDSMG relatedReason/removal of lien</t>
  </si>
  <si>
    <t>LoansAccount closure relatedOthers</t>
  </si>
  <si>
    <t>Merchant EMI cases</t>
  </si>
  <si>
    <t>CardsBT/EMI/PLCCMerchant EMI cases</t>
  </si>
  <si>
    <t>ETC Fastag related</t>
  </si>
  <si>
    <t>CardsPrepaid Card relatedETC Fastag related</t>
  </si>
  <si>
    <t>Account activation</t>
  </si>
  <si>
    <t>LiabilitiesAccount freeze/unfreeze/inactive/dormantAccount activation</t>
  </si>
  <si>
    <t>LoansDSMG relatedCIBIL correction/updation</t>
  </si>
  <si>
    <t>Dispute on loan rejection/reconsideration</t>
  </si>
  <si>
    <t>LoansApplication/Account opening relatedDispute on loan rejection/reconsideration</t>
  </si>
  <si>
    <t>Unhappy with branch services</t>
  </si>
  <si>
    <t>LiabilitiesBranch Feedback/Service IssuesUnhappy with branch services</t>
  </si>
  <si>
    <t>Cash back not received</t>
  </si>
  <si>
    <t>CardsPromo/Payback/Reward relatedCash back not received</t>
  </si>
  <si>
    <t>Payment related issue</t>
  </si>
  <si>
    <t>LoansDSMG relatedPayment related issue</t>
  </si>
  <si>
    <t>MAB/QAB charges reversal</t>
  </si>
  <si>
    <t>LiabilitiesCharges/reversal relatedMAB/QAB charges reversal</t>
  </si>
  <si>
    <t>Account conversion/status change related</t>
  </si>
  <si>
    <t>LiabilitiesAccount modification/updationAccount conversion/status change related</t>
  </si>
  <si>
    <t>Reason for transaction decline</t>
  </si>
  <si>
    <t>CardsTransaction related-Incorrect credit/debit/refundReason for transaction decline</t>
  </si>
  <si>
    <t>PLCC related</t>
  </si>
  <si>
    <t>CardsBT/EMI/PLCCPLCC related</t>
  </si>
  <si>
    <t>LoansDSMG relatedSettlement related</t>
  </si>
  <si>
    <t>Domestic Skimming Case</t>
  </si>
  <si>
    <t>LiabilitiesFraudDomestic Skimming Case</t>
  </si>
  <si>
    <t>Funds Transfer/NEFT/RTGS related</t>
  </si>
  <si>
    <t>LiabilitiesInternet Banking-Transaction relatedFunds Transfer/NEFT/RTGS related</t>
  </si>
  <si>
    <t>Credit Not Processed For Cancelled Transaction</t>
  </si>
  <si>
    <t>CardsChargebackCredit Not Processed For Cancelled Transaction</t>
  </si>
  <si>
    <t>EMI refund</t>
  </si>
  <si>
    <t>LoansTransaction-EMI relatedEMI refund</t>
  </si>
  <si>
    <t>UPI or IMPS incorrect funds transfer</t>
  </si>
  <si>
    <t>LiabilitiesCPC ChargebackUPI or IMPS incorrect funds transfer</t>
  </si>
  <si>
    <t>Branch staff behavior</t>
  </si>
  <si>
    <t>LiabilitiesBranch Feedback/Service IssuesBranch staff behavior</t>
  </si>
  <si>
    <t>Incorrect transfer to Non ICICI Bank</t>
  </si>
  <si>
    <t>LiabilitiesFunds Transfer-Incorrect beneficiaryIncorrect transfer to Non ICICI Bank</t>
  </si>
  <si>
    <t>Debit card not received</t>
  </si>
  <si>
    <t>LiabilitiesDeliverable relatedDebit card not received</t>
  </si>
  <si>
    <t>Card not received</t>
  </si>
  <si>
    <t>CardsDeliverable relatedCard not received</t>
  </si>
  <si>
    <t>LoansDSMG relatedReason/removal of lien</t>
  </si>
  <si>
    <t>LoansDSMG relatedPayment Related</t>
  </si>
  <si>
    <t>EMI on Debit card</t>
  </si>
  <si>
    <t>LiabilitiesDebit Card/Pin relatedEMI on Debit card</t>
  </si>
  <si>
    <t>Delay in processing of application</t>
  </si>
  <si>
    <t>CardsApplication/Account opening relatedDelay in processing of application</t>
  </si>
  <si>
    <t>Cash related</t>
  </si>
  <si>
    <t>LiabilitiesTransaction submitted at branchesCash related</t>
  </si>
  <si>
    <t>Foreclosure related</t>
  </si>
  <si>
    <t>LoansSales/Mis-selling relatedForeclosure related</t>
  </si>
  <si>
    <t>Card replacement</t>
  </si>
  <si>
    <t>CardsDeliverable relatedCard replacement</t>
  </si>
  <si>
    <t>High ROI complaint</t>
  </si>
  <si>
    <t>LoansTransaction-Interest discrepancy/Increase in InterestHigh ROI complaint</t>
  </si>
  <si>
    <t>Bounce/overdue charges waiver</t>
  </si>
  <si>
    <t>LoansCharges/reversal relatedBounce/overdue charges waiver</t>
  </si>
  <si>
    <t>LiabilitiesImobile-Transaction relatedUPI/IMPS/PayTM/Aadhaar Pay related</t>
  </si>
  <si>
    <t>Mis-selling at branch</t>
  </si>
  <si>
    <t>LiabilitiesBranch Feedback/Service IssuesMis-selling at branch</t>
  </si>
  <si>
    <t>LiabilitiesPayment relatedPayment Status</t>
  </si>
  <si>
    <t>Reversal of joining/annual Fee</t>
  </si>
  <si>
    <t>CardsCharges/reversal relatedReversal of joining/annual Fee</t>
  </si>
  <si>
    <t>Amount debited-cash not dispensed</t>
  </si>
  <si>
    <t>LiabilitiesATM Dispute related Non-iBank ATMAmount debited-cash not dispensed</t>
  </si>
  <si>
    <t>Statement of account</t>
  </si>
  <si>
    <t>LoansDeliverable relatedStatement of account</t>
  </si>
  <si>
    <t>ECS wrongly executed/not executed</t>
  </si>
  <si>
    <t>LiabilitiesTransaction submitted at branchesECS wrongly executed/not executed</t>
  </si>
  <si>
    <t>Excess Credit refund</t>
  </si>
  <si>
    <t>CardsPayment relatedExcess Credit refund</t>
  </si>
  <si>
    <t>EMI calculation related</t>
  </si>
  <si>
    <t>LoansTransaction-EMI relatedEMI calculation related</t>
  </si>
  <si>
    <t>EMI not converted/wrong conversion</t>
  </si>
  <si>
    <t>CardsBT/EMI/PLCCEMI not converted/wrong conversion</t>
  </si>
  <si>
    <t>Statement not received</t>
  </si>
  <si>
    <t>LiabilitiesDeliverable relatedStatement not received</t>
  </si>
  <si>
    <t>EMI bounce</t>
  </si>
  <si>
    <t>LoansTransaction-EMI relatedEMI bounce</t>
  </si>
  <si>
    <t>Mobile number updation</t>
  </si>
  <si>
    <t>LiabilitiesAccount modification/updationMobile number updation</t>
  </si>
  <si>
    <t>Goods and services not received</t>
  </si>
  <si>
    <t>CardsChargebackGoods and services not received</t>
  </si>
  <si>
    <t>Dispute on foreclosure charges</t>
  </si>
  <si>
    <t>LoansCharges/reversal relatedDispute on foreclosure charges</t>
  </si>
  <si>
    <t>Blocking/Unblocking and replacement of card</t>
  </si>
  <si>
    <t>CardsAccount modification/updationBlocking/Unblocking and replacement of card</t>
  </si>
  <si>
    <t>Debit card annual fees</t>
  </si>
  <si>
    <t>LiabilitiesCharges/reversal relatedDebit card annual fees</t>
  </si>
  <si>
    <t>BG related</t>
  </si>
  <si>
    <t>LiabilitiesTrade relatedBG related</t>
  </si>
  <si>
    <t>Suspicious/Third party/Vishing</t>
  </si>
  <si>
    <t>LiabilitiesFraudSuspicious/Third party/Vishing</t>
  </si>
  <si>
    <t>Amount debited - cash not dispensed</t>
  </si>
  <si>
    <t>LiabilitiesATM Dispute related Non- iBank ATMAmount debited - cash not dispensed</t>
  </si>
  <si>
    <t>Reconsider declined application</t>
  </si>
  <si>
    <t>CardsApplication/Account opening relatedReconsider declined application</t>
  </si>
  <si>
    <t>Payment erroneously debited/credited</t>
  </si>
  <si>
    <t>CardsPayment relatedPayment erroneously debited/credited</t>
  </si>
  <si>
    <t>Loan disbursed without consent</t>
  </si>
  <si>
    <t>LoansAccount opening/Predisbursal relatedLoan disbursed without consent</t>
  </si>
  <si>
    <t>Address change/modification</t>
  </si>
  <si>
    <t>LiabilitiesAccount modification/updationAddress change/modification</t>
  </si>
  <si>
    <t>Public Provident Fund-PPF</t>
  </si>
  <si>
    <t>LiabilitiesGovernment products/schemes relatedPublic Provident Fund-PPF</t>
  </si>
  <si>
    <t>Foreclosure Statement</t>
  </si>
  <si>
    <t>LoansDeliverable relatedForeclosure Statement</t>
  </si>
  <si>
    <t>LiabilitiesDSMG relatedReason/removal of lien</t>
  </si>
  <si>
    <t>HL- Delay in FC statement issuance</t>
  </si>
  <si>
    <t>LoansAccount closure relatedHL- Delay in FC statement issuance</t>
  </si>
  <si>
    <t>ECS/AD execution related</t>
  </si>
  <si>
    <t>LoansTransaction-ECS/Auto Debit relatedECS/AD execution related</t>
  </si>
  <si>
    <t>FD/RD not closed</t>
  </si>
  <si>
    <t>LiabilitiesFD/RD relatedFD/RD not closed</t>
  </si>
  <si>
    <t>LoansTransaction-Conversion relatedHigh ROI complaint</t>
  </si>
  <si>
    <t>Part/pre-payment not processed</t>
  </si>
  <si>
    <t>LoansTransaction-Part-prepayment relatedPart/pre-payment not processed</t>
  </si>
  <si>
    <t>Dispute on TDS</t>
  </si>
  <si>
    <t>LiabilitiesFD/RD relatedDispute on TDS</t>
  </si>
  <si>
    <t>Never Received card</t>
  </si>
  <si>
    <t>CardsFraudNever Received card</t>
  </si>
  <si>
    <t>HL-Subsequent disbursement related</t>
  </si>
  <si>
    <t>LoansAccount opening/Predisbursal relatedHL-Subsequent disbursement related</t>
  </si>
  <si>
    <t>Dispute of processing fee</t>
  </si>
  <si>
    <t>LoansCharges/reversal relatedDispute of processing fee</t>
  </si>
  <si>
    <t>Third partyPolicy/Bond RelatedOthers</t>
  </si>
  <si>
    <t>Claim Settlement Related</t>
  </si>
  <si>
    <t>Third partyPolicy RelatedClaim Settlement Related</t>
  </si>
  <si>
    <t>Feedback on Sales</t>
  </si>
  <si>
    <t>CardsSales/Mis-selling relatedFeedback on Sales</t>
  </si>
  <si>
    <t>Request for Sovereign Gold Bond/ Bond certificate</t>
  </si>
  <si>
    <t>LiabilitiesDeliverable relatedRequest for Sovereign Gold Bond/ Bond certificate</t>
  </si>
  <si>
    <t>Transaction processed incorrectly</t>
  </si>
  <si>
    <t>LiabilitiesTransaction submitted at branchesTransaction processed incorrectly</t>
  </si>
  <si>
    <t>Account closed without intimation</t>
  </si>
  <si>
    <t>LiabilitiesAccount closure relatedAccount closed without intimation</t>
  </si>
  <si>
    <t>PMAY eligibility</t>
  </si>
  <si>
    <t>LoansPMAY RelatedPMAY eligibility</t>
  </si>
  <si>
    <t>LoansPayment relatedPayment Status</t>
  </si>
  <si>
    <t>Blocking/unblocking of cards</t>
  </si>
  <si>
    <t>LiabilitiesDebit Card/Pin relatedBlocking/unblocking of cards</t>
  </si>
  <si>
    <t>ROI related</t>
  </si>
  <si>
    <t>LoansSales/Mis-selling relatedROI related</t>
  </si>
  <si>
    <t>RM related issues</t>
  </si>
  <si>
    <t>LiabilitiesBranch Feedback/Service IssuesRM related issues</t>
  </si>
  <si>
    <t>Other Disputes</t>
  </si>
  <si>
    <t>CardsChargebackOther Disputes</t>
  </si>
  <si>
    <t>User ID/Password related</t>
  </si>
  <si>
    <t>LiabilitiesInternet Banking-Non transaction relatedUser ID/Password related</t>
  </si>
  <si>
    <t>Demat/Remat/Redemption/repurchase not processed</t>
  </si>
  <si>
    <t>LiabilitiesDemat relatedDemat/Remat/Redemption/repurchase not processed</t>
  </si>
  <si>
    <t>Account linking/de-linking related</t>
  </si>
  <si>
    <t>LiabilitiesInternet Banking-Non transaction relatedAccount linking/de-linking related</t>
  </si>
  <si>
    <t>Promotional calls/marketing e-mails related</t>
  </si>
  <si>
    <t>LiabilitiesAlerts relatedPromotional calls/marketing e-mails related</t>
  </si>
  <si>
    <t>LiabilitiesCheque relatedOthers</t>
  </si>
  <si>
    <t>Dispute on ROI customer disagreement</t>
  </si>
  <si>
    <t>LoansAccount opening/Predisbursal relatedDispute on ROI customer disagreement</t>
  </si>
  <si>
    <t>Chargeable card offered without annual charges</t>
  </si>
  <si>
    <t>CardsSales/Mis-selling relatedChargeable card offered without annual charges</t>
  </si>
  <si>
    <t>CardsAccount closure relatedAccount not closed</t>
  </si>
  <si>
    <t>Conversion related not initiated</t>
  </si>
  <si>
    <t>LoansTransaction-Conversion relatedConversion related not initiated</t>
  </si>
  <si>
    <t>Debit card other charges related</t>
  </si>
  <si>
    <t>LiabilitiesCharges/reversal relatedDebit card other charges related</t>
  </si>
  <si>
    <t>Claim Settlement</t>
  </si>
  <si>
    <t>Third partyPolicy/Bond RelatedClaim Settlement</t>
  </si>
  <si>
    <t>Cash deposited at CAM</t>
  </si>
  <si>
    <t>LiabilitiesTransaction submitted at branchesCash deposited at CAM</t>
  </si>
  <si>
    <t>POS decline charges</t>
  </si>
  <si>
    <t>LiabilitiesCharges/reversal relatedPOS decline charges</t>
  </si>
  <si>
    <t>EMI/Tenure change related</t>
  </si>
  <si>
    <t>LoansTransaction-Part-prepayment relatedEMI/Tenure change related</t>
  </si>
  <si>
    <t>Debit card joining fees</t>
  </si>
  <si>
    <t>LiabilitiesCharges/reversal relatedDebit card joining fees</t>
  </si>
  <si>
    <t>Card status/card information</t>
  </si>
  <si>
    <t>LiabilitiesDebit Card/Pin relatedCard status/card information</t>
  </si>
  <si>
    <t>Policy cancellation on medical grounds / Service Gesture</t>
  </si>
  <si>
    <t>Third partyService IssuePolicy cancellation on medical grounds / Service Gesture</t>
  </si>
  <si>
    <t>Closure of loan facility</t>
  </si>
  <si>
    <t>LoansBusiness loan relatedClosure of loan facility</t>
  </si>
  <si>
    <t>LiabilitiesChargebackGoods and services not received</t>
  </si>
  <si>
    <t>Closure process enquiry</t>
  </si>
  <si>
    <t>LoansAccount closure relatedClosure process enquiry</t>
  </si>
  <si>
    <t>Account upgrade/downgrade related</t>
  </si>
  <si>
    <t>LiabilitiesAccount modification/updationAccount upgrade/downgrade related</t>
  </si>
  <si>
    <t>URN/OTP not received</t>
  </si>
  <si>
    <t>LiabilitiesInternet Banking-Non transaction relatedURN/OTP not received</t>
  </si>
  <si>
    <t>Statement Request</t>
  </si>
  <si>
    <t>CardsDeliverable relatedStatement Request</t>
  </si>
  <si>
    <t>Waiver on foreclosure charges</t>
  </si>
  <si>
    <t>LoansCharges/reversal relatedWaiver on foreclosure charges</t>
  </si>
  <si>
    <t>Inward remittance-Delay in credit</t>
  </si>
  <si>
    <t>LiabilitiesRemittance relatedInward remittance-Delay in credit</t>
  </si>
  <si>
    <t>Dispute on maturity/premature amount/penalty charges</t>
  </si>
  <si>
    <t>LiabilitiesFD/RD relatedDispute on maturity/premature amount/penalty charges</t>
  </si>
  <si>
    <t>Related for EMI conversion</t>
  </si>
  <si>
    <t>CardsBT/EMI/PLCCRelated for EMI conversion</t>
  </si>
  <si>
    <t>Call Center related</t>
  </si>
  <si>
    <t>CardsFeedback/Services issuesCall Center related</t>
  </si>
  <si>
    <t>Account Renewal</t>
  </si>
  <si>
    <t>LoansGold Loan/Jewel Loan relatedAccount Renewal</t>
  </si>
  <si>
    <t>Upgrade ATM/Debit Card</t>
  </si>
  <si>
    <t>LiabilitiesDebit Card/Pin relatedUpgrade ATM/Debit Card</t>
  </si>
  <si>
    <t>Dispute on EMI conversion</t>
  </si>
  <si>
    <t>CardsBT/EMI/PLCCDispute on EMI conversion</t>
  </si>
  <si>
    <t>Charges related</t>
  </si>
  <si>
    <t>LoansBusiness loan relatedCharges related</t>
  </si>
  <si>
    <t>Cheque book not received</t>
  </si>
  <si>
    <t>LiabilitiesDeliverable relatedCheque book not received</t>
  </si>
  <si>
    <t>Welcome letter/Kit related</t>
  </si>
  <si>
    <t>LoansDeliverable relatedWelcome letter/Kit related</t>
  </si>
  <si>
    <t>Dispute on disbusement amount</t>
  </si>
  <si>
    <t>LoansAccount opening/Predisbursal relatedDispute on disbusement amount</t>
  </si>
  <si>
    <t>Account not activated</t>
  </si>
  <si>
    <t>LiabilitiesAccount OpeningAccount not activated</t>
  </si>
  <si>
    <t>Insurance related</t>
  </si>
  <si>
    <t>LoansSales/Mis-selling relatedInsurance related</t>
  </si>
  <si>
    <t>Debit Card replacement</t>
  </si>
  <si>
    <t>LiabilitiesDeliverable relatedDebit Card replacement</t>
  </si>
  <si>
    <t>Debit Card Online transaction VIN/MIN/IIN</t>
  </si>
  <si>
    <t>LiabilitiesDebit Card/Pin relatedDebit Card Online transaction VIN/MIN/IIN</t>
  </si>
  <si>
    <t>Card upgrade/downgrade related</t>
  </si>
  <si>
    <t>CardsAccount modification/updationCard upgrade/downgrade related</t>
  </si>
  <si>
    <t>Delay in issuance of BT cheque/DD</t>
  </si>
  <si>
    <t>LoansAccount opening/Predisbursal relatedDelay in issuance of BT cheque/DD</t>
  </si>
  <si>
    <t>Promo/offer related</t>
  </si>
  <si>
    <t>LiabilitiesDebit Card/Pin relatedPromo/offer related</t>
  </si>
  <si>
    <t>Amortisation Schedule</t>
  </si>
  <si>
    <t>LoansDeliverable relatedAmortisation Schedule</t>
  </si>
  <si>
    <t>Interest calculation related</t>
  </si>
  <si>
    <t>CardsTransaction related-Incorrect credit/debit/refundInterest calculation related</t>
  </si>
  <si>
    <t>Dispute on disbursement date and interest calculation</t>
  </si>
  <si>
    <t>LoansAccount opening/Predisbursal relatedDispute on disbursement date and interest calculation</t>
  </si>
  <si>
    <t>Redirection/redispatch of deliverables</t>
  </si>
  <si>
    <t>CardsDeliverable relatedRedirection/redispatch of deliverables</t>
  </si>
  <si>
    <t>EMI Cancellation</t>
  </si>
  <si>
    <t>LiabilitiesEMI on Debit CardEMI Cancellation</t>
  </si>
  <si>
    <t>National Pension Scheme-NPS</t>
  </si>
  <si>
    <t>LiabilitiesGovernment products/schemes relatedNational Pension Scheme-NPS</t>
  </si>
  <si>
    <t>LiabilitiesChargeback2nd Level-Authenticated transactions</t>
  </si>
  <si>
    <t>NOC blocking related</t>
  </si>
  <si>
    <t>LoansAccount closure relatedNOC blocking related</t>
  </si>
  <si>
    <t>Linking/De-linking of accounts</t>
  </si>
  <si>
    <t>LiabilitiesImobile-Non transaction relatedLinking/De-linking of accounts</t>
  </si>
  <si>
    <t>CIBIL masking amount</t>
  </si>
  <si>
    <t>LoansDSMG relatedCIBIL masking amount</t>
  </si>
  <si>
    <t>Cheque deposited not credited</t>
  </si>
  <si>
    <t>LiabilitiesCheque relatedCheque deposited not credited</t>
  </si>
  <si>
    <t>Transaction decline amount debited</t>
  </si>
  <si>
    <t>LiabilitiesChargebackTransaction decline amount debited</t>
  </si>
  <si>
    <t>Renewal related</t>
  </si>
  <si>
    <t>LoansBusiness loan relatedRenewal related</t>
  </si>
  <si>
    <t>LOD Discrepancy</t>
  </si>
  <si>
    <t>LoansDeliverable relatedLOD Discrepancy</t>
  </si>
  <si>
    <t>Enhancement of loan facility</t>
  </si>
  <si>
    <t>LoansBusiness loan relatedEnhancement of loan facility</t>
  </si>
  <si>
    <t>Interest/Maturity amount not credited</t>
  </si>
  <si>
    <t>LiabilitiesFD/RD relatedInterest/Maturity amount not credited</t>
  </si>
  <si>
    <t>NDC not received</t>
  </si>
  <si>
    <t>CardsCard Closure relatedNDC not received</t>
  </si>
  <si>
    <t>CPP issued without customer consent</t>
  </si>
  <si>
    <t>LiabilitiesSales/Mis-selling relatedCPP issued without customer consent</t>
  </si>
  <si>
    <t>Deceased Claim Settlement-Document required/not clear</t>
  </si>
  <si>
    <t>LiabilitiesAccount closure relatedDeceased Claim Settlement-Document required/not clear</t>
  </si>
  <si>
    <t>Charge reversal</t>
  </si>
  <si>
    <t>LiabilitiesEMI on Debit CardCharge reversal</t>
  </si>
  <si>
    <t>LiabilitiesInternet Banking-Non transaction relatedAlerts related</t>
  </si>
  <si>
    <t>DNC related complaints</t>
  </si>
  <si>
    <t>CardsAlerts relatedDNC related complaints</t>
  </si>
  <si>
    <t>Dispute on merchant transaction</t>
  </si>
  <si>
    <t>CardsTransaction related-Incorrect credit/debit/refundDispute on merchant transaction</t>
  </si>
  <si>
    <t>Third party receiving a/c information of other customer</t>
  </si>
  <si>
    <t>LiabilitiesAlerts relatedThird party receiving a/c information of other customer</t>
  </si>
  <si>
    <t>Cheque/infinity payment not received</t>
  </si>
  <si>
    <t>CardsPayment relatedCheque/infinity payment not received</t>
  </si>
  <si>
    <t>Closure proceeds not received</t>
  </si>
  <si>
    <t>LiabilitiesAccount closure relatedClosure proceeds not received</t>
  </si>
  <si>
    <t>Complimentary gifts/offers not received</t>
  </si>
  <si>
    <t>CardsPromo/Payback/Reward relatedComplimentary gifts/offers not received</t>
  </si>
  <si>
    <t>Provisional/Final IT Certificate related</t>
  </si>
  <si>
    <t>LoansDeliverable relatedProvisional/Final IT Certificate related</t>
  </si>
  <si>
    <t>Account information shared with 3rd party by branch</t>
  </si>
  <si>
    <t>LiabilitiesBranch Feedback/Service IssuesAccount information shared with 3rd party by branch</t>
  </si>
  <si>
    <t>Third partyService IssueOthers</t>
  </si>
  <si>
    <t>Cancellation of EMI</t>
  </si>
  <si>
    <t>CardsBT/EMI/PLCCCancellation of EMI</t>
  </si>
  <si>
    <t>LiabilitiesImobile-Transaction relatedFunds Transfer/NEFT/RTGS related</t>
  </si>
  <si>
    <t>PMAY rejection related</t>
  </si>
  <si>
    <t>LoansPMAY RelatedPMAY rejection related</t>
  </si>
  <si>
    <t>Funds available - Account active - Not returned</t>
  </si>
  <si>
    <t>LiabilitiesFunds Transfer-Incorrect beneficiaryFunds available - Account active - Not returned</t>
  </si>
  <si>
    <t>Dispute on ROI</t>
  </si>
  <si>
    <t>LoansAccount opening/Predisbursal relatedDispute on ROI</t>
  </si>
  <si>
    <t>New loan lead</t>
  </si>
  <si>
    <t>LoansApplication/Account opening relatedNew loan lead</t>
  </si>
  <si>
    <t>Other Products</t>
  </si>
  <si>
    <t>LiabilitiesSales/Mis-selling relatedOther Products</t>
  </si>
  <si>
    <t>Inward remittance - Delay in credit</t>
  </si>
  <si>
    <t>LiabilitiesRemittance relatedInward remittance - Delay in credit</t>
  </si>
  <si>
    <t>Updation of Mobile number in Bankaway/Prime/CAR</t>
  </si>
  <si>
    <t>LiabilitiesAccount modification/updationUpdation of Mobile number in Bankaway/Prime/CAR</t>
  </si>
  <si>
    <t>Policy cancelled refund not credited</t>
  </si>
  <si>
    <t>Third partyPolicy RelatedPolicy cancelled refund not credited</t>
  </si>
  <si>
    <t>Amount credited EMI not cancelled</t>
  </si>
  <si>
    <t>CardsBT/EMI/PLCCAmount credited EMI not cancelled</t>
  </si>
  <si>
    <t>AD wrongly executed/not executed</t>
  </si>
  <si>
    <t>LiabilitiesTransaction submitted at branchesAD wrongly executed/not executed</t>
  </si>
  <si>
    <t>HL-Builder/Subvention related cases</t>
  </si>
  <si>
    <t>LoansAccount opening/Predisbursal relatedHL-Builder/Subvention related cases</t>
  </si>
  <si>
    <t>NOC related</t>
  </si>
  <si>
    <t>LoansDeliverable relatedNOC related</t>
  </si>
  <si>
    <t>Open FD/RD</t>
  </si>
  <si>
    <t>LiabilitiesFD/RD relatedOpen FD/RD</t>
  </si>
  <si>
    <t>Inward remittance-Dispute/clarity on exchange rate</t>
  </si>
  <si>
    <t>LiabilitiesRemittance relatedInward remittance-Dispute/clarity on exchange rate</t>
  </si>
  <si>
    <t>Inward remittance - Others</t>
  </si>
  <si>
    <t>LiabilitiesRemittance relatedInward remittance - Others</t>
  </si>
  <si>
    <t>Pre-Issuance related</t>
  </si>
  <si>
    <t>Third partyService IssuePre-Issuance related</t>
  </si>
  <si>
    <t>Notice related</t>
  </si>
  <si>
    <t>LoansDSMG relatedNotice related</t>
  </si>
  <si>
    <t>Dispute on interest rate /Standing instruction</t>
  </si>
  <si>
    <t>LiabilitiesFD/RD relatedDispute on interest rate /Standing instruction</t>
  </si>
  <si>
    <t>ECS/AD Premium Related</t>
  </si>
  <si>
    <t>Third partyService IssueECS/AD Premium Related</t>
  </si>
  <si>
    <t>Scheduled payments related</t>
  </si>
  <si>
    <t>LiabilitiesInternet Banking-Transaction relatedScheduled payments related</t>
  </si>
  <si>
    <t>ATM transaction charges</t>
  </si>
  <si>
    <t>LiabilitiesCharges/reversal relatedATM transaction charges</t>
  </si>
  <si>
    <t>CardsDeliverable relatedStatement not received</t>
  </si>
  <si>
    <t>LOD RelatedOthers</t>
  </si>
  <si>
    <t>LoansDeliverable relatedLOD RelatedOthers</t>
  </si>
  <si>
    <t>Incorrect information regarding policy</t>
  </si>
  <si>
    <t>Third partySalesIncorrect information regarding policy</t>
  </si>
  <si>
    <t>Inward remittance - Dispute/clarity on exchange rate</t>
  </si>
  <si>
    <t>LiabilitiesRemittance relatedInward remittance - Dispute/clarity on exchange rate</t>
  </si>
  <si>
    <t>Transaction charges in current account</t>
  </si>
  <si>
    <t>LiabilitiesCharges/reversal relatedTransaction charges in current account</t>
  </si>
  <si>
    <t>EMI decrease related</t>
  </si>
  <si>
    <t>LoansTransaction-EMI relatedEMI decrease related</t>
  </si>
  <si>
    <t>CardsAccount modification/updationMobile number updation</t>
  </si>
  <si>
    <t>LiabilitiesInternet Banking-Non transaction relatedPromo/offer related</t>
  </si>
  <si>
    <t>Reason for bounced cheque</t>
  </si>
  <si>
    <t>LiabilitiesCheque relatedReason for bounced cheque</t>
  </si>
  <si>
    <t>Complete address change</t>
  </si>
  <si>
    <t>CardsAccount modification/updationComplete address change</t>
  </si>
  <si>
    <t>Third partyPolicy/Bond RelatedPolicy cancellation not actioned</t>
  </si>
  <si>
    <t>CardsInternet Banking-Non transaction relatedFeatures/Links/Tabs not fuctional</t>
  </si>
  <si>
    <t>Linking/de-linking related</t>
  </si>
  <si>
    <t>CardsInternet Banking-Non transaction relatedLinking/de-linking related</t>
  </si>
  <si>
    <t>Physical FD Advice</t>
  </si>
  <si>
    <t>LiabilitiesFD/RD relatedPhysical FD Advice</t>
  </si>
  <si>
    <t>CardsAlerts relatedThird party receiving a/c information of other customer</t>
  </si>
  <si>
    <t>Funds available-Account active-Not returned</t>
  </si>
  <si>
    <t>LiabilitiesFunds Transfer-Incorrect beneficiaryFunds available-Account active-Not returned</t>
  </si>
  <si>
    <t>Name correction/Title/Salutation change/modification</t>
  </si>
  <si>
    <t>LiabilitiesAccount modification/updationName correction/Title/Salutation change/modification</t>
  </si>
  <si>
    <t>Addition/Deletion of joint account holder name</t>
  </si>
  <si>
    <t>LiabilitiesAccount modification/updationAddition/Deletion of joint account holder name</t>
  </si>
  <si>
    <t>Inward remittance-Others</t>
  </si>
  <si>
    <t>LiabilitiesRemittance relatedInward remittance-Others</t>
  </si>
  <si>
    <t>Insurance cancellation related</t>
  </si>
  <si>
    <t>LoansAccount opening/Predisbursal relatedInsurance cancellation related</t>
  </si>
  <si>
    <t>ECS updation</t>
  </si>
  <si>
    <t>LoansTransaction-EMI relatedECS updation</t>
  </si>
  <si>
    <t>Reward redemption fee</t>
  </si>
  <si>
    <t>CardsCharges/reversal relatedReward redemption fee</t>
  </si>
  <si>
    <t>LiabilitiesDSMG relatedPayment Related</t>
  </si>
  <si>
    <t>Negative Balance charges/Interest collection charges</t>
  </si>
  <si>
    <t>LiabilitiesCharges/reversal relatedNegative Balance charges/Interest collection charges</t>
  </si>
  <si>
    <t>Outward remittance-Others</t>
  </si>
  <si>
    <t>LiabilitiesRemittance relatedOutward remittance-Others</t>
  </si>
  <si>
    <t>CardsChargebackTransaction decline amount debited</t>
  </si>
  <si>
    <t>FIRC related</t>
  </si>
  <si>
    <t>LiabilitiesTrade relatedFIRC related</t>
  </si>
  <si>
    <t>LoansTransaction-Conversion relatedOthers</t>
  </si>
  <si>
    <t>Funds not available in incorrect beneficiary account</t>
  </si>
  <si>
    <t>LiabilitiesFunds Transfer-Incorrect beneficiaryFunds not available in incorrect beneficiary account</t>
  </si>
  <si>
    <t>LC related</t>
  </si>
  <si>
    <t>LiabilitiesTrade relatedLC related</t>
  </si>
  <si>
    <t>LiabilitiesChargebackOther Disputes</t>
  </si>
  <si>
    <t>LiabilitiesATM Dispute related iBank ATMAmount debited-cash not dispensed</t>
  </si>
  <si>
    <t>EMI/PLCC foreclosure</t>
  </si>
  <si>
    <t>CardsBT/EMI/PLCCEMI/PLCC foreclosure</t>
  </si>
  <si>
    <t>EMI not debited</t>
  </si>
  <si>
    <t>LoansTransaction-EMI relatedEMI not debited</t>
  </si>
  <si>
    <t>Joining/renewal benefits not received</t>
  </si>
  <si>
    <t>CardsPromo/Payback/Reward relatedJoining/renewal benefits not received</t>
  </si>
  <si>
    <t>ECS/AD wrongly executed/not executed</t>
  </si>
  <si>
    <t>LoansTransaction-ECS/Auto Debit relatedECS/AD wrongly executed/not executed</t>
  </si>
  <si>
    <t>Debit Card POS transaction VPS/MPS/IPS</t>
  </si>
  <si>
    <t>LiabilitiesDebit Card/Pin relatedDebit Card POS transaction VPS/MPS/IPS</t>
  </si>
  <si>
    <t>Lead</t>
  </si>
  <si>
    <t>CardsApplication/Account opening relatedLead</t>
  </si>
  <si>
    <t>HL-Pre-EMI to EMI conversion related</t>
  </si>
  <si>
    <t>LoansAccount opening/Predisbursal relatedHL-Pre-EMI to EMI conversion related</t>
  </si>
  <si>
    <t>Reward profile change</t>
  </si>
  <si>
    <t>CardsPromo/Payback/Reward relatedReward profile change</t>
  </si>
  <si>
    <t>Delayed receipt of PMAY subsidy</t>
  </si>
  <si>
    <t>LoansPMAY RelatedDelayed receipt of PMAY subsidy</t>
  </si>
  <si>
    <t>Standing instruction wrongly executed/not executed</t>
  </si>
  <si>
    <t>LiabilitiesTransaction submitted at branchesStanding instruction wrongly executed/not executed</t>
  </si>
  <si>
    <t>CardsDSMG relatedCIBIL masking amount</t>
  </si>
  <si>
    <t>BRC related</t>
  </si>
  <si>
    <t>LiabilitiesTrade relatedBRC related</t>
  </si>
  <si>
    <t>Loan eligibility related</t>
  </si>
  <si>
    <t>LoansSales/Mis-selling relatedLoan eligibility related</t>
  </si>
  <si>
    <t>Off-time disputes</t>
  </si>
  <si>
    <t>CardsChargebackOff-time disputes</t>
  </si>
  <si>
    <t>Refund not processed for cancelled transaction</t>
  </si>
  <si>
    <t>CardsTransaction related-Incorrect credit/debit/refundRefund not processed for cancelled transaction</t>
  </si>
  <si>
    <t>Account in dormant status- Funds Available</t>
  </si>
  <si>
    <t>LiabilitiesFunds Transfer-Incorrect beneficiaryAccount in dormant status- Funds Available</t>
  </si>
  <si>
    <t>Dispute on Foreign Transaction</t>
  </si>
  <si>
    <t>CardsChargebackDispute on Foreign Transaction</t>
  </si>
  <si>
    <t>LoansAccount modification/updationAddress change/modification</t>
  </si>
  <si>
    <t>LiabilitiesATM Dispute related iBank ATMAmount debited - cash not dispensed</t>
  </si>
  <si>
    <t>Account portability related</t>
  </si>
  <si>
    <t>LiabilitiesAccount modification/updationAccount portability related</t>
  </si>
  <si>
    <t>LiabilitiesChargebackCredit Not Processed For Cancelled Transaction</t>
  </si>
  <si>
    <t>CardsSales/Mis-selling relatedCPP issued without customer consent</t>
  </si>
  <si>
    <t>LiabilitiesDSMG relatedEngagement related</t>
  </si>
  <si>
    <t>Signature addition/modification/deletion</t>
  </si>
  <si>
    <t>LiabilitiesAccount modification/updationSignature addition/modification/deletion</t>
  </si>
  <si>
    <t>Money2World/Money2India related</t>
  </si>
  <si>
    <t>LiabilitiesInternet Banking-Non transaction relatedMoney2World/Money2India related</t>
  </si>
  <si>
    <t>Eazypay related</t>
  </si>
  <si>
    <t>LiabilitiesInternet Banking-Transaction relatedEazypay related</t>
  </si>
  <si>
    <t>Name change/DOB related</t>
  </si>
  <si>
    <t>LiabilitiesAccount modification/updationName change/DOB related</t>
  </si>
  <si>
    <t>Lost Card</t>
  </si>
  <si>
    <t>LiabilitiesFraudLost Card</t>
  </si>
  <si>
    <t>Branch infrastructure/network issue</t>
  </si>
  <si>
    <t>LiabilitiesBranch Feedback/Service IssuesBranch infrastructure/network issue</t>
  </si>
  <si>
    <t>CAM/Insta Banking not working</t>
  </si>
  <si>
    <t>LiabilitiesBranch Feedback/Service IssuesCAM/Insta Banking not working</t>
  </si>
  <si>
    <t>Statement delivered to third party</t>
  </si>
  <si>
    <t>LiabilitiesDeliverable relatedStatement delivered to third party</t>
  </si>
  <si>
    <t>LiabilitiesEMI on Debit CardOthers</t>
  </si>
  <si>
    <t>Sukhanya Samriddhi Yojana-SSY</t>
  </si>
  <si>
    <t>LiabilitiesGovernment products/schemes relatedSukhanya Samriddhi Yojana-SSY</t>
  </si>
  <si>
    <t>LiabilitiesImobile-Transaction relatedBill Payment failure</t>
  </si>
  <si>
    <t>Welcome gift/promo code not received</t>
  </si>
  <si>
    <t>CardsPromo/Payback/Reward relatedWelcome gift/promo code not received</t>
  </si>
  <si>
    <t>Phishing/Fund transfer/bill pay/Mobile recharge/IMPS/UPI</t>
  </si>
  <si>
    <t>LiabilitiesFraudPhishing/Fund transfer/bill pay/Mobile recharge/IMPS/UPI</t>
  </si>
  <si>
    <t>Client Master list</t>
  </si>
  <si>
    <t>LiabilitiesDeliverable relatedClient Master list</t>
  </si>
  <si>
    <t>Statement charges</t>
  </si>
  <si>
    <t>LiabilitiesCharges/reversal relatedStatement charges</t>
  </si>
  <si>
    <t>CardsFraudDomestic Skimming Case</t>
  </si>
  <si>
    <t>CardsFraudPhishing/Funds transfer/Bill Pay/Mobile Recharge/Imps/UPI</t>
  </si>
  <si>
    <t>PIN generation</t>
  </si>
  <si>
    <t>LiabilitiesDebit Card/Pin relatedPIN generation</t>
  </si>
  <si>
    <t>Auto debit activation/de-activation</t>
  </si>
  <si>
    <t>CardsAccount modification/updationAuto debit activation/de-activation</t>
  </si>
  <si>
    <t>Aadhaar related</t>
  </si>
  <si>
    <t>LiabilitiesAccount modification/updationAadhaar related</t>
  </si>
  <si>
    <t>Outward remittance-Delay in credit</t>
  </si>
  <si>
    <t>LiabilitiesRemittance relatedOutward remittance-Delay in credit</t>
  </si>
  <si>
    <t>Cash Credit Facility-Release of documents delayed</t>
  </si>
  <si>
    <t>LiabilitiesAccount closure relatedCash Credit Facility-Release of documents delayed</t>
  </si>
  <si>
    <t>Defferment of EMIs</t>
  </si>
  <si>
    <t>LoansTransaction-EMI relatedDefferment of EMIs</t>
  </si>
  <si>
    <t>EMI related</t>
  </si>
  <si>
    <t>LoansSales/Mis-selling relatedEMI related</t>
  </si>
  <si>
    <t>Reward points/Payback related</t>
  </si>
  <si>
    <t>LiabilitiesDebit Card/Pin relatedReward points/Payback related</t>
  </si>
  <si>
    <t>Incorrect/less maturity amount credited-TDS deduction related</t>
  </si>
  <si>
    <t>LiabilitiesFD/RD relatedIncorrect/less maturity amount credited-TDS deduction related</t>
  </si>
  <si>
    <t>DD/Cheque book wrongly printed</t>
  </si>
  <si>
    <t>LiabilitiesDeliverable relatedDD/Cheque book wrongly printed</t>
  </si>
  <si>
    <t>Auction Related</t>
  </si>
  <si>
    <t>LoansDSMG relatedAuction Related</t>
  </si>
  <si>
    <t>Promotional calls/marketing emails related</t>
  </si>
  <si>
    <t>LoansPromotional CallsPromotional calls/marketing emails related</t>
  </si>
  <si>
    <t>Duplicate Processing</t>
  </si>
  <si>
    <t>CardsChargebackDuplicate Processing</t>
  </si>
  <si>
    <t>CardsInternet Banking-Non transaction relatedUser ID/Password related</t>
  </si>
  <si>
    <t>EMI / PLCC /BT cancellation</t>
  </si>
  <si>
    <t>CardsBT/EMI/PLCCEMI / PLCC /BT cancellation</t>
  </si>
  <si>
    <t>EMI date change</t>
  </si>
  <si>
    <t>LoansTransaction-EMI relatedEMI date change</t>
  </si>
  <si>
    <t>Mis-selling</t>
  </si>
  <si>
    <t>LiabilitiesDebit Card/Pin relatedMis-selling</t>
  </si>
  <si>
    <t>Welcome kit not received</t>
  </si>
  <si>
    <t>Third partyPolicy RelatedWelcome kit not received</t>
  </si>
  <si>
    <t>Flexi Cash  Consumer Loan  Small Business Loan</t>
  </si>
  <si>
    <t>LoansOthersFlexi Cash  Consumer Loan  Small Business Loan</t>
  </si>
  <si>
    <t>No Due Certificate (NDC) related</t>
  </si>
  <si>
    <t>LoansDeliverable relatedNo Due Certificate (NDC) related</t>
  </si>
  <si>
    <t>Auto renewal not done</t>
  </si>
  <si>
    <t>LiabilitiesFD/RD relatedAuto renewal not done</t>
  </si>
  <si>
    <t>Pockets related</t>
  </si>
  <si>
    <t>LiabilitiesInternet Banking-Non transaction relatedPockets related</t>
  </si>
  <si>
    <t>Atal Pension Yojana-APY</t>
  </si>
  <si>
    <t>LiabilitiesGovernment products/schemes relatedAtal Pension Yojana-APY</t>
  </si>
  <si>
    <t>Addition/deletion of co-applicant</t>
  </si>
  <si>
    <t>LoansAccount modification/updationAddition/deletion of co-applicant</t>
  </si>
  <si>
    <t>LiabilitiesDSMG relatedCIBIL correction/updation</t>
  </si>
  <si>
    <t>LiabilitiesATM Feedback/Service IssuesOthers</t>
  </si>
  <si>
    <t>Billing cycle change</t>
  </si>
  <si>
    <t>CardsPayment relatedBilling cycle change</t>
  </si>
  <si>
    <t>NEFT/IMPS/RTGS related charges</t>
  </si>
  <si>
    <t>LiabilitiesCharges/reversal relatedNEFT/IMPS/RTGS related charges</t>
  </si>
  <si>
    <t>E-mail ID updation</t>
  </si>
  <si>
    <t>CardsAccount modification/updationE-mail ID updation</t>
  </si>
  <si>
    <t>Nominee addition/deletion</t>
  </si>
  <si>
    <t>LiabilitiesAccount modification/updationNominee addition/deletion</t>
  </si>
  <si>
    <t>CardsInternet Banking-Transaction relatedURN/OTP not received</t>
  </si>
  <si>
    <t>DTH/Mobile recharge related</t>
  </si>
  <si>
    <t>LiabilitiesInternet Banking-Transaction relatedDTH/Mobile recharge related</t>
  </si>
  <si>
    <t>Fuel surcharge reversal</t>
  </si>
  <si>
    <t>CardsCharges/reversal relatedFuel surcharge reversal</t>
  </si>
  <si>
    <t>LiabilitiesFraudOthers</t>
  </si>
  <si>
    <t>Features/Links/Tabs not functional</t>
  </si>
  <si>
    <t>CardsImobile-Non transaction relatedFeatures/Links/Tabs not functional</t>
  </si>
  <si>
    <t>Return of documents post rejection</t>
  </si>
  <si>
    <t>LoansApplication/Account opening relatedReturn of documents post rejection</t>
  </si>
  <si>
    <t>Redespatch of returned cheque</t>
  </si>
  <si>
    <t>LiabilitiesCheque relatedRedespatch of returned cheque</t>
  </si>
  <si>
    <t>CIBIL Mistaken identity rectification</t>
  </si>
  <si>
    <t>CardsDSMG relatedCIBIL Mistaken identity rectification</t>
  </si>
  <si>
    <t>LiabilitiesAccount modification/updationE-mail ID updation</t>
  </si>
  <si>
    <t>Increase/decrease limit for ATM/POS/Ecom</t>
  </si>
  <si>
    <t>LiabilitiesDebit Card/Pin relatedIncrease/decrease limit for ATM/POS/Ecom</t>
  </si>
  <si>
    <t>LoansBusiness loan relatedROI related</t>
  </si>
  <si>
    <t>Electronic channel related</t>
  </si>
  <si>
    <t>LiabilitiesCMS relatedElectronic channel related</t>
  </si>
  <si>
    <t>CardsAlerts relatedOthers</t>
  </si>
  <si>
    <t>Amendment instruction</t>
  </si>
  <si>
    <t>LiabilitiesAccount modification/updationAmendment instruction</t>
  </si>
  <si>
    <t>UBPS registration/de-registration/stop payment</t>
  </si>
  <si>
    <t>CardsInternet Banking-Non transaction relatedUBPS registration/de-registration/stop payment</t>
  </si>
  <si>
    <t>15G/15H related</t>
  </si>
  <si>
    <t>LiabilitiesFD/RD related15G/15H related</t>
  </si>
  <si>
    <t>High limit promised</t>
  </si>
  <si>
    <t>CardsSales/Mis-selling relatedHigh limit promised</t>
  </si>
  <si>
    <t>PM Jeevan Jyoti Yojana-PMJJY</t>
  </si>
  <si>
    <t>LiabilitiesGovernment products/schemes relatedPM Jeevan Jyoti Yojana-PMJJY</t>
  </si>
  <si>
    <t>Surrendered policy amount not credited</t>
  </si>
  <si>
    <t>Third partyService IssueSurrendered policy amount not credited</t>
  </si>
  <si>
    <t>OTB not released</t>
  </si>
  <si>
    <t>CardsPayment relatedOTB not released</t>
  </si>
  <si>
    <t>APIN re-issue</t>
  </si>
  <si>
    <t>CardsDeliverable relatedAPIN re-issue</t>
  </si>
  <si>
    <t>Blocking/unblocking of Imobile App</t>
  </si>
  <si>
    <t>LiabilitiesImobile-Non transaction relatedBlocking/unblocking of Imobile App</t>
  </si>
  <si>
    <t>NEFT/RTGS not processed</t>
  </si>
  <si>
    <t>LiabilitiesTransaction submitted at branchesNEFT/RTGS not processed</t>
  </si>
  <si>
    <t>Different variant offered</t>
  </si>
  <si>
    <t>CardsSales/Mis-selling relatedDifferent variant offered</t>
  </si>
  <si>
    <t>P- Block card activation</t>
  </si>
  <si>
    <t>CardsAccount modification/updationP- Block card activation</t>
  </si>
  <si>
    <t>Insta Banking</t>
  </si>
  <si>
    <t>LiabilitiesTransaction submitted at branchesInsta Banking</t>
  </si>
  <si>
    <t>CPP cancellation related</t>
  </si>
  <si>
    <t>CardsTransaction related-Incorrect credit/debit/refundCPP cancellation related</t>
  </si>
  <si>
    <t>LiabilitiesImobile-Non transaction relatedURN/OTP not received</t>
  </si>
  <si>
    <t>Interest Certificate related</t>
  </si>
  <si>
    <t>LiabilitiesDeliverable relatedInterest Certificate related</t>
  </si>
  <si>
    <t>Feedback on Services</t>
  </si>
  <si>
    <t>Third partyService IssueFeedback on Services</t>
  </si>
  <si>
    <t>Collection Related</t>
  </si>
  <si>
    <t>LiabilitiesEMI on Debit CardCollection Related</t>
  </si>
  <si>
    <t>Gift Card related</t>
  </si>
  <si>
    <t>CardsPrepaid Card relatedGift Card related</t>
  </si>
  <si>
    <t>Unable to add payee/IFSC code related</t>
  </si>
  <si>
    <t>LiabilitiesInternet Banking-Non transaction relatedUnable to add payee/IFSC code related</t>
  </si>
  <si>
    <t>Minor address modification/change</t>
  </si>
  <si>
    <t>CardsAccount modification/updationMinor address modification/change</t>
  </si>
  <si>
    <t>FD/iwish related</t>
  </si>
  <si>
    <t>LiabilitiesInternet Banking-Transaction relatedFD/iwish related</t>
  </si>
  <si>
    <t>Incorrect Txn Amt Billed</t>
  </si>
  <si>
    <t>CardsChargebackIncorrect Txn Amt Billed</t>
  </si>
  <si>
    <t>Third partyPolicy/Bond RelatedWelcome kit not received</t>
  </si>
  <si>
    <t>PAYBACK point redemption</t>
  </si>
  <si>
    <t>CardsPromo/Payback/Reward relatedPAYBACK point redemption</t>
  </si>
  <si>
    <t>Change in mode of payment</t>
  </si>
  <si>
    <t>LoansTransaction-EMI relatedChange in mode of payment</t>
  </si>
  <si>
    <t>Caution listing related</t>
  </si>
  <si>
    <t>LiabilitiesTrade relatedCaution listing related</t>
  </si>
  <si>
    <t>LoansAlerts relatedThird party receiving a/c information of other customer</t>
  </si>
  <si>
    <t>CardsChargebackOthers</t>
  </si>
  <si>
    <t>LiabilitiesImobile-Non transaction relatedAlerts related</t>
  </si>
  <si>
    <t>Disputing EMI</t>
  </si>
  <si>
    <t>LiabilitiesEMI on Debit CardDisputing EMI</t>
  </si>
  <si>
    <t>CardsInternet Banking-Non transaction relatedAlerts related</t>
  </si>
  <si>
    <t>Inward remittance -Rejection/on hold</t>
  </si>
  <si>
    <t>LiabilitiesRemittance relatedInward remittance -Rejection/on hold</t>
  </si>
  <si>
    <t>LOD Related</t>
  </si>
  <si>
    <t>LoansDeliverable relatedLOD Related</t>
  </si>
  <si>
    <t>Inward remittance-Rejection/on hold</t>
  </si>
  <si>
    <t>LiabilitiesRemittance relatedInward remittance-Rejection/on hold</t>
  </si>
  <si>
    <t>Reason for decline</t>
  </si>
  <si>
    <t>CardsApplication/Account opening relatedReason for decline</t>
  </si>
  <si>
    <t>LoansAlerts relatedDNC related complaints</t>
  </si>
  <si>
    <t>Partial amount dispensed</t>
  </si>
  <si>
    <t>LiabilitiesATM Dispute related iBank ATMPartial amount dispensed</t>
  </si>
  <si>
    <t>Policy renewal issue</t>
  </si>
  <si>
    <t>Third partyPolicy RelatedPolicy renewal issue</t>
  </si>
  <si>
    <t>EMI payment confirmation</t>
  </si>
  <si>
    <t>LoansTransaction-EMI relatedEMI payment confirmation</t>
  </si>
  <si>
    <t>LoansBranch Feedback/Service IssuesUnhappy with branch services</t>
  </si>
  <si>
    <t>Feedback on Courier Services</t>
  </si>
  <si>
    <t>CardsDeliverable relatedFeedback on Courier Services</t>
  </si>
  <si>
    <t>Third partyPolicy/Bond RelatedPolicy renewal issue</t>
  </si>
  <si>
    <t>Branch related</t>
  </si>
  <si>
    <t>CardsFeedback/Services issuesBranch related</t>
  </si>
  <si>
    <t>SMS charges</t>
  </si>
  <si>
    <t>LiabilitiesCharges/reversal relatedSMS charges</t>
  </si>
  <si>
    <t>CardsFraudPhishing/Fund transfer/bill pay/Mobile recharge/IMPS/UPI</t>
  </si>
  <si>
    <t>Name change</t>
  </si>
  <si>
    <t>CardsAccount modification/updationName change</t>
  </si>
  <si>
    <t>LiabilitiesATM Dispute related Non-iBank ATMPartial amount dispensed</t>
  </si>
  <si>
    <t>CardsAccount modification/updationName correction/Title/Salutation change/modification</t>
  </si>
  <si>
    <t>Cancellation of card and reversal of the charges</t>
  </si>
  <si>
    <t>LiabilitiesCharges/reversal relatedCancellation of card and reversal of the charges</t>
  </si>
  <si>
    <t>Standing instruction debited without knowledge</t>
  </si>
  <si>
    <t>CardsTransaction related-Incorrect credit/debit/refundStanding instruction debited without knowledge</t>
  </si>
  <si>
    <t>LoansBranch Feedback/Service IssuesBranch staff behavior</t>
  </si>
  <si>
    <t>Outward remittance - Others</t>
  </si>
  <si>
    <t>LiabilitiesRemittance relatedOutward remittance - Others</t>
  </si>
  <si>
    <t>A/c maintenance not done</t>
  </si>
  <si>
    <t>LiabilitiesDemat relatedA/c maintenance not done</t>
  </si>
  <si>
    <t>LiabilitiesImobile-Non transaction relatedPockets related</t>
  </si>
  <si>
    <t>FD lien removal</t>
  </si>
  <si>
    <t>CardsCard Closure relatedFD lien removal</t>
  </si>
  <si>
    <t>Misselling of Mutual Fund</t>
  </si>
  <si>
    <t>LiabilitiesSales/Mis-selling relatedMisselling of Mutual Fund</t>
  </si>
  <si>
    <t>Mistaken identity Rrctification</t>
  </si>
  <si>
    <t>LoansDSMG relatedMistaken identity Rrctification</t>
  </si>
  <si>
    <t>DPD suppression</t>
  </si>
  <si>
    <t>CardsDSMG relatedDPD suppression</t>
  </si>
  <si>
    <t>Status of loan application/reason for decline</t>
  </si>
  <si>
    <t>LoansApplication/Account opening relatedStatus of loan application/reason for decline</t>
  </si>
  <si>
    <t>GST reversal</t>
  </si>
  <si>
    <t>CardsCharges/reversal relatedGST reversal</t>
  </si>
  <si>
    <t>Travel card-chargeback related</t>
  </si>
  <si>
    <t>CardsChargebackTravel card-chargeback related</t>
  </si>
  <si>
    <t>LiabilitiesDSMG relatedSettlement related</t>
  </si>
  <si>
    <t>Policy documents not received</t>
  </si>
  <si>
    <t>Third partyService IssuePolicy documents not received</t>
  </si>
  <si>
    <t>Delay in credit of account opening cheque/cash</t>
  </si>
  <si>
    <t>LiabilitiesAccount OpeningDelay in credit of account opening cheque/cash</t>
  </si>
  <si>
    <t>Re-dispatch of TIFD booklet/Welcome kit</t>
  </si>
  <si>
    <t>LiabilitiesDeliverable relatedRe-dispatch of TIFD booklet/Welcome kit</t>
  </si>
  <si>
    <t>Jewellery not handed over</t>
  </si>
  <si>
    <t>LoansGold Loan/Jewel Loan relatedJewellery not handed over</t>
  </si>
  <si>
    <t>Payment not credited</t>
  </si>
  <si>
    <t>CardsTransaction related-Incorrect credit/debit/refundPayment not credited</t>
  </si>
  <si>
    <t>PM Suraksha Bima Yojana-PMSBY</t>
  </si>
  <si>
    <t>LiabilitiesGovernment products/schemes relatedPM Suraksha Bima Yojana-PMSBY</t>
  </si>
  <si>
    <t>LiabilitiesAlerts relatedPromotional calls/marketing emails related</t>
  </si>
  <si>
    <t>Lombard related</t>
  </si>
  <si>
    <t>CardsTransaction related-Incorrect credit/debit/refundLombard related</t>
  </si>
  <si>
    <t>Auto-debit change TAD to MAD and MAD to TAD</t>
  </si>
  <si>
    <t>CardsPayment relatedAuto-debit change TAD to MAD and MAD to TAD</t>
  </si>
  <si>
    <t>Misselling of insurance policy</t>
  </si>
  <si>
    <t>LiabilitiesSales/Mis-selling relatedMisselling of insurance policy</t>
  </si>
  <si>
    <t>LoansInternet Banking-Non transaction relatedLinking/de-linking related</t>
  </si>
  <si>
    <t>Other Bank cm-Ibank incorrect beneficiary</t>
  </si>
  <si>
    <t>LiabilitiesInternet Banking-Transaction relatedOther Bank cm-Ibank incorrect beneficiary</t>
  </si>
  <si>
    <t>LiabilitiesImobile-Transaction relatedScheduled payments related</t>
  </si>
  <si>
    <t>LoansAccount modification/updationName change</t>
  </si>
  <si>
    <t>Amount debited and reversed - Reason for rejection</t>
  </si>
  <si>
    <t>LiabilitiesTransaction submitted at branchesAmount debited and reversed - Reason for rejection</t>
  </si>
  <si>
    <t>ATM not working</t>
  </si>
  <si>
    <t>LiabilitiesATM Feedback/Service IssuesATM not working</t>
  </si>
  <si>
    <t>Change in premium payment frequency</t>
  </si>
  <si>
    <t>Third partyService IssueChange in premium payment frequency</t>
  </si>
  <si>
    <t>CardsFraudSuspicious/Third party/Vishing</t>
  </si>
  <si>
    <t>Add on preset limit</t>
  </si>
  <si>
    <t>CardsLimit RelatedAdd on preset limit</t>
  </si>
  <si>
    <t>IVR related</t>
  </si>
  <si>
    <t>CardsFeedback/Services issuesIVR related</t>
  </si>
  <si>
    <t>Third partySalesOthers</t>
  </si>
  <si>
    <t>Tax Payment-Tax challan not generated</t>
  </si>
  <si>
    <t>LiabilitiesTransaction submitted at branchesTax Payment-Tax challan not generated</t>
  </si>
  <si>
    <t>Fund Performance Related</t>
  </si>
  <si>
    <t>Third partyService IssueFund Performance Related</t>
  </si>
  <si>
    <t>LiabilitiesCMS relatedCash related</t>
  </si>
  <si>
    <t>LoansInternet Banking-Non transaction relatedFeatures/Links/Tabs not fuctional</t>
  </si>
  <si>
    <t>Outward remittance-Rejection/on hold</t>
  </si>
  <si>
    <t>LiabilitiesRemittance relatedOutward remittance-Rejection/on hold</t>
  </si>
  <si>
    <t>HL-NOC for property swapping</t>
  </si>
  <si>
    <t>LoansAccount opening/Predisbursal relatedHL-NOC for property swapping</t>
  </si>
  <si>
    <t>LoansImobile-Non transaction relatedLinking/de-linking related</t>
  </si>
  <si>
    <t>Wrong linking/delinking of account in CTL</t>
  </si>
  <si>
    <t>CardsAccount modification/updationWrong linking/delinking of account in CTL</t>
  </si>
  <si>
    <t>Query on transaction</t>
  </si>
  <si>
    <t>CardsInternet Banking-Transaction relatedQuery on transaction</t>
  </si>
  <si>
    <t>Reason for delay in credit</t>
  </si>
  <si>
    <t>LiabilitiesCheque relatedReason for delay in credit</t>
  </si>
  <si>
    <t>CardsPrepaid Card relatedMulti Wallet card related</t>
  </si>
  <si>
    <t>Other issues</t>
  </si>
  <si>
    <t>LoansEx-gratia relatedOther issues</t>
  </si>
  <si>
    <t>Balance Transfer Related</t>
  </si>
  <si>
    <t>CardsBT/EMI/PLCCBalance Transfer Related</t>
  </si>
  <si>
    <t>Incorrect/less maturity amount credited - TDS deduction related</t>
  </si>
  <si>
    <t>LiabilitiesFD/RD relatedIncorrect/less maturity amount credited - TDS deduction related</t>
  </si>
  <si>
    <t>Quantum Optima/Flexicash/Money Multiplier/Money Saver related</t>
  </si>
  <si>
    <t>LiabilitiesFD/RD relatedQuantum Optima/Flexicash/Money Multiplier/Money Saver related</t>
  </si>
  <si>
    <t>Feedback on Product</t>
  </si>
  <si>
    <t>CardsFeedback/Services issuesFeedback on Product</t>
  </si>
  <si>
    <t>LiabilitiesChargebackDuplicate Processing</t>
  </si>
  <si>
    <t>CardsFraudOthers</t>
  </si>
  <si>
    <t>Meal Card related</t>
  </si>
  <si>
    <t>CardsPrepaid Card relatedMeal Card related</t>
  </si>
  <si>
    <t>LiabilitiesDeliverable relatedFeedback on Courier Services</t>
  </si>
  <si>
    <t>Outward remittance - Dispute/clarity on exchange rate</t>
  </si>
  <si>
    <t>LiabilitiesRemittance relatedOutward remittance - Dispute/clarity on exchange rate</t>
  </si>
  <si>
    <t>Refund not received on failed online txn</t>
  </si>
  <si>
    <t>CardsTransaction related-Incorrect credit/debit/refundRefund not received on failed online txn</t>
  </si>
  <si>
    <t>Cheque Fraud</t>
  </si>
  <si>
    <t>LiabilitiesFraudCheque Fraud</t>
  </si>
  <si>
    <t>Outward remittance-Dispute/clarity on exchange rate</t>
  </si>
  <si>
    <t>LiabilitiesRemittance relatedOutward remittance-Dispute/clarity on exchange rate</t>
  </si>
  <si>
    <t>ATM-Cash not available</t>
  </si>
  <si>
    <t>LiabilitiesATM Feedback/Service IssuesATM-Cash not available</t>
  </si>
  <si>
    <t>Delayed receipt of PMAY subsidy?</t>
  </si>
  <si>
    <t>LoansPMAY RelatedDelayed receipt of PMAY subsidy?</t>
  </si>
  <si>
    <t>Backdated conversion related</t>
  </si>
  <si>
    <t>LoansTransaction-Conversion relatedBackdated conversion related</t>
  </si>
  <si>
    <t>Add on card not received</t>
  </si>
  <si>
    <t>CardsDeliverable relatedAdd on card not received</t>
  </si>
  <si>
    <t>HL-Share certificate transfer related</t>
  </si>
  <si>
    <t>LoansAccount opening/Predisbursal relatedHL-Share certificate transfer related</t>
  </si>
  <si>
    <t>EMI On Debit Card eligibility</t>
  </si>
  <si>
    <t>LiabilitiesEMI on Debit CardEMI On Debit Card eligibility</t>
  </si>
  <si>
    <t>Waiver of processing fee</t>
  </si>
  <si>
    <t>LoansCharges/reversal relatedWaiver of processing fee</t>
  </si>
  <si>
    <t>JP miles not credited</t>
  </si>
  <si>
    <t>CardsPromo/Payback/Reward relatedJP miles not credited</t>
  </si>
  <si>
    <t>Reason for Rejection of restructuring</t>
  </si>
  <si>
    <t>LoansRestructuring relatedReason for Rejection of restructuring</t>
  </si>
  <si>
    <t>Purged statement required</t>
  </si>
  <si>
    <t>LiabilitiesDeliverable relatedPurged statement required</t>
  </si>
  <si>
    <t>Demat Account-Certificate related</t>
  </si>
  <si>
    <t>LiabilitiesDeliverable relatedDemat Account-Certificate related</t>
  </si>
  <si>
    <t>Delay in transfer of funds to the beneficiary account</t>
  </si>
  <si>
    <t>LiabilitiesFunds Transfer-Incorrect beneficiaryDelay in transfer of funds to the beneficiary account</t>
  </si>
  <si>
    <t>Stop payment related</t>
  </si>
  <si>
    <t>LiabilitiesCheque relatedStop payment related</t>
  </si>
  <si>
    <t>CIB registration not done</t>
  </si>
  <si>
    <t>LiabilitiesInternet Banking-Non transaction relatedCIB registration not done</t>
  </si>
  <si>
    <t>iBizz related</t>
  </si>
  <si>
    <t>LiabilitiesInternet Banking-Transaction relatediBizz related</t>
  </si>
  <si>
    <t>Request for TDS certificate</t>
  </si>
  <si>
    <t>LiabilitiesFD/RD relatedRequest for TDS certificate</t>
  </si>
  <si>
    <t>Set-up of primary card</t>
  </si>
  <si>
    <t>CardsAccount modification/updationSet-up of primary card</t>
  </si>
  <si>
    <t>Feedback/Enquiry on Restructuring</t>
  </si>
  <si>
    <t>LoansRestructuring relatedFeedback/Enquiry on Restructuring</t>
  </si>
  <si>
    <t>Refund related</t>
  </si>
  <si>
    <t>Third partyPolicy/Bond RelatedRefund related</t>
  </si>
  <si>
    <t>Third partyPolicy/Bond RelatedPolicy cancelled refund not credited</t>
  </si>
  <si>
    <t>LiabilitiesAccount modification/updationAlerts related</t>
  </si>
  <si>
    <t>CardsImobile-Non transaction relatedLinking/de-linking related</t>
  </si>
  <si>
    <t>Part prepayment related</t>
  </si>
  <si>
    <t>LoansSales/Mis-selling relatedPart prepayment related</t>
  </si>
  <si>
    <t>Status on restructuring</t>
  </si>
  <si>
    <t>LoansRestructuring relatedStatus on restructuring</t>
  </si>
  <si>
    <t>Failed transaction not refunded</t>
  </si>
  <si>
    <t>LiabilitiesTransaction submitted at branchesFailed transaction not refunded</t>
  </si>
  <si>
    <t>Mobile number/e-mail ID updation</t>
  </si>
  <si>
    <t>LoansAccount modification/updationMobile number/e-mail ID updation</t>
  </si>
  <si>
    <t>PLCC-NEFT/DD not received</t>
  </si>
  <si>
    <t>CardsBT/EMI/PLCCPLCC-NEFT/DD not received</t>
  </si>
  <si>
    <t>CIB-Transaction Access Related</t>
  </si>
  <si>
    <t>LiabilitiesInternet Banking-Transaction relatedCIB-Transaction Access Related</t>
  </si>
  <si>
    <t>Outward remittance - Delay in credit</t>
  </si>
  <si>
    <t>LiabilitiesRemittance relatedOutward remittance - Delay in credit</t>
  </si>
  <si>
    <t>Conversion fee waiver/reduction related</t>
  </si>
  <si>
    <t>LoansCharges/reversal relatedConversion fee waiver/reduction related</t>
  </si>
  <si>
    <t>Closure with QAB/MAB reversal</t>
  </si>
  <si>
    <t>LiabilitiesAccount closure relatedClosure with QAB/MAB reversal</t>
  </si>
  <si>
    <t>Site down/slowness</t>
  </si>
  <si>
    <t>LiabilitiesInternet Banking-Non transaction relatedSite down/slowness</t>
  </si>
  <si>
    <t>Book My Show offer</t>
  </si>
  <si>
    <t>CardsPromo/Payback/Reward relatedBook My Show offer</t>
  </si>
  <si>
    <t>Incorrect promo information</t>
  </si>
  <si>
    <t>CardsPromo/Payback/Reward relatedIncorrect promo information</t>
  </si>
  <si>
    <t>Mis-selling by branch staff</t>
  </si>
  <si>
    <t>LoansBranch Feedback/Service IssuesMis-selling by branch staff</t>
  </si>
  <si>
    <t>Mandate/EMI collection related</t>
  </si>
  <si>
    <t>LoansTransaction-EMI relatedMandate/EMI collection related</t>
  </si>
  <si>
    <t>Linking/delinking existing FD/RD</t>
  </si>
  <si>
    <t>LiabilitiesFD/RD relatedLinking/delinking existing FD/RD</t>
  </si>
  <si>
    <t>Grid Related</t>
  </si>
  <si>
    <t>LiabilitiesInternet Banking-Transaction relatedGrid Related</t>
  </si>
  <si>
    <t>LiabilitiesChargebackOthers</t>
  </si>
  <si>
    <t>NRI PINS/PIS related</t>
  </si>
  <si>
    <t>LiabilitiesDemat relatedNRI PINS/PIS related</t>
  </si>
  <si>
    <t>Payback Card not received</t>
  </si>
  <si>
    <t>CardsPromo/Payback/Reward relatedPayback Card not received</t>
  </si>
  <si>
    <t>Policy issued not as per requirement</t>
  </si>
  <si>
    <t>Third partySalesPolicy issued not as per requirement</t>
  </si>
  <si>
    <t>Lounge related issues</t>
  </si>
  <si>
    <t>CardsPromo/Payback/Reward relatedLounge related issues</t>
  </si>
  <si>
    <t>Renewal premium debited twice</t>
  </si>
  <si>
    <t>Third partyPolicy RelatedRenewal premium debited twice</t>
  </si>
  <si>
    <t>LoansImobile-Non transaction relatedFeatures/Links/Tabs not fuctional</t>
  </si>
  <si>
    <t>Incorrect details updated</t>
  </si>
  <si>
    <t>Third partyPolicy RelatedIncorrect details updated</t>
  </si>
  <si>
    <t>Paid By Other Means</t>
  </si>
  <si>
    <t>CardsChargebackPaid By Other Means</t>
  </si>
  <si>
    <t>CardsImobile-Transaction relatedQuery on transaction</t>
  </si>
  <si>
    <t>Fake document/Fraudulent Document</t>
  </si>
  <si>
    <t>LoansFraudFake document/Fraudulent Document</t>
  </si>
  <si>
    <t>Defective Goods Or Not As Described</t>
  </si>
  <si>
    <t>CardsChargebackDefective Goods Or Not As Described</t>
  </si>
  <si>
    <t>EMI stopping related-Builder issue</t>
  </si>
  <si>
    <t>LoansTransaction-EMI relatedEMI stopping related-Builder issue</t>
  </si>
  <si>
    <t>Outward remittance -Rejection/on hold</t>
  </si>
  <si>
    <t>LiabilitiesRemittance relatedOutward remittance -Rejection/on hold</t>
  </si>
  <si>
    <t>Pay Direct card related</t>
  </si>
  <si>
    <t>CardsPrepaid Card relatedPay Direct card related</t>
  </si>
  <si>
    <t>Conversion charges reduction related</t>
  </si>
  <si>
    <t>LoansTransaction-Conversion relatedConversion charges reduction related</t>
  </si>
  <si>
    <t>Inward remittance - Document/purpose code related</t>
  </si>
  <si>
    <t>LiabilitiesRemittance relatedInward remittance - Document/purpose code related</t>
  </si>
  <si>
    <t>Diverted to CAM/Insta Banking</t>
  </si>
  <si>
    <t>LiabilitiesBranch Feedback/Service IssuesDiverted to CAM/Insta Banking</t>
  </si>
  <si>
    <t>CardsDeliverable relatedPurged statement required</t>
  </si>
  <si>
    <t>Activate for international usage</t>
  </si>
  <si>
    <t>CardsAccount modification/updationActivate for international usage</t>
  </si>
  <si>
    <t>CardsFeedback/Services issuesRM related issues</t>
  </si>
  <si>
    <t>Dispute on EMI amount</t>
  </si>
  <si>
    <t>LoansTransaction-EMI relatedDispute on EMI amount</t>
  </si>
  <si>
    <t>International skimming</t>
  </si>
  <si>
    <t>CardsFraudInternational skimming</t>
  </si>
  <si>
    <t>Appraiser related complaints</t>
  </si>
  <si>
    <t>LoansGold Loan/Jewel Loan relatedAppraiser related complaints</t>
  </si>
  <si>
    <t>CardsImobile-Transaction relatedURN/OTP not received</t>
  </si>
  <si>
    <t>Balance outstanding related</t>
  </si>
  <si>
    <t>LoansLAS relatedBalance outstanding related</t>
  </si>
  <si>
    <t>LiabilitiesImobile-Non transaction relatedUnable to add payee/IFSC code related</t>
  </si>
  <si>
    <t>FD/RD/iWish related</t>
  </si>
  <si>
    <t>LiabilitiesImobile-Transaction relatedFD/RD/iWish related</t>
  </si>
  <si>
    <t>LiabilitiesATM Dispute related Non- iBank ATMPartial amount dispensed</t>
  </si>
  <si>
    <t>Pre-approved card application not processed</t>
  </si>
  <si>
    <t>CardsApplication/Account opening relatedPre-approved card application not processed</t>
  </si>
  <si>
    <t>Unused PDCs-SPDCs</t>
  </si>
  <si>
    <t>LoansDeliverable relatedUnused PDCs-SPDCs</t>
  </si>
  <si>
    <t>CardsInternet Banking-Transaction relatedScheduled payments related</t>
  </si>
  <si>
    <t>Markup charges related/ currency conversion charges</t>
  </si>
  <si>
    <t>CardsTravel Card relatedMarkup charges related/ currency conversion charges</t>
  </si>
  <si>
    <t>CardsFraudLost Card</t>
  </si>
  <si>
    <t>Outward remittance - Others?</t>
  </si>
  <si>
    <t>LiabilitiesRemittance relatedOutward remittance - Others?</t>
  </si>
  <si>
    <t>Request to add biller</t>
  </si>
  <si>
    <t>LiabilitiesInternet Banking-Non transaction relatedRequest to add biller</t>
  </si>
  <si>
    <t>Reporting of Suspected Fraud without financial loss</t>
  </si>
  <si>
    <t>LiabilitiesFraudReporting of Suspected Fraud without financial loss</t>
  </si>
  <si>
    <t>Details of receipts at branch</t>
  </si>
  <si>
    <t>LiabilitiesDemat relatedDetails of receipts at branch</t>
  </si>
  <si>
    <t>Weight difference in jewellery</t>
  </si>
  <si>
    <t>LoansGold Loan/Jewel Loan relatedWeight difference in jewellery</t>
  </si>
  <si>
    <t>Pre-mature closure of Tax Saving FD</t>
  </si>
  <si>
    <t>LiabilitiesFD/RD relatedPre-mature closure of Tax Saving FD</t>
  </si>
  <si>
    <t>Insta CC linked FD closure</t>
  </si>
  <si>
    <t>LiabilitiesFD/RD relatedInsta CC linked FD closure</t>
  </si>
  <si>
    <t>LiabilitiesImobile-Non transaction relatedPromo/offer related</t>
  </si>
  <si>
    <t>Loan agreement copy related</t>
  </si>
  <si>
    <t>LoansDeliverable relatedLoan agreement copy related</t>
  </si>
  <si>
    <t>Issuance related</t>
  </si>
  <si>
    <t>CardsTravel Card relatedIssuance related</t>
  </si>
  <si>
    <t>Incorrect card variant received</t>
  </si>
  <si>
    <t>LiabilitiesDeliverable relatedIncorrect card variant received</t>
  </si>
  <si>
    <t>SIM SWAP</t>
  </si>
  <si>
    <t>LiabilitiesFraudSIM SWAP</t>
  </si>
  <si>
    <t>Incorrect Nominee details updated</t>
  </si>
  <si>
    <t>Third partyService IssueIncorrect Nominee details updated</t>
  </si>
  <si>
    <t>LiabilitiesATM Dispute related Non-iBank ATMAmount debited - cash not dispensed</t>
  </si>
  <si>
    <t>Outward remittance - Delay in credit?</t>
  </si>
  <si>
    <t>LiabilitiesRemittance relatedOutward remittance - Delay in credit?</t>
  </si>
  <si>
    <t>POA/Mandate holder registration and features</t>
  </si>
  <si>
    <t>LiabilitiesAccount modification/updationPOA/Mandate holder registration and features</t>
  </si>
  <si>
    <t>NEFT/RTGS request not traceable</t>
  </si>
  <si>
    <t>LiabilitiesTransaction submitted at branchesNEFT/RTGS request not traceable</t>
  </si>
  <si>
    <t>ATM infrastructure issues</t>
  </si>
  <si>
    <t>LiabilitiesATM Feedback/Service IssuesATM infrastructure issues</t>
  </si>
  <si>
    <t>Pledge/unpledge related</t>
  </si>
  <si>
    <t>LoansLAS relatedPledge/unpledge related</t>
  </si>
  <si>
    <t>Req for mobile no updation in Bankaway/Prime/CAR</t>
  </si>
  <si>
    <t>CardsAccount modification/updationReq for mobile no updation in Bankaway/Prime/CAR</t>
  </si>
  <si>
    <t>GST reversals</t>
  </si>
  <si>
    <t>LiabilitiesCharges/reversal relatedGST reversals</t>
  </si>
  <si>
    <t>CIB-User ID addition/deletion</t>
  </si>
  <si>
    <t>LiabilitiesInternet Banking-Non transaction relatedCIB-User ID addition/deletion</t>
  </si>
  <si>
    <t>Tax Payment-Amount debited not credited</t>
  </si>
  <si>
    <t>LiabilitiesTransaction submitted at branchesTax Payment-Amount debited not credited</t>
  </si>
  <si>
    <t>TIFD submitted not processed</t>
  </si>
  <si>
    <t>LiabilitiesDemat relatedTIFD submitted not processed</t>
  </si>
  <si>
    <t>Loading/Reloading online issues</t>
  </si>
  <si>
    <t>CardsTravel Card relatedLoading/Reloading online issues</t>
  </si>
  <si>
    <t>Retrieval of Cheque copy/Pay-in slip</t>
  </si>
  <si>
    <t>LiabilitiesDeliverable relatedRetrieval of Cheque copy/Pay-in slip</t>
  </si>
  <si>
    <t>Reduction of loan facility</t>
  </si>
  <si>
    <t>LoansBusiness loan relatedReduction of loan facility</t>
  </si>
  <si>
    <t>Transaction debited twice</t>
  </si>
  <si>
    <t>CardsTransaction related-Incorrect credit/debit/refundTransaction debited twice</t>
  </si>
  <si>
    <t>Demand draft related</t>
  </si>
  <si>
    <t>LiabilitiesCharges/reversal relatedDemand draft related</t>
  </si>
  <si>
    <t>Statement mode updation</t>
  </si>
  <si>
    <t>CardsAccount modification/updationStatement mode updation</t>
  </si>
  <si>
    <t>Addition/removal of billers related</t>
  </si>
  <si>
    <t>CardsInternet Banking-Non transaction relatedAddition/removal of billers related</t>
  </si>
  <si>
    <t>Trade related charges</t>
  </si>
  <si>
    <t>LiabilitiesCharges/reversal relatedTrade related charges</t>
  </si>
  <si>
    <t>Amount debited by DSMG</t>
  </si>
  <si>
    <t>LiabilitiesFunds Transfer-Incorrect beneficiaryAmount debited by DSMG</t>
  </si>
  <si>
    <t>Activation related</t>
  </si>
  <si>
    <t>CardsTravel Card relatedActivation related</t>
  </si>
  <si>
    <t>EMI debit after loan closure</t>
  </si>
  <si>
    <t>LoansTransaction-EMI relatedEMI debit after loan closure</t>
  </si>
  <si>
    <t>Welcome gift/promo code not received?</t>
  </si>
  <si>
    <t>CardsPromo/Payback/Reward relatedWelcome gift/promo code not received?</t>
  </si>
  <si>
    <t>CardsFraudFake document/Fraudulent Document</t>
  </si>
  <si>
    <t>Bill not uploaded</t>
  </si>
  <si>
    <t>CardsInternet Banking-Non transaction relatedBill not uploaded</t>
  </si>
  <si>
    <t>Details of wrong credits</t>
  </si>
  <si>
    <t>LiabilitiesDemat relatedDetails of wrong credits</t>
  </si>
  <si>
    <t>Anywhere Banking charges</t>
  </si>
  <si>
    <t>LiabilitiesCharges/reversal relatedAnywhere Banking charges</t>
  </si>
  <si>
    <t>LiabilitiesFraudFake document/Fraudulent Document</t>
  </si>
  <si>
    <t>CardsDeliverable relatedStatement delivered to third party</t>
  </si>
  <si>
    <t>LiabilitiesChargebackIncorrect Txn Amt Billed</t>
  </si>
  <si>
    <t>Account in dormant status- Funds Available?</t>
  </si>
  <si>
    <t>LiabilitiesFunds Transfer-Incorrect beneficiaryAccount in dormant status- Funds Available?</t>
  </si>
  <si>
    <t>Reason for transaction reversal</t>
  </si>
  <si>
    <t>LiabilitiesTransaction submitted at branchesReason for transaction reversal</t>
  </si>
  <si>
    <t>LiabilitiesChargebackDispute on Foreign Transaction</t>
  </si>
  <si>
    <t>Preferential Rate related</t>
  </si>
  <si>
    <t>LiabilitiesRemittancePreferential Rate related</t>
  </si>
  <si>
    <t>Cheque book/Loose cheque leaves charges</t>
  </si>
  <si>
    <t>LiabilitiesCharges/reversal relatedCheque book/Loose cheque leaves charges</t>
  </si>
  <si>
    <t>Amount debited towards charges</t>
  </si>
  <si>
    <t>LiabilitiesFunds Transfer-Incorrect beneficiaryAmount debited towards charges</t>
  </si>
  <si>
    <t>Unblock card due to incorrect OTP</t>
  </si>
  <si>
    <t>CardsInternet Banking-Non transaction relatedUnblock card due to incorrect OTP</t>
  </si>
  <si>
    <t>ECS rejected - mandate not received</t>
  </si>
  <si>
    <t>LoansTransaction-ECS/Auto Debit relatedECS rejected - mandate not received</t>
  </si>
  <si>
    <t>FD/RD/Tax saver not opened</t>
  </si>
  <si>
    <t>LiabilitiesFD/RD relatedFD/RD/Tax saver not opened</t>
  </si>
  <si>
    <t>Incorrect/incomplete charges informed</t>
  </si>
  <si>
    <t>CardsBT/EMI/PLCCIncorrect/incomplete charges informed</t>
  </si>
  <si>
    <t>Refund not received</t>
  </si>
  <si>
    <t>LoansEx-gratia relatedRefund not received</t>
  </si>
  <si>
    <t>Signature forgery / Without consen</t>
  </si>
  <si>
    <t>Third partySalesSignature forgery / Without consen</t>
  </si>
  <si>
    <t>UPI P2P Charges Related</t>
  </si>
  <si>
    <t>LiabilitiesCharges/reversal relatedUPI P2P Charges Related</t>
  </si>
  <si>
    <t>PAN related</t>
  </si>
  <si>
    <t>LiabilitiesAccount modification/updationPAN related</t>
  </si>
  <si>
    <t>Lien not marked on the incorrect beneficiary account</t>
  </si>
  <si>
    <t>LiabilitiesFunds Transfer-Incorrect beneficiaryLien not marked on the incorrect beneficiary account</t>
  </si>
  <si>
    <t>ReKYC related</t>
  </si>
  <si>
    <t>CardsAccount modification/updationReKYC related</t>
  </si>
  <si>
    <t>Freelook Changes</t>
  </si>
  <si>
    <t>Third partyService IssueFreelook Changes</t>
  </si>
  <si>
    <t>CardsAccount modification/updationAccount upgrade/downgrade related</t>
  </si>
  <si>
    <t>Delhi Metro Rail Card [DMRC] related</t>
  </si>
  <si>
    <t>LiabilitiesOthersDelhi Metro Rail Card [DMRC] related</t>
  </si>
  <si>
    <t>CIB-Card related for Funds Transfer</t>
  </si>
  <si>
    <t>LiabilitiesInternet Banking-Transaction relatedCIB-Card related for Funds Transfer</t>
  </si>
  <si>
    <t>Dispute on interest rate /Standing instruction?</t>
  </si>
  <si>
    <t>LiabilitiesFD/RD relatedDispute on interest rate /Standing instruction?</t>
  </si>
  <si>
    <t>LiabilitiesCharges/reversal relatedReward redemption fee</t>
  </si>
  <si>
    <t>Signature Forgery</t>
  </si>
  <si>
    <t>LiabilitiesFraudSignature Forgery</t>
  </si>
  <si>
    <t>DMRC Top up related</t>
  </si>
  <si>
    <t>CardsTransaction related-Incorrect credit/debit/refundDMRC Top up related</t>
  </si>
  <si>
    <t>CardsImobile-Non transaction relatedUser ID/Password related</t>
  </si>
  <si>
    <t>Outward remittance - Document/purpose code related</t>
  </si>
  <si>
    <t>LiabilitiesRemittance relatedOutward remittance - Document/purpose code related</t>
  </si>
  <si>
    <t>Inward remittance-Document/purpose code related</t>
  </si>
  <si>
    <t>LiabilitiesRemittance relatedInward remittance-Document/purpose code related</t>
  </si>
  <si>
    <t>Dispute on Tenure/ROI</t>
  </si>
  <si>
    <t>LoansRestructuring relatedDispute on Tenure/ROI</t>
  </si>
  <si>
    <t>PIN reissue</t>
  </si>
  <si>
    <t>LiabilitiesDeliverable relatedPIN reissue</t>
  </si>
  <si>
    <t>Chargeslip Retrieval</t>
  </si>
  <si>
    <t>CardsChargebackChargeslip Retrieval</t>
  </si>
  <si>
    <t>LoansAccount opening/Predisbursal relatedOthers</t>
  </si>
  <si>
    <t>LiabilitiesChargebackOff-time disputes</t>
  </si>
  <si>
    <t>CardsAccount modification/updationAccount conversion/status change related</t>
  </si>
  <si>
    <t>Travel Card-Fraud related</t>
  </si>
  <si>
    <t>CardsFraudTravel Card-Fraud related</t>
  </si>
  <si>
    <t>Connector/DMA/DSA payout related</t>
  </si>
  <si>
    <t>LoansOthersConnector/DMA/DSA payout related</t>
  </si>
  <si>
    <t>Outward remittance-Document/purpose code related</t>
  </si>
  <si>
    <t>LiabilitiesRemittance relatedOutward remittance-Document/purpose code related</t>
  </si>
  <si>
    <t>Delhi Metro Rail Card (DMRC) related</t>
  </si>
  <si>
    <t>LiabilitiesOthersDelhi Metro Rail Card (DMRC) related</t>
  </si>
  <si>
    <t>Unable to download/activate i-mobile</t>
  </si>
  <si>
    <t>CardsImobile-Non transaction relatedUnable to download/activate i-mobile</t>
  </si>
  <si>
    <t>Refund/e-statement/updation/modification</t>
  </si>
  <si>
    <t>CardsTravel Card relatedRefund/e-statement/updation/modification</t>
  </si>
  <si>
    <t>LoansFraudOthers</t>
  </si>
  <si>
    <t>Lounge Charges related</t>
  </si>
  <si>
    <t>CardsCharges/reversal relatedLounge Charges related</t>
  </si>
  <si>
    <t>CardsEx-gratia relatedOther issues</t>
  </si>
  <si>
    <t>Internet Banking related</t>
  </si>
  <si>
    <t>CardsFeedback/Services issuesInternet Banking related</t>
  </si>
  <si>
    <t>EMI debited post loan closure</t>
  </si>
  <si>
    <t>LoansAccount closure relatedEMI debited post loan closure</t>
  </si>
  <si>
    <t>NDC/NOC related</t>
  </si>
  <si>
    <t>LiabilitiesDSMG relatedNDC/NOC related</t>
  </si>
  <si>
    <t>LiabilitiesPolicy RelatedOthers</t>
  </si>
  <si>
    <t>Third partyPolicy/Bond RelatedIncorrect details updated</t>
  </si>
  <si>
    <t>NRI Redesignation of residential status</t>
  </si>
  <si>
    <t>LiabilitiesAccount modification/updationNRI Redesignation of residential status</t>
  </si>
  <si>
    <t>LoansAccount modification/updationOthers</t>
  </si>
  <si>
    <t>LiabilitiesFraudInternational skimming</t>
  </si>
  <si>
    <t>CardsInternet Banking-Non transaction relatedSite down/slowness</t>
  </si>
  <si>
    <t>Signature forgery/PLVC Mismatch</t>
  </si>
  <si>
    <t>Third partySalesSignature forgery/PLVC Mismatch</t>
  </si>
  <si>
    <t>Repatriation - NRE/NRO/FD</t>
  </si>
  <si>
    <t>LiabilitiesInternet Banking-Transaction relatedRepatriation - NRE/NRO/FD</t>
  </si>
  <si>
    <t>Delay in EMI Debit</t>
  </si>
  <si>
    <t>LiabilitiesEMI on Debit CardDelay in EMI Debit</t>
  </si>
  <si>
    <t>Deceased Claim FD/RD closure</t>
  </si>
  <si>
    <t>LiabilitiesFD/RD relatedDeceased Claim FD/RD closure</t>
  </si>
  <si>
    <t>LiabilitiesSales/Mis-selling relatedDispute on ROI</t>
  </si>
  <si>
    <t>CardsPrepaid Card relatedOthers</t>
  </si>
  <si>
    <t>15G/15H related?</t>
  </si>
  <si>
    <t>LiabilitiesFD/RD related15G/15H related?</t>
  </si>
  <si>
    <t>PM Jan Dhan Yojana-PMJDY</t>
  </si>
  <si>
    <t>LiabilitiesGovernment products/schemes relatedPM Jan Dhan Yojana-PMJDY</t>
  </si>
  <si>
    <t>LiabilitiesImobile-Transaction relatedDTH/Mobile recharge related</t>
  </si>
  <si>
    <t>Double debit of the transaction</t>
  </si>
  <si>
    <t>LiabilitiesATM Dispute related Non- iBank ATMDouble debit of the transaction</t>
  </si>
  <si>
    <t>Payment holiday</t>
  </si>
  <si>
    <t>CardsPayment relatedPayment holiday</t>
  </si>
  <si>
    <t>Incorrect information regarding product</t>
  </si>
  <si>
    <t>Third partySalesIncorrect information regarding product</t>
  </si>
  <si>
    <t>Account Takeover case</t>
  </si>
  <si>
    <t>LiabilitiesFraudAccount Takeover case</t>
  </si>
  <si>
    <t>LiabilitiesCMS relatedCheque related</t>
  </si>
  <si>
    <t>Statement discrepancy</t>
  </si>
  <si>
    <t>CardsTravel Card relatedStatement discrepancy</t>
  </si>
  <si>
    <t>LoansTransaction-ECS/Auto Debit relatedECS wrongly executed/not executed</t>
  </si>
  <si>
    <t>Channel related complaints</t>
  </si>
  <si>
    <t>Third partyService IssueChannel related complaints</t>
  </si>
  <si>
    <t>Credit limit related</t>
  </si>
  <si>
    <t>LoansLAS relatedCredit limit related</t>
  </si>
  <si>
    <t>Customer Servicing Documents</t>
  </si>
  <si>
    <t>Third partyService IssueCustomer Servicing Documents</t>
  </si>
  <si>
    <t>LiabilitiesATM Dispute related iBank ATMDouble debit of the transaction</t>
  </si>
  <si>
    <t>CardsFraudSIM SWAP</t>
  </si>
  <si>
    <t>CardsImobile-Non transaction relatedUnblock card due to incorrect OTP</t>
  </si>
  <si>
    <t>CardsEx-gratia relatedRefund not received</t>
  </si>
  <si>
    <t>Dispute on loan tenure</t>
  </si>
  <si>
    <t>LoansAccount opening/Predisbursal relatedDispute on loan tenure</t>
  </si>
  <si>
    <t>Aadhaar relatedOthers</t>
  </si>
  <si>
    <t>LoansAccount modification/updationAadhaar relatedOthers</t>
  </si>
  <si>
    <t>Discrepancy in Interest Calculation</t>
  </si>
  <si>
    <t>LoansEx-gratia relatedDiscrepancy in Interest Calculation</t>
  </si>
  <si>
    <t>Outward remittance -Rejection/on hold?</t>
  </si>
  <si>
    <t>LiabilitiesRemittance relatedOutward remittance -Rejection/on hold?</t>
  </si>
  <si>
    <t>MMN and DOB change</t>
  </si>
  <si>
    <t>CardsAccount modification/updationMMN and DOB change</t>
  </si>
  <si>
    <t>CardsFraudReporting of Suspected Fraud without financial loss</t>
  </si>
  <si>
    <t>HL-Cash back related</t>
  </si>
  <si>
    <t>LoansAccount opening/Predisbursal relatedHL-Cash back related</t>
  </si>
  <si>
    <t>LoansFraudSignature Forgery</t>
  </si>
  <si>
    <t>LiabilitiesChargebackPaid By Other Means</t>
  </si>
  <si>
    <t>CardsImobile-Non transaction relatedAlerts related</t>
  </si>
  <si>
    <t>Pre Auth Transaction related</t>
  </si>
  <si>
    <t>CardsTravel Card relatedPre Auth Transaction related</t>
  </si>
  <si>
    <t>LoansBranch Feedback/Service IssuesAccount information shared with 3rd party by branch</t>
  </si>
  <si>
    <t>LiabilitiesImobile-Non transaction relatedTax Payment-Tax challan not generated</t>
  </si>
  <si>
    <t>Account conversion/status change related-Senior Citizen</t>
  </si>
  <si>
    <t>LiabilitiesAccount modification/updationAccount conversion/status change related-Senior Citizen</t>
  </si>
  <si>
    <t>CardsAccount closure relatedClosure with QAB/MAB reversal</t>
  </si>
  <si>
    <t>CardsEx-gratia relatedDiscrepancy in Interest Calculation</t>
  </si>
  <si>
    <t>LoansBranch Feedback/Service IssuesOthers</t>
  </si>
  <si>
    <t>LiabilitiesFraudNever Received card</t>
  </si>
  <si>
    <t>NRI Form 60 related</t>
  </si>
  <si>
    <t>LiabilitiesAccount modification/updationNRI Form 60 related</t>
  </si>
  <si>
    <t>Damaged deliverable</t>
  </si>
  <si>
    <t>LiabilitiesDeliverable relatedDamaged deliverable</t>
  </si>
  <si>
    <t>LiabilitiesChargebackChargeslip Retrieval</t>
  </si>
  <si>
    <t>Charge reversal?</t>
  </si>
  <si>
    <t>LiabilitiesEMI on Debit CardCharge reversal?</t>
  </si>
  <si>
    <t>CCTV footage request</t>
  </si>
  <si>
    <t>LiabilitiesATM Dispute related iBank ATMCCTV footage request</t>
  </si>
  <si>
    <t>CardsImobile-Non transaction relatedUBPS registration/de-registration/stop payment</t>
  </si>
  <si>
    <t>CardsCPC ChargebackUPI or IMPS incorrect funds transfer</t>
  </si>
  <si>
    <t>Third partyPolicy/Bond RelatedRenewal premium debited twice</t>
  </si>
  <si>
    <t>ECS/AD execution related?</t>
  </si>
  <si>
    <t>LoansTransaction-ECS/Auto Debit relatedECS/AD execution related?</t>
  </si>
  <si>
    <t>LiabilitiesCharges/reversal relatedMis-selling</t>
  </si>
  <si>
    <t>Request to remove biller</t>
  </si>
  <si>
    <t>LiabilitiesImobile-Non transaction relatedRequest to remove biller</t>
  </si>
  <si>
    <t>LiabilitiesImobile-Non transaction relatedRequest to add biller</t>
  </si>
  <si>
    <t>Other bank cm- Ibank ATM</t>
  </si>
  <si>
    <t>LiabilitiesATM Dispute related iBank ATMOther bank cm- Ibank ATM</t>
  </si>
  <si>
    <t>Torn notes received in the ATM</t>
  </si>
  <si>
    <t>LiabilitiesATM Dispute related iBank ATMTorn notes received in the ATM</t>
  </si>
  <si>
    <t>ATM location related</t>
  </si>
  <si>
    <t>LiabilitiesATM Feedback/Service IssuesATM location related</t>
  </si>
  <si>
    <t>Torn/Mutilated Note</t>
  </si>
  <si>
    <t>LiabilitiesATM Feedback/Service IssuesTorn/Mutilated Note</t>
  </si>
  <si>
    <t>Customer disputing card variant received</t>
  </si>
  <si>
    <t>CardsDeliverable relatedCustomer disputing card variant received</t>
  </si>
  <si>
    <t>CardsFraudSignature Forgery</t>
  </si>
  <si>
    <t>CardsCPC ChargebackUPI Goods and Services not received</t>
  </si>
  <si>
    <t>Delay in processing by other channel</t>
  </si>
  <si>
    <t>LoansRestructuring relatedDelay in processing by other channel</t>
  </si>
  <si>
    <t>Portfolio details related</t>
  </si>
  <si>
    <t>LoansLAS relatedPortfolio details related</t>
  </si>
  <si>
    <t>Valuation report</t>
  </si>
  <si>
    <t>LoansLAS relatedValuation report</t>
  </si>
  <si>
    <t>LoansFraudPhishing/Funds transfer/Bill Pay/Mobile Recharge/Imps/UPI</t>
  </si>
  <si>
    <t>LoansChargeback2nd Level-Authenticated transactions</t>
  </si>
  <si>
    <t>LoansChargebackCredit Not Processed For Cancelled Transaction</t>
  </si>
  <si>
    <t>LiabilitiesDSMG relatedDPD suppression</t>
  </si>
  <si>
    <t>Attachment product mandatory</t>
  </si>
  <si>
    <t>LiabilitiesSales/Mis-selling relatedAttachment product mandatory</t>
  </si>
  <si>
    <t>ATM machine display needs to be changed</t>
  </si>
  <si>
    <t>LiabilitiesATM Feedback/Service IssuesATM machine display needs to be changed</t>
  </si>
  <si>
    <t>CardsInternet Banking-Non transaction relatedFeatures/Links/Tabs not functional</t>
  </si>
  <si>
    <t>Third party receiving marketing emails of other customer</t>
  </si>
  <si>
    <t>CardsAlerts relatedThird party receiving marketing emails of other customer</t>
  </si>
  <si>
    <t>Request for NRI Family ID</t>
  </si>
  <si>
    <t>LiabilitiesAccount modification/updationRequest for NRI Family ID</t>
  </si>
  <si>
    <t>Suspected counterfeit note</t>
  </si>
  <si>
    <t>LiabilitiesATM Feedback/Service IssuesSuspected counterfeit note</t>
  </si>
  <si>
    <t>Incorrect Lounge access information</t>
  </si>
  <si>
    <t>CardsSales/Mis-selling relatedIncorrect Lounge access information</t>
  </si>
  <si>
    <t>LiabilitiesInternet Banking-Transaction relatedTax Payment-Tax challan not generated</t>
  </si>
  <si>
    <t>LiabilitiesRestructuring relatedFeedback/Enquiry on Restructuring</t>
  </si>
  <si>
    <t>CardsPayment relatedOthers</t>
  </si>
  <si>
    <t>CardsDeliverable relatedIncorrect card variant received</t>
  </si>
  <si>
    <t>CardsAccount modification/updationAadhaar related</t>
  </si>
  <si>
    <t>Unbilled Transactions</t>
  </si>
  <si>
    <t>CardsFraudUnbilled Transactions</t>
  </si>
  <si>
    <t>Post Blockage charges</t>
  </si>
  <si>
    <t>CardsFraudPost Blockage charges</t>
  </si>
  <si>
    <t>Payback services related</t>
  </si>
  <si>
    <t>CardsFeedback/Services issuesPayback services related</t>
  </si>
  <si>
    <t>CardsImobile-Non transaction relatedBill not uploaded</t>
  </si>
  <si>
    <t>CardsInternet Banking-Transaction relatedDTH/Mobile recharge related</t>
  </si>
  <si>
    <t>LoansApplication/Account opening relatedDelay in processing of application</t>
  </si>
  <si>
    <t>Conversion charges waiver related</t>
  </si>
  <si>
    <t>LoansTransaction-Conversion relatedConversion charges waiver related</t>
  </si>
  <si>
    <t>Infrastructure/network issue at branch</t>
  </si>
  <si>
    <t>LoansBranch Feedback/Service IssuesInfrastructure/network issue at branch</t>
  </si>
  <si>
    <t>LoansPromotional CallsThird party receiving a/c information of other customer</t>
  </si>
  <si>
    <t>LoansInternet Banking-Non transaction relatedUser ID/Password related</t>
  </si>
  <si>
    <t>LoansInternet Banking-Non transaction relatedAlerts related</t>
  </si>
  <si>
    <t>LoansImobile-Non transaction relatedSite down/slowness</t>
  </si>
  <si>
    <t>LiabilitiesAccount closure relatedLoan closure related</t>
  </si>
  <si>
    <t>LiabilitiesDebit Card/Pin relatedPromotional calls/marketing emails related</t>
  </si>
  <si>
    <t>LiabilitiesImobile-Non transaction relatedTax Payment-Amount debited not credited</t>
  </si>
  <si>
    <t>LiabilitiesRestructuring relatedReason for Rejection of restructuring</t>
  </si>
  <si>
    <t>Cancelled Recurring Txn</t>
  </si>
  <si>
    <t>CardsChargebackCancelled Recurring Txn</t>
  </si>
  <si>
    <t>CardsImobile-Non transaction relatedSite down/slowness</t>
  </si>
  <si>
    <t>CardsImobile-Transaction relatedScheduled payments related</t>
  </si>
  <si>
    <t>CardsRestructuring relatedFeedback/Enquiry on Restructuring</t>
  </si>
  <si>
    <t>Swap charges waiver related</t>
  </si>
  <si>
    <t>LoansCharges/reversal relatedSwap charges waiver related</t>
  </si>
  <si>
    <t>Name correction/Title/Salutation/DOB related</t>
  </si>
  <si>
    <t>LoansAccount modification/updationName correction/Title/Salutation/DOB related</t>
  </si>
  <si>
    <t>LiabilitiesCharges/reversal relatedOther charges reversal</t>
  </si>
  <si>
    <t>LiabilitiesInternet Banking-Transaction relatedTax Payment-Amount debited not credited</t>
  </si>
  <si>
    <t>Card Surrender/Handover case</t>
  </si>
  <si>
    <t>LiabilitiesFraudCard Surrender/Handover case</t>
  </si>
  <si>
    <t>DSA/DMA related</t>
  </si>
  <si>
    <t>LiabilitiesFraudDSA/DMA related</t>
  </si>
  <si>
    <t>LiabilitiesFraudPost Blockage charges</t>
  </si>
  <si>
    <t>NRI DTAA</t>
  </si>
  <si>
    <t>LiabilitiesAccount modification/updationNRI DTAA</t>
  </si>
  <si>
    <t>LiabilitiesAccount modification/updationReKYC related</t>
  </si>
  <si>
    <t>LiabilitiesInternet Banking-Non transaction relatedRequest to remove biller</t>
  </si>
  <si>
    <t>Repatriation-NRE/NRO/FD</t>
  </si>
  <si>
    <t>LiabilitiesImobile-Transaction relatedRepatriation-NRE/NRO/FD</t>
  </si>
  <si>
    <t>LiabilitiesImobile-Transaction relatedRepatriation - NRE/NRO/FD</t>
  </si>
  <si>
    <t>ATM-Denomination related</t>
  </si>
  <si>
    <t>LiabilitiesATM Feedback/Service IssuesATM-Denomination related</t>
  </si>
  <si>
    <t>ATM-Housekeeping Issues</t>
  </si>
  <si>
    <t>LiabilitiesATM Feedback/Service IssuesATM-Housekeeping Issues</t>
  </si>
  <si>
    <t>LiabilitiesRemittanceOthers</t>
  </si>
  <si>
    <t>LiabilitiesRemittanceECS return charges/Cheque return charges</t>
  </si>
  <si>
    <t>LiabilitiesRemittanceBranch infrastructure/network issue</t>
  </si>
  <si>
    <t>LiabilitiesAccount opening/Predisbursal relatedDispute on ROI customer disagreement</t>
  </si>
  <si>
    <t>LiabilitiesTransaction related-Incorrect credit/debit/refundStanding instruction debited without knowledge</t>
  </si>
  <si>
    <t>LiabilitiesEx-gratia relatedOther issues</t>
  </si>
  <si>
    <t>Invoice for GST</t>
  </si>
  <si>
    <t>CardsDeliverable relatedInvoice for GST</t>
  </si>
  <si>
    <t>CardsAccount modification/updationPAN related</t>
  </si>
  <si>
    <t>Delay in loading of cards</t>
  </si>
  <si>
    <t>CardsPrepaid Card relatedDelay in loading of cards</t>
  </si>
  <si>
    <t>Cash back queries</t>
  </si>
  <si>
    <t>CardsPrepaid Card relatedCash back queries</t>
  </si>
  <si>
    <t>CardsFraudAccount Takeover case</t>
  </si>
  <si>
    <t>CardsFraudCheque Fraud</t>
  </si>
  <si>
    <t>CardsImobile-Non transaction relatedAddition/removal of billers related</t>
  </si>
  <si>
    <t>CardsRestructuring relatedDelay in processing by other channel</t>
  </si>
  <si>
    <t>LoansDSMG relatedCIBIL Mistaken identity rectification</t>
  </si>
  <si>
    <t>I-Direct related queries</t>
  </si>
  <si>
    <t>LoansLAS relatedI-Direct related queries</t>
  </si>
  <si>
    <t>LoansChargebackIncorrect Txn Amt Billed</t>
  </si>
  <si>
    <t>LoansChargebackOther Disputes</t>
  </si>
  <si>
    <t>LoansChargebackTransaction decline amount debited</t>
  </si>
  <si>
    <t>LoansChargebackDefective Goods Or Not As Described</t>
  </si>
  <si>
    <t>LoansChargebackDuplicate Processing</t>
  </si>
  <si>
    <t>LoansImobile-Transaction relatedHL-Subsequent disbursement related</t>
  </si>
  <si>
    <t>Group Policy Cancellation</t>
  </si>
  <si>
    <t>Third partyService IssueGroup Policy Cancellation</t>
  </si>
  <si>
    <t>Marketing calls and Promotional mails</t>
  </si>
  <si>
    <t>Third partyService IssueMarketing calls and Promotional mails</t>
  </si>
  <si>
    <t>Customer Servicing Documents for cancellation</t>
  </si>
  <si>
    <t>Third partyService IssueCustomer Servicing Documents for cancellation</t>
  </si>
  <si>
    <t xml:space="preserve">Attachment Format </t>
  </si>
  <si>
    <t>(blank)</t>
  </si>
  <si>
    <t>pdf</t>
  </si>
  <si>
    <t>jpg</t>
  </si>
  <si>
    <t>png</t>
  </si>
  <si>
    <t>jpeg</t>
  </si>
  <si>
    <t>eml</t>
  </si>
  <si>
    <t>docx</t>
  </si>
  <si>
    <t>txt</t>
  </si>
  <si>
    <t>zip</t>
  </si>
  <si>
    <t>csam</t>
  </si>
  <si>
    <t>gif</t>
  </si>
  <si>
    <t>xlsx</t>
  </si>
  <si>
    <t>html</t>
  </si>
  <si>
    <t>%age</t>
  </si>
  <si>
    <t>ATTACHMENTS</t>
  </si>
  <si>
    <t>SKILL</t>
  </si>
  <si>
    <t>SAMPLES</t>
  </si>
  <si>
    <t>NO (Not Available)</t>
  </si>
  <si>
    <t>YES (Available)</t>
  </si>
  <si>
    <t>COUNT</t>
  </si>
  <si>
    <t>HSQ</t>
  </si>
  <si>
    <t>SME</t>
  </si>
  <si>
    <t>TOTAL</t>
  </si>
  <si>
    <t>DOCUMENT TYPES</t>
  </si>
  <si>
    <t>YES</t>
  </si>
  <si>
    <t>JPEG</t>
  </si>
  <si>
    <t>PDF</t>
  </si>
  <si>
    <t>MULTIPLE</t>
  </si>
  <si>
    <t>OTHERS</t>
  </si>
  <si>
    <t>WORD</t>
  </si>
  <si>
    <t>MAIL - INTERNAL</t>
  </si>
  <si>
    <t>EXCEL</t>
  </si>
  <si>
    <t>TEXT</t>
  </si>
  <si>
    <t>SME - PDF</t>
  </si>
  <si>
    <t>ATTACHMENT DETAILS</t>
  </si>
  <si>
    <t>DETAILS</t>
  </si>
  <si>
    <t>HSQ COUNT</t>
  </si>
  <si>
    <t>SME COUNT</t>
  </si>
  <si>
    <t>OVERALL</t>
  </si>
  <si>
    <t>SUPPORTING</t>
  </si>
  <si>
    <t>MAIL SUPPORTING</t>
  </si>
  <si>
    <t>MAIN COMPLAINT</t>
  </si>
  <si>
    <t>DUPLICATE</t>
  </si>
  <si>
    <t>NOT A COMPLAINT</t>
  </si>
  <si>
    <t>MAIL</t>
  </si>
  <si>
    <t>CPGRAMS*</t>
  </si>
  <si>
    <t>PNO / SME*</t>
  </si>
  <si>
    <t>CPGRAMS / 
PNO - PDF</t>
  </si>
  <si>
    <t xml:space="preserve">Mobile Number </t>
  </si>
  <si>
    <t xml:space="preserve">E-mail ID </t>
  </si>
  <si>
    <t xml:space="preserve">16 Digit Card Number </t>
  </si>
  <si>
    <t xml:space="preserve">FAST TAG Cust ID </t>
  </si>
  <si>
    <t xml:space="preserve">Valid ID Proof </t>
  </si>
  <si>
    <t xml:space="preserve">Adress Proof </t>
  </si>
  <si>
    <t xml:space="preserve">Existing variant of card </t>
  </si>
  <si>
    <t xml:space="preserve">Reason for change </t>
  </si>
  <si>
    <t xml:space="preserve">Dispatch status in DMP </t>
  </si>
  <si>
    <t xml:space="preserve">KYC documents </t>
  </si>
  <si>
    <t xml:space="preserve">Debit Account Number </t>
  </si>
  <si>
    <t>Mobile number updated in Prime/CAR</t>
  </si>
  <si>
    <t xml:space="preserve">Mobile number on which alerts received </t>
  </si>
  <si>
    <t xml:space="preserve">DNC registration status </t>
  </si>
  <si>
    <t xml:space="preserve">Applied on </t>
  </si>
  <si>
    <t xml:space="preserve">Appplication status </t>
  </si>
  <si>
    <t xml:space="preserve">Reason for decline </t>
  </si>
  <si>
    <t xml:space="preserve">Reason for complaint </t>
  </si>
  <si>
    <t xml:space="preserve">Application status </t>
  </si>
  <si>
    <t xml:space="preserve">EMI Amount and tenure requested for </t>
  </si>
  <si>
    <t xml:space="preserve">PLCC Account number </t>
  </si>
  <si>
    <t xml:space="preserve">Card cancellation request placed at and on </t>
  </si>
  <si>
    <t xml:space="preserve">FD Account Number </t>
  </si>
  <si>
    <t xml:space="preserve">Charge Type </t>
  </si>
  <si>
    <t xml:space="preserve">PAYBACK Card Number </t>
  </si>
  <si>
    <t xml:space="preserve">Dispatch details in DMP </t>
  </si>
  <si>
    <t xml:space="preserve">Statemen Period  </t>
  </si>
  <si>
    <t xml:space="preserve">APIN Dispatch status in DMP </t>
  </si>
  <si>
    <t xml:space="preserve">Statement dispatch details in DMP </t>
  </si>
  <si>
    <t xml:space="preserve">Add on card requested on </t>
  </si>
  <si>
    <t xml:space="preserve">PAN Number </t>
  </si>
  <si>
    <t xml:space="preserve">Delinquency status </t>
  </si>
  <si>
    <t xml:space="preserve">Lien Marked on </t>
  </si>
  <si>
    <t xml:space="preserve">Details of DSMG employee </t>
  </si>
  <si>
    <t xml:space="preserve">Interest  charged on </t>
  </si>
  <si>
    <t xml:space="preserve">Branch details </t>
  </si>
  <si>
    <t xml:space="preserve">Date of Contact </t>
  </si>
  <si>
    <t xml:space="preserve">User ID </t>
  </si>
  <si>
    <t xml:space="preserve">Date and time of transaction </t>
  </si>
  <si>
    <t xml:space="preserve">Transaction date </t>
  </si>
  <si>
    <t xml:space="preserve">Schedule date </t>
  </si>
  <si>
    <t xml:space="preserve">Limit enhancement/reduction </t>
  </si>
  <si>
    <t xml:space="preserve">Cheque deposited on </t>
  </si>
  <si>
    <t xml:space="preserve">Payment Date </t>
  </si>
  <si>
    <t xml:space="preserve">Billing cycle change requested for </t>
  </si>
  <si>
    <t>Reason for dispute</t>
  </si>
  <si>
    <t xml:space="preserve">Details of Promotion </t>
  </si>
  <si>
    <t xml:space="preserve">Card variannt </t>
  </si>
  <si>
    <t xml:space="preserve">Card sourced from </t>
  </si>
  <si>
    <t xml:space="preserve">CPP sourced By </t>
  </si>
  <si>
    <t xml:space="preserve">Card variant offered/requested </t>
  </si>
  <si>
    <t xml:space="preserve">CPP CHARGED ON </t>
  </si>
  <si>
    <t xml:space="preserve">Interest calculation period </t>
  </si>
  <si>
    <t xml:space="preserve">Transactionn Date </t>
  </si>
  <si>
    <t xml:space="preserve">Sourced By </t>
  </si>
  <si>
    <t xml:space="preserve">Loading date </t>
  </si>
  <si>
    <t xml:space="preserve">Mark up charges levied on </t>
  </si>
  <si>
    <t xml:space="preserve">Statement Period </t>
  </si>
  <si>
    <t xml:space="preserve">New variant </t>
  </si>
  <si>
    <t xml:space="preserve">Previous SR Number </t>
  </si>
  <si>
    <t xml:space="preserve">Delivered at </t>
  </si>
  <si>
    <t xml:space="preserve">KYC documents submitted at </t>
  </si>
  <si>
    <t xml:space="preserve">Reason for linking/de-linking </t>
  </si>
  <si>
    <t xml:space="preserve">Alrets received since </t>
  </si>
  <si>
    <t xml:space="preserve">Date and time of call </t>
  </si>
  <si>
    <t>Applied through/at</t>
  </si>
  <si>
    <t xml:space="preserve">Application rejected on </t>
  </si>
  <si>
    <t xml:space="preserve">Beneficiary Bank </t>
  </si>
  <si>
    <t xml:space="preserve">EMI conversion request placed at </t>
  </si>
  <si>
    <t xml:space="preserve">PLCC Amount, tenure and interest </t>
  </si>
  <si>
    <t xml:space="preserve">Amount credited on </t>
  </si>
  <si>
    <t xml:space="preserve">Reason for cancellation </t>
  </si>
  <si>
    <t xml:space="preserve">Charges levied on </t>
  </si>
  <si>
    <t xml:space="preserve">Reason for redirection/re-dispatch </t>
  </si>
  <si>
    <t xml:space="preserve">RTOd reason </t>
  </si>
  <si>
    <t xml:space="preserve">Card variant issued/delivered </t>
  </si>
  <si>
    <t xml:space="preserve">Reason for Lien  </t>
  </si>
  <si>
    <t xml:space="preserve">Payment paid on </t>
  </si>
  <si>
    <t xml:space="preserve">CIBIL Control Number </t>
  </si>
  <si>
    <t xml:space="preserve">Interest amount charged </t>
  </si>
  <si>
    <t xml:space="preserve">Employee details </t>
  </si>
  <si>
    <t xml:space="preserve">Linking/De-linking </t>
  </si>
  <si>
    <t xml:space="preserve">Biller name </t>
  </si>
  <si>
    <t xml:space="preserve">Registered Mobile Number </t>
  </si>
  <si>
    <t xml:space="preserve">Amount of Transaction </t>
  </si>
  <si>
    <t xml:space="preserve">Biller/Merchant Name </t>
  </si>
  <si>
    <t xml:space="preserve">Cheque number </t>
  </si>
  <si>
    <t xml:space="preserve">Payment amount </t>
  </si>
  <si>
    <t xml:space="preserve">Benefits applicable </t>
  </si>
  <si>
    <t xml:space="preserve">Promotion details </t>
  </si>
  <si>
    <t xml:space="preserve">CPP issued on </t>
  </si>
  <si>
    <t xml:space="preserve">Transaction Amount </t>
  </si>
  <si>
    <t xml:space="preserve">Amount loaded </t>
  </si>
  <si>
    <t xml:space="preserve">Amount of charges </t>
  </si>
  <si>
    <t xml:space="preserve">Reason for upgrade </t>
  </si>
  <si>
    <t xml:space="preserve">Type of alerts </t>
  </si>
  <si>
    <t xml:space="preserve">Product promoted </t>
  </si>
  <si>
    <t xml:space="preserve">interest rate </t>
  </si>
  <si>
    <t xml:space="preserve">EMI converted on </t>
  </si>
  <si>
    <t xml:space="preserve">EMI conversion request placed on </t>
  </si>
  <si>
    <t xml:space="preserve">PLCC availed on </t>
  </si>
  <si>
    <t xml:space="preserve">Dispatch detials in DMP/NEFT details </t>
  </si>
  <si>
    <t xml:space="preserve">Card status </t>
  </si>
  <si>
    <t xml:space="preserve">Charge amount </t>
  </si>
  <si>
    <t xml:space="preserve">Points redeemed through </t>
  </si>
  <si>
    <t xml:space="preserve">Application submitted at </t>
  </si>
  <si>
    <t xml:space="preserve">Setllement status </t>
  </si>
  <si>
    <t xml:space="preserve">Amount paid </t>
  </si>
  <si>
    <t xml:space="preserve">Addition/deletion </t>
  </si>
  <si>
    <t xml:space="preserve">Registration/deletion </t>
  </si>
  <si>
    <t xml:space="preserve">Altert status in ISGMIS </t>
  </si>
  <si>
    <t xml:space="preserve">Cheque Amount </t>
  </si>
  <si>
    <t xml:space="preserve">Payment reference number </t>
  </si>
  <si>
    <t xml:space="preserve">OTB status in CTL </t>
  </si>
  <si>
    <t xml:space="preserve">Amount charged </t>
  </si>
  <si>
    <t xml:space="preserve">Cancelled on </t>
  </si>
  <si>
    <t xml:space="preserve">Mode of payment </t>
  </si>
  <si>
    <t xml:space="preserve">Request submitted at </t>
  </si>
  <si>
    <t xml:space="preserve">Number from which call/message received </t>
  </si>
  <si>
    <t xml:space="preserve">Amount to be transferred </t>
  </si>
  <si>
    <t xml:space="preserve">Points redeemed on </t>
  </si>
  <si>
    <t xml:space="preserve">Bill generation and due date </t>
  </si>
  <si>
    <t xml:space="preserve">Mode of transaction </t>
  </si>
  <si>
    <t xml:space="preserve">Refund amount </t>
  </si>
  <si>
    <t xml:space="preserve">Merchant details </t>
  </si>
  <si>
    <t xml:space="preserve">Tenure and interet </t>
  </si>
  <si>
    <t xml:space="preserve">Bill amount </t>
  </si>
  <si>
    <t xml:space="preserve">Loan Account Number </t>
  </si>
  <si>
    <t xml:space="preserve">FC Statement request placed on </t>
  </si>
  <si>
    <t xml:space="preserve">Previous SR Number and status </t>
  </si>
  <si>
    <t xml:space="preserve">Loan account status </t>
  </si>
  <si>
    <t xml:space="preserve">Co-applicant details </t>
  </si>
  <si>
    <t xml:space="preserve">Address Details </t>
  </si>
  <si>
    <t xml:space="preserve">disbursed on </t>
  </si>
  <si>
    <t xml:space="preserve">Builder Name </t>
  </si>
  <si>
    <t xml:space="preserve">Property Details </t>
  </si>
  <si>
    <t xml:space="preserve">Share Certificate Details </t>
  </si>
  <si>
    <t xml:space="preserve">DRF Submited on </t>
  </si>
  <si>
    <t xml:space="preserve">Policy details </t>
  </si>
  <si>
    <t xml:space="preserve">Details of message </t>
  </si>
  <si>
    <t xml:space="preserve">DNC registered on </t>
  </si>
  <si>
    <t xml:space="preserve">Rejection reason </t>
  </si>
  <si>
    <t xml:space="preserve">Type of Charges </t>
  </si>
  <si>
    <t xml:space="preserve">Renewal due on </t>
  </si>
  <si>
    <t xml:space="preserve">ROI </t>
  </si>
  <si>
    <t xml:space="preserve">Processing fee charged on </t>
  </si>
  <si>
    <t xml:space="preserve">Purpose of Loan </t>
  </si>
  <si>
    <t xml:space="preserve">LOD </t>
  </si>
  <si>
    <t>Loan Disbursement date</t>
  </si>
  <si>
    <t xml:space="preserve">Deliquency details </t>
  </si>
  <si>
    <t xml:space="preserve">Settlement offered on </t>
  </si>
  <si>
    <t xml:space="preserve">Appraiser details </t>
  </si>
  <si>
    <t xml:space="preserve">Payment made on </t>
  </si>
  <si>
    <t xml:space="preserve">Loan disbursed on </t>
  </si>
  <si>
    <t xml:space="preserve">Request submited on </t>
  </si>
  <si>
    <t xml:space="preserve">Source of funds </t>
  </si>
  <si>
    <t xml:space="preserve">Part Payent made on </t>
  </si>
  <si>
    <t xml:space="preserve">Process fee debited on </t>
  </si>
  <si>
    <t xml:space="preserve">Type of interest requested for </t>
  </si>
  <si>
    <t xml:space="preserve">ECS registration date </t>
  </si>
  <si>
    <t xml:space="preserve">ECS Amount </t>
  </si>
  <si>
    <t xml:space="preserve">Mode of payment requeted for </t>
  </si>
  <si>
    <t xml:space="preserve">ECS Details </t>
  </si>
  <si>
    <t xml:space="preserve">EMI payment rejected on </t>
  </si>
  <si>
    <t xml:space="preserve">NOC dispath details in DMP </t>
  </si>
  <si>
    <t xml:space="preserve">Reason for addition/Deletion </t>
  </si>
  <si>
    <t xml:space="preserve">Mode of disbursement/payment </t>
  </si>
  <si>
    <t xml:space="preserve">Date of Message/call </t>
  </si>
  <si>
    <t xml:space="preserve">Charged on </t>
  </si>
  <si>
    <t xml:space="preserve">Settlemnt amount </t>
  </si>
  <si>
    <t xml:space="preserve">Interest rate /Amount </t>
  </si>
  <si>
    <t xml:space="preserve">Loan Amount </t>
  </si>
  <si>
    <t xml:space="preserve">PAMY request submitted on </t>
  </si>
  <si>
    <t xml:space="preserve">Mode of request </t>
  </si>
  <si>
    <t xml:space="preserve">Income Source/Details </t>
  </si>
  <si>
    <t xml:space="preserve">Part Payment Amount </t>
  </si>
  <si>
    <t xml:space="preserve">Mode of debit </t>
  </si>
  <si>
    <t xml:space="preserve">Requeted submitted on </t>
  </si>
  <si>
    <t xml:space="preserve">Rejected on </t>
  </si>
  <si>
    <t>ECS debit date</t>
  </si>
  <si>
    <t xml:space="preserve">Reason for change of mode of payment </t>
  </si>
  <si>
    <t xml:space="preserve">Reason for Bounce </t>
  </si>
  <si>
    <t xml:space="preserve">EMI Debited on </t>
  </si>
  <si>
    <t xml:space="preserve">EMI Debit date </t>
  </si>
  <si>
    <t xml:space="preserve">Amount of Charge </t>
  </si>
  <si>
    <t xml:space="preserve">Dispatch detials of Lien intimaiton letter </t>
  </si>
  <si>
    <t>Settlement Period</t>
  </si>
  <si>
    <t xml:space="preserve">Paid Amount </t>
  </si>
  <si>
    <t xml:space="preserve">Date and time of promotail call/message received </t>
  </si>
  <si>
    <t xml:space="preserve">Reason for Loan </t>
  </si>
  <si>
    <t>Option requested for (Tenure/EMI)</t>
  </si>
  <si>
    <t xml:space="preserve">Requested submitted at </t>
  </si>
  <si>
    <t xml:space="preserve">Reason for date change </t>
  </si>
  <si>
    <t xml:space="preserve">Reason for refund </t>
  </si>
  <si>
    <t xml:space="preserve">Reason for tenure change </t>
  </si>
  <si>
    <t xml:space="preserve">Disputed Amount </t>
  </si>
  <si>
    <t xml:space="preserve">Details of Employee </t>
  </si>
  <si>
    <t xml:space="preserve">Account Number </t>
  </si>
  <si>
    <t>Account Number (BG)</t>
  </si>
  <si>
    <t xml:space="preserve">Account closure Date </t>
  </si>
  <si>
    <t xml:space="preserve">Closure request submitted at </t>
  </si>
  <si>
    <t xml:space="preserve">Account status </t>
  </si>
  <si>
    <t xml:space="preserve">Date of Charges </t>
  </si>
  <si>
    <t xml:space="preserve">Freeze marked on </t>
  </si>
  <si>
    <t xml:space="preserve">Lien Amount </t>
  </si>
  <si>
    <t xml:space="preserve">Bill payment date </t>
  </si>
  <si>
    <t xml:space="preserve">Amount of transfer </t>
  </si>
  <si>
    <t xml:space="preserve">Date of recharge </t>
  </si>
  <si>
    <t xml:space="preserve">Transaction date and amount </t>
  </si>
  <si>
    <t xml:space="preserve">Type of card issued in the account </t>
  </si>
  <si>
    <t xml:space="preserve">Date scheduled </t>
  </si>
  <si>
    <t xml:space="preserve">Linking Account Number </t>
  </si>
  <si>
    <t xml:space="preserve">Date of Alert </t>
  </si>
  <si>
    <t xml:space="preserve">16 digit Pockets card number </t>
  </si>
  <si>
    <t xml:space="preserve">Offer Name and Period </t>
  </si>
  <si>
    <t xml:space="preserve">Problem facing isnce </t>
  </si>
  <si>
    <t xml:space="preserve">Date of transaction </t>
  </si>
  <si>
    <t xml:space="preserve">Amount of FD </t>
  </si>
  <si>
    <t xml:space="preserve">AADHAR Number </t>
  </si>
  <si>
    <t xml:space="preserve">Portability status </t>
  </si>
  <si>
    <t xml:space="preserve">Joint Account holder name </t>
  </si>
  <si>
    <t xml:space="preserve">Mobile number registration status </t>
  </si>
  <si>
    <t xml:space="preserve">SI details </t>
  </si>
  <si>
    <t xml:space="preserve">E-mail ID status in Account </t>
  </si>
  <si>
    <t xml:space="preserve">Account Nmae </t>
  </si>
  <si>
    <t xml:space="preserve">Nominee details </t>
  </si>
  <si>
    <t xml:space="preserve">POA details </t>
  </si>
  <si>
    <t xml:space="preserve">Reason for modification/deletion fo signature </t>
  </si>
  <si>
    <t xml:space="preserve">Details of AD insturction </t>
  </si>
  <si>
    <t xml:space="preserve">Date and Time of Deposit </t>
  </si>
  <si>
    <t xml:space="preserve">ECS mandate NO </t>
  </si>
  <si>
    <t xml:space="preserve">Debit card number </t>
  </si>
  <si>
    <t xml:space="preserve">Details of Promotion/offer </t>
  </si>
  <si>
    <t xml:space="preserve">Card variant promoted/required </t>
  </si>
  <si>
    <t xml:space="preserve">Date of Credit </t>
  </si>
  <si>
    <t xml:space="preserve">Status of Account </t>
  </si>
  <si>
    <t xml:space="preserve">Cheque deposit date </t>
  </si>
  <si>
    <t xml:space="preserve">FD/RD Account number </t>
  </si>
  <si>
    <t xml:space="preserve">DD/Cheuqe numbes </t>
  </si>
  <si>
    <t xml:space="preserve">Demat Account Number </t>
  </si>
  <si>
    <t xml:space="preserve">Debit card received </t>
  </si>
  <si>
    <t xml:space="preserve">EMI On debit card account number </t>
  </si>
  <si>
    <t>CAM ID</t>
  </si>
  <si>
    <t xml:space="preserve">Product sourced </t>
  </si>
  <si>
    <t xml:space="preserve">Third party details </t>
  </si>
  <si>
    <t xml:space="preserve">DLN/LRN sent to customer </t>
  </si>
  <si>
    <t xml:space="preserve">Loan/Credit card status </t>
  </si>
  <si>
    <t xml:space="preserve">Settlement letter issued on </t>
  </si>
  <si>
    <t xml:space="preserve">Account number to be linked /De-linked </t>
  </si>
  <si>
    <t xml:space="preserve">Product sourced at </t>
  </si>
  <si>
    <t xml:space="preserve">Policy Number </t>
  </si>
  <si>
    <t xml:space="preserve">Folio Number/fund details </t>
  </si>
  <si>
    <t xml:space="preserve">ATM ID </t>
  </si>
  <si>
    <t xml:space="preserve">ATM ID and Location </t>
  </si>
  <si>
    <t xml:space="preserve">Dispatch detials of Account closure communicaiton in DMP </t>
  </si>
  <si>
    <t xml:space="preserve">Branch and Employee details </t>
  </si>
  <si>
    <t xml:space="preserve">Amount levied </t>
  </si>
  <si>
    <t xml:space="preserve">Reason for compaint </t>
  </si>
  <si>
    <t xml:space="preserve">Freezed reason </t>
  </si>
  <si>
    <t xml:space="preserve">KYC Submitted On </t>
  </si>
  <si>
    <t xml:space="preserve">Error Message </t>
  </si>
  <si>
    <t xml:space="preserve">Amount of recharge </t>
  </si>
  <si>
    <t xml:space="preserve">FD/I Wish account number </t>
  </si>
  <si>
    <t xml:space="preserve">Transaction reference number </t>
  </si>
  <si>
    <t>status of Form 15G/H</t>
  </si>
  <si>
    <t xml:space="preserve">Autorenewal flag status </t>
  </si>
  <si>
    <t xml:space="preserve">Interest rate offered </t>
  </si>
  <si>
    <t xml:space="preserve">Closure date </t>
  </si>
  <si>
    <t xml:space="preserve">Status of Lien marked on FD </t>
  </si>
  <si>
    <t xml:space="preserve">FD closure date </t>
  </si>
  <si>
    <t xml:space="preserve">FD tenure </t>
  </si>
  <si>
    <t xml:space="preserve">FDA Dispathc status in DMP </t>
  </si>
  <si>
    <t xml:space="preserve">Mandate ID  </t>
  </si>
  <si>
    <t xml:space="preserve">Name on ID Proof </t>
  </si>
  <si>
    <t xml:space="preserve">Mandate details </t>
  </si>
  <si>
    <t xml:space="preserve">Familing banking status </t>
  </si>
  <si>
    <t xml:space="preserve">Amount of Deposit </t>
  </si>
  <si>
    <t xml:space="preserve">Debit card status </t>
  </si>
  <si>
    <t xml:space="preserve">Amount of Credit </t>
  </si>
  <si>
    <t xml:space="preserve">Currency type </t>
  </si>
  <si>
    <t>Account sourced from/through</t>
  </si>
  <si>
    <t xml:space="preserve">Recharge amount </t>
  </si>
  <si>
    <t xml:space="preserve">Card variant to be issued </t>
  </si>
  <si>
    <t xml:space="preserve">DP ID </t>
  </si>
  <si>
    <t xml:space="preserve">PRAN number </t>
  </si>
  <si>
    <t xml:space="preserve">Date of charge </t>
  </si>
  <si>
    <t xml:space="preserve">DSMG Employee details </t>
  </si>
  <si>
    <t xml:space="preserve">Reason for stop payment </t>
  </si>
  <si>
    <t xml:space="preserve">Dispatch detials in DMP </t>
  </si>
  <si>
    <t xml:space="preserve">Branch/sales team details </t>
  </si>
  <si>
    <t xml:space="preserve">Sourched from </t>
  </si>
  <si>
    <t xml:space="preserve">Dispatch details of Account clousre DD </t>
  </si>
  <si>
    <t xml:space="preserve">Previous reversal in last 6 months </t>
  </si>
  <si>
    <t xml:space="preserve">Intended benefiicary details </t>
  </si>
  <si>
    <t xml:space="preserve">TDS amount debited </t>
  </si>
  <si>
    <t xml:space="preserve">Status of FD </t>
  </si>
  <si>
    <t xml:space="preserve">AADHAR updation status </t>
  </si>
  <si>
    <t xml:space="preserve">Mode of Operation </t>
  </si>
  <si>
    <t>Reason for status change</t>
  </si>
  <si>
    <t xml:space="preserve">NEFT/RTGS reference number </t>
  </si>
  <si>
    <t xml:space="preserve">Card sourced at </t>
  </si>
  <si>
    <t xml:space="preserve">SWIFT details </t>
  </si>
  <si>
    <t xml:space="preserve">Biller details </t>
  </si>
  <si>
    <t xml:space="preserve">Payment ID </t>
  </si>
  <si>
    <t xml:space="preserve">Details of originator </t>
  </si>
  <si>
    <t xml:space="preserve">Debit date </t>
  </si>
  <si>
    <t xml:space="preserve">Cheque rejcted/Presented on </t>
  </si>
  <si>
    <t xml:space="preserve">Deposited at </t>
  </si>
  <si>
    <t xml:space="preserve">Details of communiccaiton received by thrid party </t>
  </si>
  <si>
    <t xml:space="preserve">Sourcing employee details </t>
  </si>
  <si>
    <t xml:space="preserve">Lien intimation letter dispatch details </t>
  </si>
  <si>
    <t xml:space="preserve">Biller/merchant details </t>
  </si>
  <si>
    <t xml:space="preserve">incorrect beneficiary account details </t>
  </si>
  <si>
    <t xml:space="preserve">Autorenewal request submitted at </t>
  </si>
  <si>
    <t xml:space="preserve">Branch details where request submitted </t>
  </si>
  <si>
    <t xml:space="preserve">Status of 16 digit card </t>
  </si>
  <si>
    <t xml:space="preserve">Reason for name change </t>
  </si>
  <si>
    <t xml:space="preserve">Customer ID </t>
  </si>
  <si>
    <t xml:space="preserve">Beneficiary bank details </t>
  </si>
  <si>
    <t xml:space="preserve">EMI interst rate </t>
  </si>
  <si>
    <t xml:space="preserve">Caller number/e-mail received from </t>
  </si>
  <si>
    <t xml:space="preserve">Transaction initiated on </t>
  </si>
  <si>
    <t xml:space="preserve">Account opening date </t>
  </si>
  <si>
    <t xml:space="preserve">Beneficiary account status </t>
  </si>
  <si>
    <t xml:space="preserve">Debited Amount </t>
  </si>
  <si>
    <t xml:space="preserve">PPF Account Number </t>
  </si>
  <si>
    <t xml:space="preserve">SSY Account Number </t>
  </si>
  <si>
    <t xml:space="preserve">Reason for charge </t>
  </si>
  <si>
    <t xml:space="preserve">Cheque status </t>
  </si>
  <si>
    <t xml:space="preserve">Cheque rejected on </t>
  </si>
  <si>
    <t xml:space="preserve">Folio Numbers </t>
  </si>
  <si>
    <t xml:space="preserve">Credit date </t>
  </si>
  <si>
    <t xml:space="preserve">Transfer request submitted at </t>
  </si>
  <si>
    <t xml:space="preserve">Date of issue </t>
  </si>
  <si>
    <t xml:space="preserve">Customer eligibility </t>
  </si>
  <si>
    <t xml:space="preserve">Mode of form 15G/H submission </t>
  </si>
  <si>
    <t xml:space="preserve">Maturity amount </t>
  </si>
  <si>
    <t xml:space="preserve">Sender details </t>
  </si>
  <si>
    <t xml:space="preserve">Previous reversal status </t>
  </si>
  <si>
    <t xml:space="preserve">Tran ID </t>
  </si>
  <si>
    <t xml:space="preserve">Brach details where form 15G/H submitted </t>
  </si>
  <si>
    <t xml:space="preserve">Date of debit by DSMG </t>
  </si>
  <si>
    <t xml:space="preserve">Amount debited by DSMG </t>
  </si>
  <si>
    <t xml:space="preserve">Intended account details </t>
  </si>
  <si>
    <t xml:space="preserve">Account Number/Card Number </t>
  </si>
  <si>
    <t xml:space="preserve">Cheuqe number and amount </t>
  </si>
  <si>
    <t xml:space="preserve">ATM ID/Merchant name </t>
  </si>
  <si>
    <t xml:space="preserve">Date of receipt of call/message/e-mail </t>
  </si>
  <si>
    <t xml:space="preserve">Number of transactions </t>
  </si>
  <si>
    <t xml:space="preserve">Tranaction Amount </t>
  </si>
  <si>
    <t xml:space="preserve">Cheque presented at </t>
  </si>
  <si>
    <t xml:space="preserve">Transation date </t>
  </si>
  <si>
    <t xml:space="preserve">Cumulative amount/Transaction Amount </t>
  </si>
  <si>
    <t xml:space="preserve">Date of cancellation </t>
  </si>
  <si>
    <t xml:space="preserve">Intended Benedificiary </t>
  </si>
  <si>
    <t xml:space="preserve">Date of refund </t>
  </si>
  <si>
    <t xml:space="preserve">Benefiicary details </t>
  </si>
  <si>
    <t xml:space="preserve">Refund transaction reference Number </t>
  </si>
  <si>
    <t xml:space="preserve">Beneficiary bank and account number </t>
  </si>
  <si>
    <t>Application Number</t>
  </si>
  <si>
    <t>Date of Charge Levied</t>
  </si>
  <si>
    <t>Type of Card</t>
  </si>
  <si>
    <t>Statement Mode</t>
  </si>
  <si>
    <t>Courier Name</t>
  </si>
  <si>
    <t>Card Variant Dispatched</t>
  </si>
  <si>
    <t>Auto Debit Option (MAD to TAD or TAD to MAD)</t>
  </si>
  <si>
    <t>Offers n Availability</t>
  </si>
  <si>
    <t>EMI Amount</t>
  </si>
  <si>
    <t>Activation or Deactivation</t>
  </si>
  <si>
    <t>Auto Debit Account Details</t>
  </si>
  <si>
    <t>Request Type</t>
  </si>
  <si>
    <t>Email ID Details</t>
  </si>
  <si>
    <t>Name Information</t>
  </si>
  <si>
    <t>Primary Card Number</t>
  </si>
  <si>
    <t>Request Date</t>
  </si>
  <si>
    <t>Source of Application</t>
  </si>
  <si>
    <t>Disputed Amount
(in INR)</t>
  </si>
  <si>
    <t>Replacement Reason</t>
  </si>
  <si>
    <t>Reason for Feedback</t>
  </si>
  <si>
    <t>Card Variant Requested</t>
  </si>
  <si>
    <t>Auto Debit Request (Activation / Deactivation)</t>
  </si>
  <si>
    <t>If available or not</t>
  </si>
  <si>
    <t>EMI Date</t>
  </si>
  <si>
    <t>Alternate Process / Channel</t>
  </si>
  <si>
    <t>Reason for Blocking / Unblocking</t>
  </si>
  <si>
    <t>Salutation</t>
  </si>
  <si>
    <t>Updation / Deletion</t>
  </si>
  <si>
    <t>Active Status</t>
  </si>
  <si>
    <t>Email ID / Address</t>
  </si>
  <si>
    <t>Place of Request</t>
  </si>
  <si>
    <t>Card / Account Closure Status</t>
  </si>
  <si>
    <t>Location</t>
  </si>
  <si>
    <t>Type of Issue</t>
  </si>
  <si>
    <t>Payment Mode</t>
  </si>
  <si>
    <t>Reward Points</t>
  </si>
  <si>
    <t>Card Variant and Spend Limit</t>
  </si>
  <si>
    <t>New Name Required on Card</t>
  </si>
  <si>
    <t>Email ID / Address Verification</t>
  </si>
  <si>
    <t>Address to Dispatch</t>
  </si>
  <si>
    <t>Savings Account Number</t>
  </si>
  <si>
    <t>EMI Tenure</t>
  </si>
  <si>
    <t>Merchant Name</t>
  </si>
  <si>
    <t>TAD /MAD</t>
  </si>
  <si>
    <t>Title</t>
  </si>
  <si>
    <t>Limit</t>
  </si>
  <si>
    <t>Requested Date</t>
  </si>
  <si>
    <t>Registered for Alert : Y / N</t>
  </si>
  <si>
    <t>Redemption Type</t>
  </si>
  <si>
    <t>Previous Reversals with Status
(Last 6 Months History of Reversal)</t>
  </si>
  <si>
    <t>Reference Number</t>
  </si>
  <si>
    <t>Fore Closure Charges</t>
  </si>
  <si>
    <t>Type of Transaction : Online / Swipe</t>
  </si>
  <si>
    <t>Cancellation Type : Account Level or Card Level</t>
  </si>
  <si>
    <t>IF SMS reflecting in ISGMIS</t>
  </si>
  <si>
    <t>Limit Status</t>
  </si>
  <si>
    <t>Complaint / Issue Type</t>
  </si>
  <si>
    <t>CNR
(in INR from CTL)</t>
  </si>
  <si>
    <t>Beneficiary Account</t>
  </si>
  <si>
    <t>Beneficiary Account / Card Number</t>
  </si>
  <si>
    <t>Eligibility</t>
  </si>
  <si>
    <t>Card Type : Add on Or Primary Card</t>
  </si>
  <si>
    <t>Dispatch Mode</t>
  </si>
  <si>
    <t>Preset Limit</t>
  </si>
  <si>
    <t>Redemption Date</t>
  </si>
  <si>
    <t xml:space="preserve">Date of Debit </t>
  </si>
  <si>
    <t>Existing status/variant</t>
  </si>
  <si>
    <t xml:space="preserve">PAN Status </t>
  </si>
  <si>
    <t xml:space="preserve">Validation of Mobile number updated in bank account </t>
  </si>
  <si>
    <t xml:space="preserve">Reason for Account closure </t>
  </si>
  <si>
    <t xml:space="preserve">Account closure request submitted at and on </t>
  </si>
  <si>
    <t>Previous SR details</t>
  </si>
  <si>
    <t xml:space="preserve">Card Number </t>
  </si>
  <si>
    <t xml:space="preserve">I-MOBILE ISSUE </t>
  </si>
  <si>
    <t xml:space="preserve">Type of Currency </t>
  </si>
  <si>
    <t xml:space="preserve">Amount debited </t>
  </si>
  <si>
    <t xml:space="preserve">Variant/status requested </t>
  </si>
  <si>
    <t>Check whether the mobile number is updated in all the applications such as I-Core/fin-one/Prime/RIB/CTL/CAR</t>
  </si>
  <si>
    <t xml:space="preserve">Previous SR Status </t>
  </si>
  <si>
    <t xml:space="preserve">Reason for replace </t>
  </si>
  <si>
    <t xml:space="preserve">AWB Number </t>
  </si>
  <si>
    <t xml:space="preserve">Duration of the statement </t>
  </si>
  <si>
    <t xml:space="preserve">Bill reference number </t>
  </si>
  <si>
    <t xml:space="preserve">Exchange Rate </t>
  </si>
  <si>
    <t xml:space="preserve">ECS/Cheque rejection reason / rejection type financial or non-financial </t>
  </si>
  <si>
    <t xml:space="preserve">Debit Tran ID </t>
  </si>
  <si>
    <t xml:space="preserve">Date of transaction Attempted and transaction amount  </t>
  </si>
  <si>
    <t xml:space="preserve">Account Variant </t>
  </si>
  <si>
    <t xml:space="preserve">Reason for reversal request </t>
  </si>
  <si>
    <t>Check whether any bank induced communication sent or not regarding Account upgrade or downgrade</t>
  </si>
  <si>
    <t xml:space="preserve">Charges amount </t>
  </si>
  <si>
    <t xml:space="preserve">Account status / reason for non-closure if not closed </t>
  </si>
  <si>
    <t xml:space="preserve">Details of Employee if available </t>
  </si>
  <si>
    <t>Details of Employee (RM)</t>
  </si>
  <si>
    <t xml:space="preserve">TAT Status </t>
  </si>
  <si>
    <t xml:space="preserve">Fee Applicable </t>
  </si>
  <si>
    <t xml:space="preserve">Complaint Details </t>
  </si>
  <si>
    <t xml:space="preserve">Error Message, screen shot  </t>
  </si>
  <si>
    <t xml:space="preserve">Specific issue </t>
  </si>
  <si>
    <t xml:space="preserve">Auto Pay/Manual Pay </t>
  </si>
  <si>
    <t xml:space="preserve">Transaction reference number and status </t>
  </si>
  <si>
    <t xml:space="preserve">Account Variant/Number of transaction made at ICICI and non ICICI bank ATM  </t>
  </si>
  <si>
    <t xml:space="preserve">Reason for Dispute /Reversal request </t>
  </si>
  <si>
    <t xml:space="preserve">MAB to be maintained and Maintained balance /Account Category </t>
  </si>
  <si>
    <t xml:space="preserve">Mode of fund transfer </t>
  </si>
  <si>
    <t xml:space="preserve">Reason for dispute/reversal </t>
  </si>
  <si>
    <t xml:space="preserve">Statement mode of account </t>
  </si>
  <si>
    <t xml:space="preserve">Check customer eligibility/Service Gesture </t>
  </si>
  <si>
    <t>Points redeemed on/at</t>
  </si>
  <si>
    <t>Eligibility and T&amp;C</t>
  </si>
  <si>
    <t>previous reversal status / Previous SR status</t>
  </si>
  <si>
    <t xml:space="preserve">Communication sent to customer regarding non-closure of account </t>
  </si>
  <si>
    <t xml:space="preserve">To be dispatched to </t>
  </si>
  <si>
    <t xml:space="preserve">Reason for dispute /Reason for transaction decline or rejection </t>
  </si>
  <si>
    <t xml:space="preserve">Check whether any reversals were done in last 06 months </t>
  </si>
  <si>
    <t xml:space="preserve">Reason for Physical statement request </t>
  </si>
  <si>
    <t xml:space="preserve">Mode of Redemption </t>
  </si>
  <si>
    <t xml:space="preserve">Account Closure status </t>
  </si>
  <si>
    <t xml:space="preserve">Address validation </t>
  </si>
  <si>
    <t xml:space="preserve">Reason for Reversal </t>
  </si>
  <si>
    <t xml:space="preserve">Reason for dispute/reversal request </t>
  </si>
  <si>
    <t xml:space="preserve">check if amount refunded to customer's account </t>
  </si>
  <si>
    <t xml:space="preserve">Customer eligibility validation / service gesture </t>
  </si>
  <si>
    <t xml:space="preserve">Account variant/Category </t>
  </si>
  <si>
    <t xml:space="preserve">Primary/linked accounts to be verified </t>
  </si>
  <si>
    <t xml:space="preserve">Check any communication sent regarding non-maintenance of MAB to customer </t>
  </si>
  <si>
    <t xml:space="preserve">16 digit Alpha Numberic Account Number </t>
  </si>
  <si>
    <t xml:space="preserve">Product Line /Loan Account Type </t>
  </si>
  <si>
    <t xml:space="preserve">Request type Addition/Deletion/Modification </t>
  </si>
  <si>
    <t xml:space="preserve">Period </t>
  </si>
  <si>
    <t xml:space="preserve">Date and time of issue </t>
  </si>
  <si>
    <t xml:space="preserve">Dispatch details of NOC/Loan related documents </t>
  </si>
  <si>
    <t xml:space="preserve">Date of visit  </t>
  </si>
  <si>
    <t xml:space="preserve">Last Payment date and Mode of Payment </t>
  </si>
  <si>
    <t xml:space="preserve">Issue Type </t>
  </si>
  <si>
    <t xml:space="preserve">Previous request number if applicable </t>
  </si>
  <si>
    <t>Paid On</t>
  </si>
  <si>
    <t xml:space="preserve">Error screen shot if available </t>
  </si>
  <si>
    <t xml:space="preserve">Reason for waiver </t>
  </si>
  <si>
    <t xml:space="preserve">Date of Request </t>
  </si>
  <si>
    <t xml:space="preserve">Policy issued on </t>
  </si>
  <si>
    <t xml:space="preserve">Polciy sourced at </t>
  </si>
  <si>
    <t xml:space="preserve">Policy cancelled on </t>
  </si>
  <si>
    <t xml:space="preserve">Cancelation request placed on </t>
  </si>
  <si>
    <t xml:space="preserve">Policy sourced at </t>
  </si>
  <si>
    <t xml:space="preserve">Refund reason </t>
  </si>
  <si>
    <t>Channel sourced</t>
  </si>
  <si>
    <t xml:space="preserve">Claim request placed on </t>
  </si>
  <si>
    <t xml:space="preserve">Date of call </t>
  </si>
  <si>
    <t xml:space="preserve">Policy surrendered on </t>
  </si>
  <si>
    <t>Sourced at (Branch details)</t>
  </si>
  <si>
    <t xml:space="preserve">Renewal date </t>
  </si>
  <si>
    <t xml:space="preserve">Claim request placed at </t>
  </si>
  <si>
    <t xml:space="preserve">Source channel </t>
  </si>
  <si>
    <t xml:space="preserve">Surrended at </t>
  </si>
  <si>
    <t xml:space="preserve">Name of employee </t>
  </si>
  <si>
    <t xml:space="preserve">Premium payment date/freequency </t>
  </si>
  <si>
    <t xml:space="preserve">Claim amount </t>
  </si>
  <si>
    <t xml:space="preserve">Amount to be refunded </t>
  </si>
  <si>
    <t xml:space="preserve">Premium amount </t>
  </si>
  <si>
    <t xml:space="preserve">Surrender reason </t>
  </si>
  <si>
    <t xml:space="preserve">Folio/Bond No </t>
  </si>
  <si>
    <t>MID</t>
  </si>
  <si>
    <t>TIN</t>
  </si>
  <si>
    <t>Deliverable Related</t>
  </si>
  <si>
    <t>Core Issue  (Expected)</t>
  </si>
  <si>
    <t>Sub core Issue  (Expected)</t>
  </si>
  <si>
    <t>Type 3  (Expected)</t>
  </si>
  <si>
    <t>Product Line  (Expected)</t>
  </si>
  <si>
    <t>I Direct Account Number</t>
  </si>
  <si>
    <t xml:space="preserve">Demat Account number </t>
  </si>
  <si>
    <t>Unique Entity / Keyword Identification</t>
  </si>
  <si>
    <t>SR NO</t>
  </si>
  <si>
    <t>Type 1 (Expected)</t>
  </si>
  <si>
    <t>Type 2  (Expected)</t>
  </si>
  <si>
    <t>AI Response 1</t>
  </si>
  <si>
    <t>AI Response 2</t>
  </si>
  <si>
    <t>AI Response 3</t>
  </si>
  <si>
    <t>AI Response 4</t>
  </si>
  <si>
    <t>AI Response 5</t>
  </si>
  <si>
    <t>AI Response 6</t>
  </si>
  <si>
    <t>AI Response 7</t>
  </si>
  <si>
    <t>AI Response 8</t>
  </si>
  <si>
    <t>AI Response 9</t>
  </si>
  <si>
    <t>RCSG</t>
  </si>
  <si>
    <t>Level 1</t>
  </si>
  <si>
    <t>Registered Email ID
(Y/N)</t>
  </si>
  <si>
    <t>Mobile Number</t>
  </si>
  <si>
    <t>Card Number
(16 Digit Card Number)</t>
  </si>
  <si>
    <t>Customer Eligibility 
(Y/N)</t>
  </si>
  <si>
    <t>To be Dispatched to : Home / Work</t>
  </si>
  <si>
    <t>Dispatch Status in DMP</t>
  </si>
  <si>
    <t>Address for Dispatch</t>
  </si>
  <si>
    <t>Payment Date</t>
  </si>
  <si>
    <t>Payment Amount</t>
  </si>
  <si>
    <t>Mode of Payment</t>
  </si>
  <si>
    <t>Payment Account Number</t>
  </si>
  <si>
    <t>Statement of Account</t>
  </si>
  <si>
    <t>Reason for Cancellation</t>
  </si>
  <si>
    <t>Merchant Details</t>
  </si>
  <si>
    <t>Previous SR Number / Loan Reference Number</t>
  </si>
  <si>
    <t>Amount to be paid</t>
  </si>
  <si>
    <t>Transaction Amount</t>
  </si>
  <si>
    <t>Transaction Date</t>
  </si>
  <si>
    <t>Activation or Deactovation</t>
  </si>
  <si>
    <t>PAN Number</t>
  </si>
  <si>
    <t>Open to Buy (OTB)</t>
  </si>
  <si>
    <t>Card Closure Related</t>
  </si>
  <si>
    <t>Dispatch status in DMP</t>
  </si>
  <si>
    <t>Previous SR Number</t>
  </si>
  <si>
    <t xml:space="preserve">Email ID
</t>
  </si>
  <si>
    <t>Type of Alert</t>
  </si>
  <si>
    <t>Pay Back Card Number</t>
  </si>
  <si>
    <t>AI Response 10</t>
  </si>
  <si>
    <t xml:space="preserve">Type of charge </t>
  </si>
  <si>
    <t xml:space="preserve">Card Variant </t>
  </si>
  <si>
    <t xml:space="preserve">Reason for Dispute </t>
  </si>
  <si>
    <t xml:space="preserve">Account variant </t>
  </si>
  <si>
    <t xml:space="preserve">Transaction Type - POS/Online </t>
  </si>
  <si>
    <t xml:space="preserve">PAYBACK card number </t>
  </si>
  <si>
    <t xml:space="preserve">Previous SR number and status </t>
  </si>
  <si>
    <t xml:space="preserve">Branch Details </t>
  </si>
  <si>
    <t xml:space="preserve">Date of Issue </t>
  </si>
  <si>
    <t xml:space="preserve">Complaint details </t>
  </si>
  <si>
    <t xml:space="preserve">Dispatch Status in DMP </t>
  </si>
  <si>
    <t xml:space="preserve">Type of Card </t>
  </si>
  <si>
    <t xml:space="preserve">Courier Name </t>
  </si>
  <si>
    <t xml:space="preserve">dispatch status in DMP </t>
  </si>
  <si>
    <t xml:space="preserve">Statement mode </t>
  </si>
  <si>
    <t xml:space="preserve">Payment Amount </t>
  </si>
  <si>
    <t xml:space="preserve">Transaction Ref No </t>
  </si>
  <si>
    <t xml:space="preserve">Merchant Details </t>
  </si>
  <si>
    <t xml:space="preserve">Mode of Payment </t>
  </si>
  <si>
    <t xml:space="preserve">Card number </t>
  </si>
  <si>
    <t xml:space="preserve">Card Status </t>
  </si>
  <si>
    <t xml:space="preserve">Account Status </t>
  </si>
  <si>
    <t xml:space="preserve">Transaction Date </t>
  </si>
  <si>
    <t xml:space="preserve">Transaction amount </t>
  </si>
  <si>
    <t xml:space="preserve">Mode of Transaction </t>
  </si>
  <si>
    <t xml:space="preserve">Reason for dispute </t>
  </si>
  <si>
    <t xml:space="preserve">DATE OF ISSUE </t>
  </si>
  <si>
    <t xml:space="preserve">Previous SR </t>
  </si>
  <si>
    <t>ATM ID</t>
  </si>
  <si>
    <t xml:space="preserve">Location </t>
  </si>
  <si>
    <t xml:space="preserve">FD Account No </t>
  </si>
  <si>
    <t xml:space="preserve">Biller Name </t>
  </si>
  <si>
    <t xml:space="preserve">Date and time  of Transaction </t>
  </si>
  <si>
    <t xml:space="preserve">As per Loan account number </t>
  </si>
  <si>
    <t xml:space="preserve">Request Type </t>
  </si>
  <si>
    <t xml:space="preserve">Date of Charge </t>
  </si>
  <si>
    <t xml:space="preserve">Reason for reversal </t>
  </si>
  <si>
    <t xml:space="preserve">Previous SR number </t>
  </si>
  <si>
    <t xml:space="preserve">Loan Account status </t>
  </si>
  <si>
    <t xml:space="preserve">Charge Amount </t>
  </si>
  <si>
    <t xml:space="preserve">EMI Date and Amount </t>
  </si>
  <si>
    <t xml:space="preserve">Issue type </t>
  </si>
  <si>
    <t xml:space="preserve">Application number and Staus </t>
  </si>
  <si>
    <t xml:space="preserve">Previous SR number and Status </t>
  </si>
  <si>
    <t>Escalated Complaints</t>
  </si>
  <si>
    <t xml:space="preserve">Policy No </t>
  </si>
  <si>
    <t xml:space="preserve">Debit account Number </t>
  </si>
  <si>
    <t>Reason for complaint</t>
  </si>
  <si>
    <t xml:space="preserve">Prudential/Lombard </t>
  </si>
  <si>
    <t xml:space="preserve">Type of issue </t>
  </si>
  <si>
    <t xml:space="preserve">Prudential/lombard </t>
  </si>
  <si>
    <t>LIFE INSURANCE</t>
  </si>
  <si>
    <t xml:space="preserve">Policy issue date </t>
  </si>
  <si>
    <t>Level 2</t>
  </si>
  <si>
    <t>HSQ Cards</t>
  </si>
  <si>
    <t xml:space="preserve">16 Digit Card Number / Application Number </t>
  </si>
  <si>
    <t xml:space="preserve">Card dispatch detials in DMP </t>
  </si>
  <si>
    <t>16 Digit card account number (credit)</t>
  </si>
  <si>
    <t xml:space="preserve">Merchant name </t>
  </si>
  <si>
    <t xml:space="preserve">Emi amount and tenure </t>
  </si>
  <si>
    <t xml:space="preserve">FD Account number </t>
  </si>
  <si>
    <t xml:space="preserve">Redemption date </t>
  </si>
  <si>
    <t xml:space="preserve">Card variant requested for </t>
  </si>
  <si>
    <t xml:space="preserve">Date and time of Transaction </t>
  </si>
  <si>
    <t xml:space="preserve">Merchant Name </t>
  </si>
  <si>
    <t>Card Variant</t>
  </si>
  <si>
    <t xml:space="preserve">Card variant </t>
  </si>
  <si>
    <t xml:space="preserve">Card variant  </t>
  </si>
  <si>
    <t xml:space="preserve">CPP sourced by </t>
  </si>
  <si>
    <t xml:space="preserve">Policy NO </t>
  </si>
  <si>
    <t xml:space="preserve">Payment reference No </t>
  </si>
  <si>
    <t xml:space="preserve">16 Digit Card Number /Application Number </t>
  </si>
  <si>
    <t>HSQ Loans</t>
  </si>
  <si>
    <t xml:space="preserve">On the basis of 16 digit Alphanumeric Loan Account Number </t>
  </si>
  <si>
    <t>SME Loans</t>
  </si>
  <si>
    <t xml:space="preserve">EMI Amount and Tenure </t>
  </si>
  <si>
    <t xml:space="preserve">Disbursed on </t>
  </si>
  <si>
    <t xml:space="preserve">Loan Account Number /Application Number </t>
  </si>
  <si>
    <t xml:space="preserve">Status of Application </t>
  </si>
  <si>
    <t xml:space="preserve">PAN number </t>
  </si>
  <si>
    <t xml:space="preserve">CBIL Control Number </t>
  </si>
  <si>
    <t xml:space="preserve">Reason for Lien </t>
  </si>
  <si>
    <t xml:space="preserve">Delinqueny status </t>
  </si>
  <si>
    <t xml:space="preserve">Rejection Reason </t>
  </si>
  <si>
    <t xml:space="preserve">DNC status </t>
  </si>
  <si>
    <t xml:space="preserve">EMI Amount and tenure </t>
  </si>
  <si>
    <t xml:space="preserve">EMI Date </t>
  </si>
  <si>
    <t xml:space="preserve">Interest rate </t>
  </si>
  <si>
    <t xml:space="preserve">EMI amount </t>
  </si>
  <si>
    <t xml:space="preserve">Level 2 </t>
  </si>
  <si>
    <t xml:space="preserve">HSQ Liabilities </t>
  </si>
  <si>
    <t xml:space="preserve">SME Liabilities </t>
  </si>
  <si>
    <t xml:space="preserve">Account closure date </t>
  </si>
  <si>
    <t xml:space="preserve">Nominne details </t>
  </si>
  <si>
    <t>Lien Marked on</t>
  </si>
  <si>
    <t xml:space="preserve">Mode of transacction </t>
  </si>
  <si>
    <t xml:space="preserve">Amount of transaction </t>
  </si>
  <si>
    <t xml:space="preserve">Problem facing sincce </t>
  </si>
  <si>
    <t xml:space="preserve">Issue/Reason for complaint </t>
  </si>
  <si>
    <t xml:space="preserve">Problem date </t>
  </si>
  <si>
    <t xml:space="preserve">Error message </t>
  </si>
  <si>
    <t xml:space="preserve">FD Number </t>
  </si>
  <si>
    <t xml:space="preserve">Reason for dipsute </t>
  </si>
  <si>
    <t xml:space="preserve">16 Digit Credit card number </t>
  </si>
  <si>
    <t xml:space="preserve">Address proof </t>
  </si>
  <si>
    <t xml:space="preserve">CAM ID </t>
  </si>
  <si>
    <t xml:space="preserve">Reason for Dispute  </t>
  </si>
  <si>
    <t xml:space="preserve">EMI tenure and interst rate </t>
  </si>
  <si>
    <t xml:space="preserve">Type of card </t>
  </si>
  <si>
    <t xml:space="preserve">Date and amount of transaction </t>
  </si>
  <si>
    <t xml:space="preserve">PAYBACK account number </t>
  </si>
  <si>
    <t xml:space="preserve">Branch detials </t>
  </si>
  <si>
    <t xml:space="preserve">Cheque amount </t>
  </si>
  <si>
    <t xml:space="preserve">Merchant /biller name </t>
  </si>
  <si>
    <t xml:space="preserve">Date of Creidt </t>
  </si>
  <si>
    <t xml:space="preserve">Reason for charges </t>
  </si>
  <si>
    <t xml:space="preserve">mode of payment </t>
  </si>
  <si>
    <t xml:space="preserve">Lien marked on </t>
  </si>
  <si>
    <t xml:space="preserve">Statement period </t>
  </si>
  <si>
    <t xml:space="preserve">Disputed amount </t>
  </si>
  <si>
    <t xml:space="preserve">EMI debit date </t>
  </si>
  <si>
    <t xml:space="preserve">EMI date </t>
  </si>
  <si>
    <t xml:space="preserve">EMI tenure and amount </t>
  </si>
  <si>
    <t xml:space="preserve">Amount Paid </t>
  </si>
  <si>
    <t xml:space="preserve">DSMG employee details </t>
  </si>
  <si>
    <t xml:space="preserve">Reason for lien </t>
  </si>
  <si>
    <t xml:space="preserve">Loan/Credit Card Account Number </t>
  </si>
  <si>
    <t xml:space="preserve">Demat account number </t>
  </si>
  <si>
    <t xml:space="preserve">CPP Issued on </t>
  </si>
  <si>
    <t xml:space="preserve">CPP Sourced from </t>
  </si>
  <si>
    <t xml:space="preserve">Transaction ID </t>
  </si>
  <si>
    <t xml:space="preserve">Payment date </t>
  </si>
  <si>
    <t xml:space="preserve">Parameters to be extracted </t>
  </si>
  <si>
    <t>Confidence Level 
(in % based on BOT Learning)</t>
  </si>
  <si>
    <t xml:space="preserve">Auto assignment to the respective queue </t>
  </si>
  <si>
    <t>Chargeback and Fraud disputes</t>
  </si>
  <si>
    <t xml:space="preserve">12 digit Account Number /16 Digit card number </t>
  </si>
  <si>
    <t xml:space="preserve">12 Digit Account Number </t>
  </si>
  <si>
    <r>
      <rPr>
        <b/>
        <sz val="10"/>
        <color theme="1"/>
        <rFont val="Mulish SemiBold"/>
      </rPr>
      <t>Marketing</t>
    </r>
    <r>
      <rPr>
        <sz val="10"/>
        <color theme="1"/>
        <rFont val="Mulish SemiBold"/>
      </rPr>
      <t xml:space="preserve">: Mails received related to Marketing, Newsletters, Journals, 
</t>
    </r>
    <r>
      <rPr>
        <b/>
        <sz val="10"/>
        <color theme="1"/>
        <rFont val="Mulish SemiBold"/>
      </rPr>
      <t>Junk</t>
    </r>
    <r>
      <rPr>
        <sz val="10"/>
        <color theme="1"/>
        <rFont val="Mulish SemiBold"/>
      </rPr>
      <t>: Test Cases, Journals,Unknown email extensions, Junk, etc.,</t>
    </r>
  </si>
  <si>
    <r>
      <rPr>
        <b/>
        <sz val="10"/>
        <color theme="1"/>
        <rFont val="Mulish SemiBold"/>
      </rPr>
      <t>HR Related:</t>
    </r>
    <r>
      <rPr>
        <sz val="10"/>
        <color theme="1"/>
        <rFont val="Mulish SemiBold"/>
      </rPr>
      <t xml:space="preserve"> Mails received related to Joining, CV,Joining Letter, PF, Pension, etc.,</t>
    </r>
  </si>
  <si>
    <r>
      <rPr>
        <b/>
        <sz val="10"/>
        <color theme="1"/>
        <rFont val="Mulish SemiBold"/>
      </rPr>
      <t>Official:</t>
    </r>
    <r>
      <rPr>
        <sz val="10"/>
        <color theme="1"/>
        <rFont val="Mulish SemiBold"/>
      </rPr>
      <t xml:space="preserve"> Mails Received from Ext. employees, Customer Care, Official Invitations, Officials from Various Internal &amp; External Departments, LDM, LDMO, CEPD &amp; Other RBI departments</t>
    </r>
  </si>
  <si>
    <r>
      <t xml:space="preserve">Group Companies </t>
    </r>
    <r>
      <rPr>
        <b/>
        <sz val="10"/>
        <color theme="1"/>
        <rFont val="Mulish SemiBold"/>
      </rPr>
      <t>(Reported SR)</t>
    </r>
  </si>
  <si>
    <r>
      <t xml:space="preserve">Group Companies </t>
    </r>
    <r>
      <rPr>
        <b/>
        <sz val="10"/>
        <color theme="1"/>
        <rFont val="Mulish SemiBold"/>
      </rPr>
      <t>(Non Reported SR)</t>
    </r>
  </si>
  <si>
    <t>Avg Volume 
Per Month</t>
  </si>
  <si>
    <t>CardsDeliverable RelatedCard replacement</t>
  </si>
  <si>
    <t>CardsDeliverable RelatedStatement Request</t>
  </si>
  <si>
    <t>CardsDeliverable RelatedStatement not received</t>
  </si>
  <si>
    <t>CardsDeliverable RelatedFeedback on Courier Services</t>
  </si>
  <si>
    <t>CardsDeliverable RelatedIncorrect card variant received</t>
  </si>
  <si>
    <t>CardsPayment RelatedAuto-debit change TAD to MAD and MAD to TAD</t>
  </si>
  <si>
    <t>CardsPayment RelatedPayment Status</t>
  </si>
  <si>
    <t>CardsPayment RelatedExcess Credit refund</t>
  </si>
  <si>
    <t>CardsPayment RelatedPayment holiday</t>
  </si>
  <si>
    <t>CardsCard Closure RelatedNDC not received</t>
  </si>
  <si>
    <t>Third PartyPolicy RelatedPolicy cancellation not actioned</t>
  </si>
  <si>
    <t>Third PartyPolicy/Bond RelatedClaim Settlement</t>
  </si>
  <si>
    <t>Third PartyPolicy RelatedClaim Settlement Related</t>
  </si>
  <si>
    <t>Third PartyService IssueCustomer Servicing Documents for cancellation</t>
  </si>
  <si>
    <t>Third PartyService IssueECS/AD Premium Related</t>
  </si>
  <si>
    <t>Third PartyService IssueFeedback on Services</t>
  </si>
  <si>
    <t>Third PartyService IssueFreelook Changes</t>
  </si>
  <si>
    <t>Third PartyService IssueFund Performance Related</t>
  </si>
  <si>
    <t>Third PartyPolicy RelatedIncorrect details updated</t>
  </si>
  <si>
    <t>Third PartySalesIncorrect information regarding policy</t>
  </si>
  <si>
    <t>Third PartySalesIncorrect information regarding product</t>
  </si>
  <si>
    <t>Third PartyService IssueIncorrect Nominee details updated</t>
  </si>
  <si>
    <t>Third PartyService IssuePolicy cancellation on medical grounds / Service Gesture</t>
  </si>
  <si>
    <t>Third PartyPolicy RelatedPolicy cancelled refund not credited</t>
  </si>
  <si>
    <t>Third PartySalesPolicy issued not as per requirement</t>
  </si>
  <si>
    <t>Third PartyPolicy RelatedPolicy renewal issue</t>
  </si>
  <si>
    <t>Third PartyPolicy RelatedWelcome kit not received</t>
  </si>
  <si>
    <t>Third PartyPolicy/Bond RelatedPolicy cancellation not actioned</t>
  </si>
  <si>
    <t>Third PartyPolicy/Bond RelatedPolicy cancelled refund not credited</t>
  </si>
  <si>
    <t>Third PartyPolicy/Bond RelatedPolicy renewal issue</t>
  </si>
  <si>
    <t>Third PartyPolicy/Bond RelatedRefund related</t>
  </si>
  <si>
    <t>Third PartyPolicy/Bond RelatedRenewal premium debited twice</t>
  </si>
  <si>
    <t>Third PartyPolicy/Bond RelatedWelcome kit not received</t>
  </si>
  <si>
    <t>Third PartySalesSignature forgery / Without consen</t>
  </si>
  <si>
    <t>Third PartyService IssueChange in premium payment frequency</t>
  </si>
  <si>
    <t>Third PartyService IssuePre-Issuance related</t>
  </si>
  <si>
    <t>Third PartyPolicy RelatedRenewal premium debited twice</t>
  </si>
  <si>
    <t>Third PartySalesSignature forgery/PLVC Mismatch</t>
  </si>
  <si>
    <t>Third PartyService IssuePolicy documents not received</t>
  </si>
  <si>
    <t>Third PartyService IssueSurrendered policy amount not credited</t>
  </si>
  <si>
    <t>FD Related</t>
  </si>
  <si>
    <t>LiabilitiesFD RelatedLinking/delinking existing FD/RD</t>
  </si>
  <si>
    <t>LiabilitiesFD RelatedRequest for TDS certificate</t>
  </si>
  <si>
    <t>LiabilitiesChargebackDefective Goods Or Not As Described</t>
  </si>
  <si>
    <t>LiabilitiesFraudUnbilled Transactions</t>
  </si>
  <si>
    <t>LoansAccount modification/updationAadhaar related</t>
  </si>
  <si>
    <t>Row Labels</t>
  </si>
  <si>
    <t xml:space="preserve">Count of Concatenate </t>
  </si>
  <si>
    <t>April 20 - Feb 22</t>
  </si>
  <si>
    <t>Mar'2022</t>
  </si>
  <si>
    <t xml:space="preserve">Count on the basis of Product </t>
  </si>
  <si>
    <t>Unique ID</t>
  </si>
  <si>
    <t>Keywords</t>
  </si>
  <si>
    <t>Registered Email ID</t>
  </si>
  <si>
    <t>Mail ID</t>
  </si>
  <si>
    <t>Payment type</t>
  </si>
  <si>
    <t>Transaction Reference Number</t>
  </si>
  <si>
    <t>Email ID</t>
  </si>
  <si>
    <t>payment mode</t>
  </si>
  <si>
    <t>Transaction ID</t>
  </si>
  <si>
    <t>Mode of transaction</t>
  </si>
  <si>
    <t>E-mail ID</t>
  </si>
  <si>
    <t>Mode of fund transfer</t>
  </si>
  <si>
    <t>Email Address</t>
  </si>
  <si>
    <t>transacction type</t>
  </si>
  <si>
    <t>Type of Transaction</t>
  </si>
  <si>
    <t>Contact Number</t>
  </si>
  <si>
    <t>Mode of Debit</t>
  </si>
  <si>
    <t xml:space="preserve">Credit Tran ID </t>
  </si>
  <si>
    <t>Mobile number</t>
  </si>
  <si>
    <t>Mode of credit</t>
  </si>
  <si>
    <t>Registered mobile number</t>
  </si>
  <si>
    <t xml:space="preserve">Payment RRN </t>
  </si>
  <si>
    <t>PAN Card number</t>
  </si>
  <si>
    <t>Branch details</t>
  </si>
  <si>
    <t>Branch Name</t>
  </si>
  <si>
    <t>PAN number</t>
  </si>
  <si>
    <t xml:space="preserve">Branch Code </t>
  </si>
  <si>
    <t>ID proof</t>
  </si>
  <si>
    <t>Date of Credit</t>
  </si>
  <si>
    <t>Employee name</t>
  </si>
  <si>
    <t>Valid ID Proof</t>
  </si>
  <si>
    <t>Sourced at branch details</t>
  </si>
  <si>
    <t>Aadhar Number</t>
  </si>
  <si>
    <t>Address proof</t>
  </si>
  <si>
    <t>Previous SR Details</t>
  </si>
  <si>
    <t>Previous SR number</t>
  </si>
  <si>
    <t>Valid Address proof</t>
  </si>
  <si>
    <t>Previous SR status</t>
  </si>
  <si>
    <t>Aadhar card</t>
  </si>
  <si>
    <t>Billing date</t>
  </si>
  <si>
    <t>Previous SR</t>
  </si>
  <si>
    <t>UAN Number</t>
  </si>
  <si>
    <t>Date of transaction Attempted</t>
  </si>
  <si>
    <t>Account Status</t>
  </si>
  <si>
    <t>Loan account status</t>
  </si>
  <si>
    <t>Credit Card status</t>
  </si>
  <si>
    <t>Customer Name</t>
  </si>
  <si>
    <t>Debit card status</t>
  </si>
  <si>
    <t>Account holder name</t>
  </si>
  <si>
    <t>Application status</t>
  </si>
  <si>
    <t>Account number</t>
  </si>
  <si>
    <t>Credit card number</t>
  </si>
  <si>
    <t>Loan account number</t>
  </si>
  <si>
    <t>Savings account number</t>
  </si>
  <si>
    <t>Current account number</t>
  </si>
  <si>
    <t>Card number</t>
  </si>
  <si>
    <t xml:space="preserve">Beneficiary/Merchant /Biller Details </t>
  </si>
  <si>
    <t>Beneficiary Name</t>
  </si>
  <si>
    <t>Application number</t>
  </si>
  <si>
    <t>Beneficiary Account number</t>
  </si>
  <si>
    <t>Fast tag number</t>
  </si>
  <si>
    <t>16 digits card number</t>
  </si>
  <si>
    <t>Debit account number</t>
  </si>
  <si>
    <t>16 digits card account number</t>
  </si>
  <si>
    <t>PLCC account number</t>
  </si>
  <si>
    <t xml:space="preserve">Credited Amount </t>
  </si>
  <si>
    <t>FD Account number</t>
  </si>
  <si>
    <t>16 digits Pockets card number</t>
  </si>
  <si>
    <t>Policy Number</t>
  </si>
  <si>
    <t>Charges details</t>
  </si>
  <si>
    <t>Type of charges</t>
  </si>
  <si>
    <t>Folio number</t>
  </si>
  <si>
    <t>PPF Account number</t>
  </si>
  <si>
    <t>Alert Details</t>
  </si>
  <si>
    <t>Alerts type</t>
  </si>
  <si>
    <t>Alert receiving date</t>
  </si>
  <si>
    <t>Amount of Charges</t>
  </si>
  <si>
    <t>Alert Status</t>
  </si>
  <si>
    <t>Auto Debit Details</t>
  </si>
  <si>
    <t>Auto debit account details</t>
  </si>
  <si>
    <t>Amount of Debit</t>
  </si>
  <si>
    <t>Auto debit request date</t>
  </si>
  <si>
    <t>Card Limit Details</t>
  </si>
  <si>
    <t>ECS Amount</t>
  </si>
  <si>
    <t>Auto debit amount</t>
  </si>
  <si>
    <t>Card Spend Limit</t>
  </si>
  <si>
    <t>ECS details</t>
  </si>
  <si>
    <t>Present Limit</t>
  </si>
  <si>
    <t>ECS Debit date</t>
  </si>
  <si>
    <t>ECS Mandate No</t>
  </si>
  <si>
    <t xml:space="preserve">Reason for card Blocking / Unblocking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</si>
</sst>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14009]dd\ mmmm\ yyyy;@"/>
  </numFmts>
  <fonts count="18">
    <font>
      <sz val="10"/>
      <color theme="1"/>
      <name val="Mulish"/>
      <family val="2"/>
    </font>
    <font>
      <sz val="11"/>
      <color theme="1"/>
      <name val="Calibri"/>
      <family val="2"/>
      <scheme val="minor"/>
    </font>
    <font>
      <sz val="10"/>
      <color theme="1"/>
      <name val="Mulish"/>
      <family val="2"/>
    </font>
    <font>
      <b/>
      <sz val="10"/>
      <color theme="1"/>
      <name val="Mulish"/>
    </font>
    <font>
      <b/>
      <sz val="10"/>
      <color theme="1"/>
      <name val="Mulish"/>
      <family val="2"/>
    </font>
    <font>
      <sz val="11"/>
      <color theme="1"/>
      <name val="Zurich BT"/>
      <family val="2"/>
    </font>
    <font>
      <sz val="10"/>
      <name val="Mulish SemiBold"/>
    </font>
    <font>
      <b/>
      <sz val="10"/>
      <color theme="1"/>
      <name val="Mulish SemiBold"/>
    </font>
    <font>
      <sz val="11"/>
      <color theme="1"/>
      <name val="Mulish SemiBold"/>
    </font>
    <font>
      <sz val="10"/>
      <color theme="1"/>
      <name val="Mulish SemiBold"/>
    </font>
    <font>
      <b/>
      <sz val="11"/>
      <color rgb="FF000000"/>
      <name val="Mulish SemiBold"/>
    </font>
    <font>
      <b/>
      <sz val="11"/>
      <color rgb="FFFFFFFF"/>
      <name val="Mulish SemiBold"/>
    </font>
    <font>
      <sz val="11"/>
      <color rgb="FF000000"/>
      <name val="Mulish SemiBold"/>
    </font>
    <font>
      <b/>
      <sz val="10"/>
      <color rgb="FF000000"/>
      <name val="Mulish SemiBold"/>
    </font>
    <font>
      <b/>
      <sz val="10"/>
      <color rgb="FFFFFFFF"/>
      <name val="Mulish SemiBold"/>
    </font>
    <font>
      <sz val="10"/>
      <color rgb="FF000000"/>
      <name val="Mulish SemiBold"/>
    </font>
    <font>
      <b/>
      <sz val="11"/>
      <color theme="1"/>
      <name val="Mulish SemiBold"/>
    </font>
    <font>
      <sz val="10"/>
      <color theme="1"/>
      <name val="Mulish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70">
    <xf numFmtId="0" fontId="0" fillId="0" borderId="0" xfId="0"/>
    <xf numFmtId="0" fontId="0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ill="1" applyBorder="1"/>
    <xf numFmtId="0" fontId="0" fillId="12" borderId="1" xfId="0" applyFill="1" applyBorder="1"/>
    <xf numFmtId="0" fontId="0" fillId="12" borderId="1" xfId="0" applyNumberFormat="1" applyFill="1" applyBorder="1"/>
    <xf numFmtId="0" fontId="6" fillId="14" borderId="14" xfId="0" applyFont="1" applyFill="1" applyBorder="1"/>
    <xf numFmtId="0" fontId="6" fillId="14" borderId="4" xfId="0" applyFont="1" applyFill="1" applyBorder="1"/>
    <xf numFmtId="0" fontId="6" fillId="14" borderId="15" xfId="0" applyFont="1" applyFill="1" applyBorder="1"/>
    <xf numFmtId="0" fontId="4" fillId="12" borderId="6" xfId="0" applyFont="1" applyFill="1" applyBorder="1"/>
    <xf numFmtId="0" fontId="0" fillId="12" borderId="5" xfId="0" applyFill="1" applyBorder="1"/>
    <xf numFmtId="0" fontId="3" fillId="12" borderId="6" xfId="0" applyFont="1" applyFill="1" applyBorder="1"/>
    <xf numFmtId="0" fontId="4" fillId="12" borderId="13" xfId="0" applyFont="1" applyFill="1" applyBorder="1"/>
    <xf numFmtId="0" fontId="0" fillId="12" borderId="2" xfId="0" applyFill="1" applyBorder="1"/>
    <xf numFmtId="0" fontId="0" fillId="12" borderId="2" xfId="0" applyNumberFormat="1" applyFill="1" applyBorder="1"/>
    <xf numFmtId="0" fontId="0" fillId="12" borderId="16" xfId="0" applyFill="1" applyBorder="1"/>
    <xf numFmtId="0" fontId="7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8" fillId="0" borderId="0" xfId="2" applyFont="1"/>
    <xf numFmtId="0" fontId="7" fillId="12" borderId="1" xfId="2" applyFont="1" applyFill="1" applyBorder="1" applyAlignment="1">
      <alignment horizontal="left" vertical="center" wrapText="1"/>
    </xf>
    <xf numFmtId="0" fontId="7" fillId="12" borderId="1" xfId="2" applyFont="1" applyFill="1" applyBorder="1" applyAlignment="1">
      <alignment horizontal="center" vertical="center"/>
    </xf>
    <xf numFmtId="0" fontId="7" fillId="12" borderId="1" xfId="2" applyFont="1" applyFill="1" applyBorder="1" applyAlignment="1">
      <alignment horizontal="left" vertical="center"/>
    </xf>
    <xf numFmtId="0" fontId="7" fillId="2" borderId="4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/>
    </xf>
    <xf numFmtId="3" fontId="9" fillId="0" borderId="1" xfId="2" applyNumberFormat="1" applyFont="1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3" fontId="9" fillId="0" borderId="1" xfId="0" applyNumberFormat="1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vertical="top"/>
    </xf>
    <xf numFmtId="0" fontId="11" fillId="5" borderId="9" xfId="0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0" fontId="10" fillId="4" borderId="8" xfId="0" applyFont="1" applyFill="1" applyBorder="1" applyAlignment="1">
      <alignment vertical="center"/>
    </xf>
    <xf numFmtId="0" fontId="14" fillId="5" borderId="9" xfId="0" applyFont="1" applyFill="1" applyBorder="1" applyAlignment="1">
      <alignment vertical="center"/>
    </xf>
    <xf numFmtId="0" fontId="14" fillId="5" borderId="8" xfId="0" applyFont="1" applyFill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7" borderId="9" xfId="0" applyFont="1" applyFill="1" applyBorder="1" applyAlignment="1">
      <alignment vertical="center"/>
    </xf>
    <xf numFmtId="0" fontId="13" fillId="7" borderId="8" xfId="0" applyFont="1" applyFill="1" applyBorder="1" applyAlignment="1">
      <alignment vertical="center"/>
    </xf>
    <xf numFmtId="0" fontId="9" fillId="0" borderId="0" xfId="0" applyFont="1"/>
    <xf numFmtId="0" fontId="9" fillId="0" borderId="1" xfId="0" applyFont="1" applyBorder="1"/>
    <xf numFmtId="0" fontId="9" fillId="3" borderId="1" xfId="0" applyFont="1" applyFill="1" applyBorder="1" applyAlignment="1">
      <alignment vertical="top"/>
    </xf>
    <xf numFmtId="0" fontId="9" fillId="15" borderId="1" xfId="0" applyFont="1" applyFill="1" applyBorder="1" applyAlignment="1">
      <alignment vertical="top"/>
    </xf>
    <xf numFmtId="9" fontId="9" fillId="15" borderId="1" xfId="0" applyNumberFormat="1" applyFont="1" applyFill="1" applyBorder="1" applyAlignment="1">
      <alignment horizontal="center" vertical="top"/>
    </xf>
    <xf numFmtId="9" fontId="9" fillId="15" borderId="1" xfId="0" applyNumberFormat="1" applyFont="1" applyFill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9" fontId="9" fillId="0" borderId="1" xfId="1" applyFont="1" applyBorder="1" applyAlignment="1">
      <alignment vertical="top"/>
    </xf>
    <xf numFmtId="1" fontId="9" fillId="0" borderId="1" xfId="0" applyNumberFormat="1" applyFont="1" applyBorder="1" applyAlignment="1">
      <alignment vertical="top"/>
    </xf>
    <xf numFmtId="164" fontId="9" fillId="0" borderId="1" xfId="1" applyNumberFormat="1" applyFont="1" applyBorder="1" applyAlignment="1">
      <alignment vertical="top"/>
    </xf>
    <xf numFmtId="1" fontId="9" fillId="0" borderId="1" xfId="0" applyNumberFormat="1" applyFont="1" applyBorder="1" applyAlignment="1">
      <alignment horizontal="center" vertical="top"/>
    </xf>
    <xf numFmtId="164" fontId="9" fillId="15" borderId="1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0" fontId="4" fillId="12" borderId="6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1" xfId="0" applyNumberFormat="1" applyFill="1" applyBorder="1" applyAlignment="1">
      <alignment horizontal="left"/>
    </xf>
    <xf numFmtId="0" fontId="0" fillId="12" borderId="5" xfId="0" applyNumberFormat="1" applyFill="1" applyBorder="1" applyAlignment="1">
      <alignment horizontal="left"/>
    </xf>
    <xf numFmtId="0" fontId="3" fillId="12" borderId="6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2" borderId="13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2" borderId="2" xfId="0" applyNumberFormat="1" applyFill="1" applyBorder="1" applyAlignment="1">
      <alignment horizontal="left"/>
    </xf>
    <xf numFmtId="0" fontId="6" fillId="14" borderId="1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15" xfId="0" applyFont="1" applyFill="1" applyBorder="1" applyAlignment="1">
      <alignment horizontal="left"/>
    </xf>
    <xf numFmtId="0" fontId="0" fillId="12" borderId="16" xfId="0" applyNumberFormat="1" applyFill="1" applyBorder="1" applyAlignment="1">
      <alignment horizontal="left"/>
    </xf>
    <xf numFmtId="164" fontId="9" fillId="0" borderId="1" xfId="1" applyNumberFormat="1" applyFont="1" applyBorder="1" applyAlignment="1">
      <alignment horizontal="center" vertical="top"/>
    </xf>
    <xf numFmtId="9" fontId="9" fillId="11" borderId="1" xfId="1" applyFont="1" applyFill="1" applyBorder="1" applyAlignment="1">
      <alignment horizontal="center" vertical="top"/>
    </xf>
    <xf numFmtId="9" fontId="7" fillId="3" borderId="1" xfId="1" applyFont="1" applyFill="1" applyBorder="1" applyAlignment="1">
      <alignment horizontal="center" vertical="top"/>
    </xf>
    <xf numFmtId="0" fontId="16" fillId="9" borderId="1" xfId="0" applyFont="1" applyFill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9" fontId="9" fillId="0" borderId="1" xfId="1" applyFont="1" applyBorder="1" applyAlignment="1">
      <alignment horizontal="center" vertical="top"/>
    </xf>
    <xf numFmtId="9" fontId="16" fillId="10" borderId="1" xfId="1" applyFont="1" applyFill="1" applyBorder="1" applyAlignment="1">
      <alignment horizontal="center" vertical="top"/>
    </xf>
    <xf numFmtId="0" fontId="16" fillId="9" borderId="1" xfId="0" applyNumberFormat="1" applyFont="1" applyFill="1" applyBorder="1" applyAlignment="1">
      <alignment horizontal="center" vertical="top"/>
    </xf>
    <xf numFmtId="9" fontId="16" fillId="9" borderId="1" xfId="1" applyFont="1" applyFill="1" applyBorder="1" applyAlignment="1">
      <alignment horizontal="center" vertical="top"/>
    </xf>
    <xf numFmtId="9" fontId="16" fillId="8" borderId="1" xfId="1" applyFont="1" applyFill="1" applyBorder="1" applyAlignment="1">
      <alignment horizontal="center" vertical="top"/>
    </xf>
    <xf numFmtId="0" fontId="16" fillId="9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9" fontId="16" fillId="13" borderId="1" xfId="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9" fontId="16" fillId="9" borderId="1" xfId="0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9" fillId="14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2" xfId="0" applyFont="1" applyFill="1" applyBorder="1" applyAlignment="1">
      <alignment horizontal="left" wrapText="1"/>
    </xf>
    <xf numFmtId="0" fontId="9" fillId="0" borderId="3" xfId="0" applyFont="1" applyFill="1" applyBorder="1" applyAlignment="1">
      <alignment horizontal="left" wrapText="1"/>
    </xf>
    <xf numFmtId="0" fontId="9" fillId="0" borderId="3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14" borderId="1" xfId="0" applyFont="1" applyFill="1" applyBorder="1" applyAlignment="1">
      <alignment horizontal="center" vertical="top" wrapText="1"/>
    </xf>
    <xf numFmtId="0" fontId="9" fillId="14" borderId="1" xfId="0" applyFont="1" applyFill="1" applyBorder="1" applyAlignment="1">
      <alignment vertical="top" wrapText="1"/>
    </xf>
    <xf numFmtId="0" fontId="9" fillId="0" borderId="0" xfId="0" applyFon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7" fillId="2" borderId="1" xfId="2" applyFont="1" applyFill="1" applyBorder="1" applyAlignment="1">
      <alignment horizontal="left" vertical="center" wrapText="1"/>
    </xf>
    <xf numFmtId="0" fontId="7" fillId="2" borderId="4" xfId="2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top"/>
    </xf>
    <xf numFmtId="0" fontId="0" fillId="12" borderId="4" xfId="0" applyNumberFormat="1" applyFill="1" applyBorder="1" applyAlignment="1">
      <alignment horizontal="left"/>
    </xf>
    <xf numFmtId="0" fontId="17" fillId="1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horizontal="center" vertical="center"/>
    </xf>
    <xf numFmtId="0" fontId="7" fillId="12" borderId="3" xfId="2" applyFont="1" applyFill="1" applyBorder="1" applyAlignment="1">
      <alignment horizontal="center" vertical="center"/>
    </xf>
    <xf numFmtId="0" fontId="7" fillId="12" borderId="4" xfId="2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horizontal="left" vertical="center"/>
    </xf>
    <xf numFmtId="0" fontId="7" fillId="12" borderId="3" xfId="2" applyFont="1" applyFill="1" applyBorder="1" applyAlignment="1">
      <alignment horizontal="left" vertical="center"/>
    </xf>
    <xf numFmtId="0" fontId="7" fillId="12" borderId="4" xfId="2" applyFont="1" applyFill="1" applyBorder="1" applyAlignment="1">
      <alignment horizontal="left" vertical="center"/>
    </xf>
    <xf numFmtId="0" fontId="7" fillId="12" borderId="1" xfId="2" applyFont="1" applyFill="1" applyBorder="1" applyAlignment="1">
      <alignment horizontal="center" vertical="center"/>
    </xf>
    <xf numFmtId="0" fontId="7" fillId="12" borderId="1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/>
    </xf>
    <xf numFmtId="0" fontId="10" fillId="6" borderId="1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top"/>
    </xf>
    <xf numFmtId="0" fontId="16" fillId="9" borderId="7" xfId="0" applyFont="1" applyFill="1" applyBorder="1" applyAlignment="1">
      <alignment horizontal="center" vertical="top"/>
    </xf>
    <xf numFmtId="0" fontId="16" fillId="9" borderId="6" xfId="0" applyFont="1" applyFill="1" applyBorder="1" applyAlignment="1">
      <alignment horizontal="center" vertical="top"/>
    </xf>
    <xf numFmtId="0" fontId="16" fillId="9" borderId="1" xfId="0" applyFont="1" applyFill="1" applyBorder="1" applyAlignment="1">
      <alignment horizontal="center" vertical="top"/>
    </xf>
    <xf numFmtId="0" fontId="16" fillId="9" borderId="1" xfId="0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1" xfId="0" applyNumberFormat="1" applyFont="1" applyBorder="1" applyAlignment="1">
      <alignment horizontal="center" vertical="top"/>
    </xf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24">
    <dxf>
      <numFmt numFmtId="0" formatCode="General"/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lish"/>
        <scheme val="none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lish"/>
        <scheme val="none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ulish SemiBold"/>
        <scheme val="none"/>
      </font>
      <fill>
        <patternFill patternType="solid">
          <fgColor indexed="64"/>
          <bgColor theme="0" tint="-0.3499862666707357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lish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ulish SemiBold"/>
        <scheme val="none"/>
      </font>
      <fill>
        <patternFill patternType="solid">
          <fgColor indexed="64"/>
          <bgColor theme="0" tint="-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gnan Pabba      /CSG_DEPT/IBANK/HYD" refreshedDate="45016.493195254632" createdVersion="6" refreshedVersion="6" minRefreshableVersion="3" recordCount="677">
  <cacheSource type="worksheet">
    <worksheetSource ref="A1:T678" sheet="Entity vs Volume"/>
  </cacheSource>
  <cacheFields count="20">
    <cacheField name="SR NO" numFmtId="0">
      <sharedItems containsSemiMixedTypes="0" containsString="0" containsNumber="1" containsInteger="1" minValue="1" maxValue="677"/>
    </cacheField>
    <cacheField name="Type 1 (Expected)" numFmtId="0">
      <sharedItems/>
    </cacheField>
    <cacheField name="Type 2  (Expected)" numFmtId="0">
      <sharedItems/>
    </cacheField>
    <cacheField name="Type 3  (Expected)" numFmtId="0">
      <sharedItems/>
    </cacheField>
    <cacheField name="Product Line  (Expected)" numFmtId="0">
      <sharedItems/>
    </cacheField>
    <cacheField name="Skill" numFmtId="0">
      <sharedItems/>
    </cacheField>
    <cacheField name="Core Issue  (Expected)" numFmtId="0">
      <sharedItems/>
    </cacheField>
    <cacheField name="Sub core Issue  (Expected)" numFmtId="0">
      <sharedItems/>
    </cacheField>
    <cacheField name="Concatenate " numFmtId="0">
      <sharedItems count="557">
        <s v="CardsCharges/reversal relatedReversal of Interest/Late fee/over limit fee/cash withdrawal/Auto Debit"/>
        <s v="CardsCharges/reversal relatedReversal of joining/annual Fee"/>
        <s v="CardsCharges/reversal relatedFuel surcharge reversal"/>
        <s v="CardsCharges/reversal relatedGST reversal"/>
        <s v="CardsCharges/reversal relatedReward redemption fee"/>
        <s v="CardsDeliverable RelatedCard replacement"/>
        <s v="CardsDeliverable RelatedStatement Request"/>
        <s v="CardsDeliverable RelatedStatement not received"/>
        <s v="CardsDeliverable RelatedFeedback on Courier Services"/>
        <s v="CardsDeliverable RelatedIncorrect card variant received"/>
        <s v="CardsPayment RelatedAuto-debit change TAD to MAD and MAD to TAD"/>
        <s v="CardsPayment RelatedPayment Status"/>
        <s v="CardsPayment RelatedExcess Credit refund"/>
        <s v="CardsPayment RelatedPayment holiday"/>
        <s v="CardsBT/EMI/PLCCCancellation of EMI"/>
        <s v="CardsBT/EMI/PLCCEMI / PLCC /BT cancellation"/>
        <s v="CardsBT/EMI/PLCCEMI/PLCC foreclosure"/>
        <s v="CardsBT/EMI/PLCCRelated for EMI conversion"/>
        <s v="CardsAccount modification/updationActivate for international usage"/>
        <s v="CardsAccount modification/updationAuto debit activation/de-activation"/>
        <s v="CardsAccount modification/updationBlocking/Unblocking and replacement of card"/>
        <s v="CardsAccount modification/updationE-mail ID updation"/>
        <s v="CardsAccount modification/updationName correction/Title/Salutation change/modification"/>
        <s v="CardsAccount modification/updationPAN related"/>
        <s v="CardsAccount modification/updationSet-up of primary card"/>
        <s v="CardsAccount modification/updationStatement mode updation"/>
        <s v="CardsTransaction related-Incorrect credit/debit/refundReason for transaction decline"/>
        <s v="CardsAccount closure relatedAccount not closed"/>
        <s v="CardsCard Closure RelatedNDC not received"/>
        <s v="CardsApplication/Account opening relatedReason for decline"/>
        <s v="CardsAlerts relatedOthers"/>
        <s v="CardsLimit RelatedAdd on preset limit"/>
        <s v="CardsPromo/Payback/Reward relatedPAYBACK point redemption"/>
        <s v="LiabilitiesCharges/reversal relatedATM transaction charges"/>
        <s v="LiabilitiesCharges/reversal relatedCancellation of card and reversal of the charges"/>
        <s v="LiabilitiesCharges/reversal relatedDebit card other charges related"/>
        <s v="LiabilitiesCharges/reversal relatedECS return charges/Cheque return charges"/>
        <s v="LiabilitiesCharges/reversal relatedMAB/QAB charges reversal"/>
        <s v="LiabilitiesCharges/reversal relatedNEFT/IMPS/RTGS related charges"/>
        <s v="LiabilitiesCharges/reversal relatedPOS decline charges"/>
        <s v="LiabilitiesCharges/reversal relatedSMS charges"/>
        <s v="LiabilitiesCharges/reversal relatedStatement charges"/>
        <s v="LiabilitiesCharges/reversal relatedCheque book/Loose cheque leaves charges"/>
        <s v="LiabilitiesCharges/reversal relatedGST reversals"/>
        <s v="LiabilitiesCharges/reversal relatedReward redemption fee"/>
        <s v="LiabilitiesAccount modification/updationAccount conversion/status change related"/>
        <s v="LiabilitiesAccount modification/updationAccount upgrade/downgrade related"/>
        <s v="LiabilitiesAccount modification/updationAccount conversion/status change related-Senior Citizen"/>
        <s v="LiabilitiesAccount modification/updationPAN related"/>
        <s v="LiabilitiesAccount modification/updationUpdation of Mobile number in Bankaway/Prime/CAR"/>
        <s v="LiabilitiesAccount closure relatedClosure with QAB/MAB reversal"/>
        <s v="LiabilitiesAccount closure relatedAccount not closed"/>
        <s v="LiabilitiesBranch Feedback/Service IssuesBranch infrastructure/network issue"/>
        <s v="LiabilitiesBranch Feedback/Service IssuesBranch staff behavior"/>
        <s v="LiabilitiesBranch Feedback/Service IssuesDiverted to CAM/Insta Banking"/>
        <s v="LiabilitiesBranch Feedback/Service IssuesRM related issues"/>
        <s v="LiabilitiesBranch Feedback/Service IssuesUnhappy with branch services"/>
        <s v="LiabilitiesDeliverable relatedCheque book not received"/>
        <s v="LiabilitiesDeliverable relatedDebit card not received"/>
        <s v="LiabilitiesDeliverable relatedDebit Card replacement"/>
        <s v="LiabilitiesDeliverable relatedFeedback on Courier Services"/>
        <s v="LiabilitiesDeliverable relatedInterest Certificate related"/>
        <s v="LiabilitiesDeliverable relatedPIN reissue"/>
        <s v="LiabilitiesDeliverable relatedPurged statement required"/>
        <s v="LiabilitiesDeliverable relatedStatement not received"/>
        <s v="LiabilitiesPayment relatedPayment Status"/>
        <s v="LiabilitiesDebit Card/Pin relatedPIN generation"/>
        <s v="LiabilitiesTransaction submitted at branchesAmount debited and reversed - Reason for rejection"/>
        <s v="LiabilitiesTransaction submitted at branchesReason for transaction reversal"/>
        <s v="LiabilitiesImobile-Non transaction relatedBlocking/unblocking of Imobile App"/>
        <s v="LiabilitiesATM Feedback/Service IssuesATM-Housekeeping Issues"/>
        <s v="LiabilitiesFD RelatedLinking/delinking existing FD/RD"/>
        <s v="LiabilitiesFD RelatedRequest for TDS certificate"/>
        <s v="LiabilitiesInternet Banking-Non transaction relatedRequest to add biller"/>
        <s v="LiabilitiesRemittancePreferential Rate related"/>
        <s v="LiabilitiesInternet Banking-Transaction relatedTax Payment-Amount debited not credited"/>
        <s v="LoansAccount modification/updationAadhaar related"/>
        <s v="LoansDeliverable relatedAmortisation Schedule"/>
        <s v="LoansCharges/reversal relatedBounce/overdue charges waiver"/>
        <s v="LoansBranch Feedback/Service IssuesBranch staff behavior"/>
        <s v="LoansAccount closure relatedClosure process enquiry"/>
        <s v="LoansTransaction-Conversion relatedConversion charges reduction related"/>
        <s v="LoansTransaction-Conversion relatedConversion charges waiver related"/>
        <s v="LoansCharges/reversal relatedConversion fee waiver/reduction related"/>
        <s v="LoansCharges/reversal relatedDispute of processing fee"/>
        <s v="LoansTransaction-EMI relatedDispute on EMI amount"/>
        <s v="LoansCharges/reversal relatedDispute on foreclosure charges"/>
        <s v="LoansAccount opening/Predisbursal relatedDispute on loan tenure"/>
        <s v="LoansAccount opening/Predisbursal relatedDispute on ROI"/>
        <s v="LoansTransaction-EMI relatedEMI payment confirmation"/>
        <s v="LoansDeliverable relatedForeclosure Statement"/>
        <s v="LoansBranch Feedback/Service IssuesInfrastructure/network issue at branch"/>
        <s v="LoansDeliverable relatedLoan agreement copy related"/>
        <s v="LoansDeliverable relatedLOD Related"/>
        <s v="LoansAccount modification/updationMobile number/e-mail ID updation"/>
        <s v="LoansAccount modification/updationName correction/Title/Salutation/DOB related"/>
        <s v="LoansApplication/Account opening relatedNew loan lead"/>
        <s v="LoansDeliverable relatedNo Due Certificate (NDC) related"/>
        <s v="LoansDSMG relatedPayment Related"/>
        <s v="LoansPayment relatedPayment Status"/>
        <s v="LoansDeliverable relatedProvisional/Final IT Certificate related"/>
        <s v="LoansDeliverable relatedStatement of account"/>
        <s v="LoansApplication/Account opening relatedStatus of loan application/reason for decline"/>
        <s v="LoansCharges/reversal relatedSwap charges waiver related"/>
        <s v="LoansBranch Feedback/Service IssuesUnhappy with branch services"/>
        <s v="LoansCharges/reversal relatedWaiver of processing fee"/>
        <s v="LoansCharges/reversal relatedWaiver on foreclosure charges"/>
        <s v="Third PartyPolicy RelatedPolicy cancellation not actioned"/>
        <s v="Third PartyPolicy/Bond RelatedClaim Settlement"/>
        <s v="Third PartyPolicy RelatedClaim Settlement Related"/>
        <s v="Third PartyService IssueCustomer Servicing Documents for cancellation"/>
        <s v="Third PartyService IssueECS/AD Premium Related"/>
        <s v="Third PartyService IssueFeedback on Services"/>
        <s v="Third PartyService IssueFreelook Changes"/>
        <s v="Third PartyService IssueFund Performance Related"/>
        <s v="Third PartyPolicy RelatedIncorrect details updated"/>
        <s v="Third PartySalesIncorrect information regarding policy"/>
        <s v="Third PartySalesIncorrect information regarding product"/>
        <s v="Third PartyService IssueIncorrect Nominee details updated"/>
        <s v="Third PartyService IssuePolicy cancellation on medical grounds / Service Gesture"/>
        <s v="Third PartyPolicy RelatedPolicy cancelled refund not credited"/>
        <s v="Third PartySalesPolicy issued not as per requirement"/>
        <s v="Third PartyPolicy RelatedPolicy renewal issue"/>
        <s v="Third PartyPolicy RelatedWelcome kit not received"/>
        <s v="Third PartyPolicy/Bond RelatedPolicy cancellation not actioned"/>
        <s v="Third PartyPolicy/Bond RelatedPolicy cancelled refund not credited"/>
        <s v="Third PartyPolicy/Bond RelatedPolicy renewal issue"/>
        <s v="Third PartyPolicy/Bond RelatedRefund related"/>
        <s v="Third PartyPolicy/Bond RelatedRenewal premium debited twice"/>
        <s v="Third PartyPolicy/Bond RelatedWelcome kit not received"/>
        <s v="Third PartySalesSignature forgery / Without consen"/>
        <s v="Third PartyService IssueChange in premium payment frequency"/>
        <s v="Third PartyService IssuePre-Issuance related"/>
        <s v="Third PartyPolicy RelatedRenewal premium debited twice"/>
        <s v="Third PartySalesSignature forgery/PLVC Mismatch"/>
        <s v="Third PartyService IssuePolicy documents not received"/>
        <s v="Third PartyService IssueSurrendered policy amount not credited"/>
        <s v="CardsAccount modification/updationName change"/>
        <s v="CardsAccount modification/updationMinor address modification/change"/>
        <s v="CardsAccount modification/updationCard upgrade/downgrade related"/>
        <s v="CardsAccount modification/updationComplete address change"/>
        <s v="CardsAccount modification/updationMobile number updation"/>
        <s v="CardsAccount modification/updationP- Block card activation"/>
        <s v="CardsAccount modification/updationReKYC related"/>
        <s v="CardsAccount modification/updationWrong linking/delinking of account in CTL"/>
        <s v="CardsAccount modification/updationReq for mobile no updation in Bankaway/Prime/CAR"/>
        <s v="CardsAlerts relatedThird party receiving a/c information of other customer"/>
        <s v="CardsAlerts relatedDNC related complaints"/>
        <s v="CardsApplication/Account opening relatedDelay in processing of application"/>
        <s v="CardsApplication/Account opening relatedApplication Status"/>
        <s v="CardsApplication/Account opening relatedReconsider declined application"/>
        <s v="CardsApplication/Account opening relatedLead"/>
        <s v="CardsApplication/Account opening relatedPre-approved card application not processed"/>
        <s v="CardsBT/EMI/PLCCDispute on EMI conversion"/>
        <s v="CardsBT/EMI/PLCCBalance Transfer Related"/>
        <s v="CardsBT/EMI/PLCCMerchant EMI cases"/>
        <s v="CardsBT/EMI/PLCCEMI not converted/wrong conversion"/>
        <s v="CardsBT/EMI/PLCCPLCC related"/>
        <s v="CardsBT/EMI/PLCCPLCC-NEFT/DD not received"/>
        <s v="CardsBT/EMI/PLCCAmount credited EMI not cancelled"/>
        <s v="CardsCard Closure relatedCard cancellation"/>
        <s v="CardsCard Closure relatedFD lien removal"/>
        <s v="CardsCharges/reversal relatedOther charges reversal"/>
        <s v="CardsDeliverable relatedRedirection/redispatch of deliverables"/>
        <s v="CardsDeliverable relatedPurged statement required"/>
        <s v="CardsDeliverable relatedCard not received"/>
        <s v="CardsDeliverable relatedAPIN re-issue"/>
        <s v="CardsDeliverable relatedStatement delivered to third party"/>
        <s v="CardsDeliverable relatedAdd on card not received"/>
        <s v="CardsDeliverable relatedCustomer disputing card variant received"/>
        <s v="CardsDeliverable relatedInvoice for GST"/>
        <s v="CardsDSMG relatedCIBIL Mistaken identity rectification"/>
        <s v="CardsDSMG relatedEngagement related"/>
        <s v="CardsDSMG relatedSettlement related"/>
        <s v="CardsDSMG relatedReason/removal of lien"/>
        <s v="CardsDSMG relatedPayment Related"/>
        <s v="CardsDSMG relatedCIBIL correction/updation"/>
        <s v="CardsDSMG relatedDPD suppression"/>
        <s v="CardsDSMG relatedCIBIL masking amount"/>
        <s v="CardsEx-gratia relatedDiscrepancy in Interest Calculation"/>
        <s v="CardsFeedback/Services issuesBranch related"/>
        <s v="CardsFeedback/Services issuesIVR related"/>
        <s v="CardsFeedback/Services issuesFeedback on Product"/>
        <s v="CardsFeedback/Services issuesRM related issues"/>
        <s v="CardsFeedback/Services issuesCall Center related"/>
        <s v="CardsFeedback/Services issuesInternet Banking related"/>
        <s v="CardsImobile-Non transaction relatedFeatures/Links/Tabs not functional"/>
        <s v="CardsImobile-Non transaction relatedAlerts related"/>
        <s v="CardsImobile-Non transaction relatedLinking/de-linking related"/>
        <s v="CardsImobile-Non transaction relatedUnable to download/activate i-mobile"/>
        <s v="CardsImobile-Non transaction relatedUser ID/Password related"/>
        <s v="CardsImobile-Non transaction relatedAddition/removal of billers related"/>
        <s v="CardsImobile-Non transaction relatedBill not uploaded"/>
        <s v="CardsImobile-Transaction relatedURN/OTP not received"/>
        <s v="CardsImobile-Transaction relatedQuery on transaction"/>
        <s v="CardsInternet Banking-Non transaction relatedLinking/de-linking related"/>
        <s v="CardsInternet Banking-Non transaction relatedUser ID/Password related"/>
        <s v="CardsInternet Banking-Non transaction relatedFeatures/Links/Tabs not fuctional"/>
        <s v="CardsInternet Banking-Non transaction relatedUBPS registration/de-registration/stop payment"/>
        <s v="CardsInternet Banking-Non transaction relatedBill not uploaded"/>
        <s v="CardsInternet Banking-Non transaction relatedUnblock card due to incorrect OTP"/>
        <s v="CardsInternet Banking-Non transaction relatedSite down/slowness"/>
        <s v="CardsInternet Banking-Non transaction relatedAddition/removal of billers related"/>
        <s v="CardsInternet Banking-Non transaction relatedAlerts related"/>
        <s v="CardsInternet Banking-Non transaction relatedFeatures/Links/Tabs not functional"/>
        <s v="CardsInternet Banking-Transaction relatedURN/OTP not received"/>
        <s v="CardsInternet Banking-Transaction relatedQuery on transaction"/>
        <s v="CardsInternet Banking-Transaction relatedScheduled payments related"/>
        <s v="CardsLimit RelatedLimit enhancement/reduction related"/>
        <s v="CardsPayment relatedCheque/infinity payment not received"/>
        <s v="CardsPayment relatedPayment erroneously debited/credited"/>
        <s v="CardsPayment relatedOTB not released"/>
        <s v="CardsPayment relatedBilling cycle change"/>
        <s v="CardsPrepaid Card relatedGift Card related"/>
        <s v="CardsPrepaid Card relatedETC Fastag related"/>
        <s v="CardsPrepaid Card relatedMulti Wallet card related"/>
        <s v="CardsPrepaid Card relatedPay Direct card related"/>
        <s v="CardsPrepaid Card relatedMeal Card related"/>
        <s v="CardsPromo/Payback/Reward relatedPoint not credited"/>
        <s v="CardsPromo/Payback/Reward relatedComplimentary gifts/offers not received"/>
        <s v="CardsPromo/Payback/Reward relatedReward profile change"/>
        <s v="CardsPromo/Payback/Reward relatedCash back not received"/>
        <s v="CardsPromo/Payback/Reward relatedJoining/renewal benefits not received"/>
        <s v="CardsPromo/Payback/Reward relatedLounge related issues"/>
        <s v="CardsPromo/Payback/Reward relatedWelcome gift/promo code not received"/>
        <s v="CardsPromo/Payback/Reward relatedJP miles not credited"/>
        <s v="CardsPromo/Payback/Reward relatedIncorrect promo information"/>
        <s v="CardsPromo/Payback/Reward relatedPayback Card not received"/>
        <s v="CardsPromo/Payback/Reward relatedBook My Show offer"/>
        <s v="CardsPromo/Payback/Reward relatedWelcome gift/promo code not received?"/>
        <s v="CardsSales/Mis-selling relatedHigh limit promised"/>
        <s v="CardsSales/Mis-selling relatedChargeable card offered without annual charges"/>
        <s v="CardsSales/Mis-selling relatedFeedback on Sales"/>
        <s v="CardsSales/Mis-selling relatedCPP issued without customer consent"/>
        <s v="CardsSales/Mis-selling relatedDifferent variant offered"/>
        <s v="CardsTransaction related-Incorrect credit/debit/refundLombard related"/>
        <s v="CardsTransaction related-Incorrect credit/debit/refundDispute on merchant transaction"/>
        <s v="CardsTransaction related-Incorrect credit/debit/refundCPP cancellation related"/>
        <s v="CardsTransaction related-Incorrect credit/debit/refundInterest calculation related"/>
        <s v="CardsTransaction related-Incorrect credit/debit/refundRefund not processed for cancelled transaction"/>
        <s v="CardsTransaction related-Incorrect credit/debit/refundStanding instruction debited without knowledge"/>
        <s v="CardsTransaction related-Incorrect credit/debit/refundRefund not received on failed online txn"/>
        <s v="CardsTransaction related-Incorrect credit/debit/refundPayment not credited"/>
        <s v="CardsTransaction related-Incorrect credit/debit/refundDMRC Top up related"/>
        <s v="CardsTransaction related-Incorrect credit/debit/refundTransaction debited twice"/>
        <s v="CardsTravel Card relatedActivation related"/>
        <s v="CardsTravel Card relatedLoading/Reloading online issues"/>
        <s v="CardsTravel Card relatedMarkup charges related/ currency conversion charges"/>
        <s v="CardsTravel Card relatedRefund/e-statement/updation/modification"/>
        <s v="CardsTravel Card relatedIssuance related"/>
        <s v="CardsTravel Card relatedStatement discrepancy"/>
        <s v="LoansAccount closure relatedHL- Delay in FC statement issuance"/>
        <s v="LoansAccount closure relatedLoan closure related"/>
        <s v="LoansAccount closure relatedNOC blocking related"/>
        <s v="LoansAccount modification/updationAddition/deletion of co-applicant"/>
        <s v="LoansAccount modification/updationAddress change/modification"/>
        <s v="LoansAccount modification/updationName change"/>
        <s v="LoansAccount opening/Predisbursal relatedDelay in issuance of BT cheque/DD"/>
        <s v="LoansAccount opening/Predisbursal relatedDelay in loan disbursement"/>
        <s v="LoansAccount opening/Predisbursal relatedDispute on disbursement date and interest calculation"/>
        <s v="LoansAccount opening/Predisbursal relatedDispute on disbusement amount"/>
        <s v="LoansAccount opening/Predisbursal relatedHL-Builder/Subvention related cases"/>
        <s v="LoansAccount opening/Predisbursal relatedHL-NOC for property swapping"/>
        <s v="LoansAccount opening/Predisbursal relatedHL-Pre-EMI to EMI conversion related"/>
        <s v="LoansAccount opening/Predisbursal relatedHL-Share certificate transfer related"/>
        <s v="LoansAccount opening/Predisbursal relatedHL-Subsequent disbursement related"/>
        <s v="LoansAccount opening/Predisbursal relatedInsurance cancellation related"/>
        <s v="LoansAccount opening/Predisbursal relatedLoan disbursed without consent"/>
        <s v="LoansAlerts relatedThird party receiving a/c information of other customer"/>
        <s v="LoansAlerts relatedDNC related complaints"/>
        <s v="LoansApplication/Account opening relatedDelay in application processing"/>
        <s v="LoansApplication/Account opening relatedDispute on loan rejection/reconsideration"/>
        <s v="LoansApplication/Account opening relatedReturn of documents post rejection"/>
        <s v="LoansBranch Feedback/Service IssuesMis-selling by branch staff"/>
        <s v="LoansBusiness loan relatedCharges related"/>
        <s v="LoansBusiness loan relatedClosure of loan facility"/>
        <s v="LoansBusiness loan relatedEnhancement of loan facility"/>
        <s v="LoansBusiness loan relatedRenewal related"/>
        <s v="LoansBusiness loan relatedROI related"/>
        <s v="LoansBusiness loan relatedReduction of loan facility"/>
        <s v="LoansDeliverable relatedLOD Discrepancy"/>
        <s v="LoansDeliverable relatedOriginal Docs Not Received/Discrepancy Post Loan Closure"/>
        <s v="LoansDeliverable relatedUnused PDCs-SPDCs"/>
        <s v="LoansDeliverable relatedWelcome letter/Kit related"/>
        <s v="LoansDSMG relatedAuction Related"/>
        <s v="LoansDSMG relatedCIBIL correction/updation"/>
        <s v="LoansDSMG relatedCIBIL masking amount"/>
        <s v="LoansDSMG relatedEngagement related"/>
        <s v="LoansDSMG relatedNotice related"/>
        <s v="LoansDSMG relatedPayment related issue"/>
        <s v="LoansDSMG relatedReason/removal of lien"/>
        <s v="LoansDSMG relatedSettlement related"/>
        <s v="LoansDSMG relatedMistaken identity Rrctification"/>
        <s v="LoansGold Loan/Jewel Loan relatedAccount Renewal"/>
        <s v="LoansGold Loan/Jewel Loan relatedAppraiser related complaints"/>
        <s v="LoansGold Loan/Jewel Loan relatedJewellery not handed over"/>
        <s v="LoansGold Loan/Jewel Loan relatedWeight difference in jewellery"/>
        <s v="LoansImobile-Non transaction relatedLinking/de-linking related"/>
        <s v="LoansImobile-Non transaction relatedFeatures/Links/Tabs not fuctional"/>
        <s v="LoansInternet Banking-Non transaction relatedFeatures/Links/Tabs not fuctional"/>
        <s v="LoansInternet Banking-Non transaction relatedLinking/de-linking related"/>
        <s v="LoansLAS relatedCredit limit related"/>
        <s v="LoansLAS relatedValuation report"/>
        <s v="LoansLAS relatedBalance outstanding related"/>
        <s v="LoansLAS relatedPledge/unpledge related"/>
        <s v="LoansOthersFlexi Cash  Consumer Loan  Small Business Loan"/>
        <s v="LoansPMAY RelatedPMAY eligibility"/>
        <s v="LoansPMAY RelatedPMAY rejection related"/>
        <s v="LoansPMAY RelatedStatus of PMAYsubsidy"/>
        <s v="LoansPMAY RelatedDelayed receipt of PMAY subsidy"/>
        <s v="LoansPromotional CallsPromotional calls/marketing emails related"/>
        <s v="LoansRestructuring relatedStatus on restructuring"/>
        <s v="LoansSales/Mis-selling relatedEMI related"/>
        <s v="LoansSales/Mis-selling relatedForeclosure related"/>
        <s v="LoansSales/Mis-selling relatedInsurance related"/>
        <s v="LoansSales/Mis-selling relatedLoan eligibility related"/>
        <s v="LoansSales/Mis-selling relatedPart prepayment related"/>
        <s v="LoansSales/Mis-selling relatedProcessing fee related"/>
        <s v="LoansSales/Mis-selling relatedROI related"/>
        <s v="LoansTransaction-Conversion relatedConversion related not initiated"/>
        <s v="LoansTransaction-Conversion relatedHigh ROI complaint"/>
        <s v="LoansTransaction-Conversion relatedBackdated conversion related"/>
        <s v="LoansTransaction-ECS/Auto Debit relatedECS rejected - mandate not received"/>
        <s v="LoansTransaction-ECS/Auto Debit relatedECS/AD execution related"/>
        <s v="LoansTransaction-ECS/Auto Debit relatedECS wrongly executed/not executed"/>
        <s v="LoansTransaction-EMI relatedChange in mode of payment"/>
        <s v="LoansTransaction-EMI relatedECS updation"/>
        <s v="LoansTransaction-EMI relatedEMI bounce"/>
        <s v="LoansTransaction-EMI relatedEMI calculation related"/>
        <s v="LoansTransaction-EMI relatedEMI date change"/>
        <s v="LoansTransaction-EMI relatedEMI debit after loan closure"/>
        <s v="LoansTransaction-EMI relatedEMI decrease related"/>
        <s v="LoansTransaction-EMI relatedEMI not debited"/>
        <s v="LoansTransaction-EMI relatedEMI refund"/>
        <s v="LoansTransaction-EMI relatedMandate/EMI collection related"/>
        <s v="LoansTransaction-EMI relatedDefferment of EMIs"/>
        <s v="LoansTransaction-EMI relatedEMI stopping related-Builder issue"/>
        <s v="LoansTransaction-Interest discrepancy/Increase in InterestHigh ROI complaint"/>
        <s v="LoansTransaction-Part-prepayment relatedEMI/Tenure change related"/>
        <s v="LoansTransaction-Part-prepayment relatedPart/pre-payment not processed"/>
        <s v="LiabilitiesAccount closure relatedAccount closed without intimation"/>
        <s v="LiabilitiesAccount closure relatedCash Credit Facility-Release of documents delayed"/>
        <s v="LiabilitiesAccount closure relatedClosure proceeds not received"/>
        <s v="LiabilitiesAccount closure relatedDeceased Claim Settlement-Document required/not clear"/>
        <s v="LiabilitiesCharges/reversal relatedAnywhere Banking charges"/>
        <s v="LiabilitiesCharges/reversal relatedDebit card annual fees"/>
        <s v="LiabilitiesCharges/reversal relatedDebit card joining fees"/>
        <s v="LiabilitiesCharges/reversal relatedNegative Balance charges/Interest collection charges"/>
        <s v="LiabilitiesCharges/reversal relatedReversal of Demat charges"/>
        <s v="LiabilitiesCharges/reversal relatedTrade related charges"/>
        <s v="LiabilitiesCharges/reversal relatedTransaction charges in current account"/>
        <s v="LiabilitiesAccount freeze/unfreeze/inactive/dormantAccount activation"/>
        <s v="LiabilitiesAccount freeze/unfreeze/inactive/dormantFreeze without intimation"/>
        <s v="LiabilitiesAccount freeze/unfreeze/inactive/dormantLien without intimation"/>
        <s v="LiabilitiesAccount freeze/unfreeze/inactive/dormantReKYC/ FATCA related"/>
        <s v="LiabilitiesInternet Banking-Transaction relatedBill Payment failure"/>
        <s v="LiabilitiesInternet Banking-Transaction relatedCIB-Card related for Funds Transfer"/>
        <s v="LiabilitiesInternet Banking-Transaction relatedCIB-Transaction Access Related"/>
        <s v="LiabilitiesInternet Banking-Transaction relatedDTH/Mobile recharge related"/>
        <s v="LiabilitiesInternet Banking-Transaction relatedEazypay related"/>
        <s v="LiabilitiesInternet Banking-Transaction relatedFD/iwish related"/>
        <s v="LiabilitiesInternet Banking-Transaction relatedFunds Transfer/NEFT/RTGS related"/>
        <s v="LiabilitiesInternet Banking-Transaction relatedGrid Related"/>
        <s v="LiabilitiesInternet Banking-Transaction relatediBizz related"/>
        <s v="LiabilitiesInternet Banking-Transaction relatedOther Bank cm-Ibank incorrect beneficiary"/>
        <s v="LiabilitiesInternet Banking-Transaction relatedScheduled payments related"/>
        <s v="LiabilitiesInternet Banking-Transaction relatedUPI/IMPS/PayTM/Aadhaar Pay related"/>
        <s v="LiabilitiesInternet Banking-Non transaction relatedAccount linking/de-linking related"/>
        <s v="LiabilitiesInternet Banking-Non transaction relatedAlerts related"/>
        <s v="LiabilitiesInternet Banking-Non transaction relatedCIB registration not done"/>
        <s v="LiabilitiesInternet Banking-Non transaction relatedCIB-User ID addition/deletion"/>
        <s v="LiabilitiesInternet Banking-Non transaction relatedFeatures/Links/Tabs not fuctional"/>
        <s v="LiabilitiesInternet Banking-Non transaction relatedMoney2World/Money2India related"/>
        <s v="LiabilitiesInternet Banking-Non transaction relatedPockets related"/>
        <s v="LiabilitiesInternet Banking-Non transaction relatedPromo/offer related"/>
        <s v="LiabilitiesInternet Banking-Non transaction relatedSite down/slowness"/>
        <s v="LiabilitiesInternet Banking-Non transaction relatedUnable to add payee/IFSC code related"/>
        <s v="LiabilitiesInternet Banking-Non transaction relatedURN/OTP not received"/>
        <s v="LiabilitiesInternet Banking-Non transaction relatedUser ID/Password related"/>
        <s v="LiabilitiesFD/RD related15G/15H related"/>
        <s v="LiabilitiesFD/RD relatedAuto renewal not done"/>
        <s v="LiabilitiesFD/RD relatedDeceased Claim FD/RD closure"/>
        <s v="LiabilitiesFD/RD relatedDispute on interest rate /Standing instruction"/>
        <s v="LiabilitiesFD/RD relatedDispute on maturity/premature amount/penalty charges"/>
        <s v="LiabilitiesFD/RD relatedDispute on TDS"/>
        <s v="LiabilitiesFD/RD relatedFD/RD not closed"/>
        <s v="LiabilitiesFD/RD relatedFD/RD/Tax saver not opened"/>
        <s v="LiabilitiesFD/RD relatedIncorrect/less maturity amount credited - TDS deduction related"/>
        <s v="LiabilitiesFD/RD relatedInsta CC linked FD closure"/>
        <s v="LiabilitiesFD/RD relatedInterest/Maturity amount not credited"/>
        <s v="LiabilitiesFD/RD relatedOpen FD/RD"/>
        <s v="LiabilitiesFD/RD relatedPhysical FD Advice"/>
        <s v="LiabilitiesFD/RD relatedPre-mature closure of Tax Saving FD"/>
        <s v="LiabilitiesFD/RD relatedQuantum Optima/Flexicash/Money Multiplier/Money Saver related"/>
        <s v="LiabilitiesAccount modification/updationAadhaar related"/>
        <s v="LiabilitiesAccount modification/updationAccount portability related"/>
        <s v="LiabilitiesAccount modification/updationAddition/Deletion of joint account holder name"/>
        <s v="LiabilitiesAccount modification/updationAddress change/modification"/>
        <s v="LiabilitiesAccount modification/updationAlerts related"/>
        <s v="LiabilitiesAccount modification/updationAmendment instruction"/>
        <s v="LiabilitiesAccount modification/updationE-mail ID updation"/>
        <s v="LiabilitiesAccount modification/updationMobile number updation"/>
        <s v="LiabilitiesAccount modification/updationName change/DOB related"/>
        <s v="LiabilitiesAccount modification/updationName correction/Title/Salutation change/modification"/>
        <s v="LiabilitiesAccount modification/updationNominee addition/deletion"/>
        <s v="LiabilitiesAccount modification/updationNRI DTAA"/>
        <s v="LiabilitiesAccount modification/updationNRI Form 60 related"/>
        <s v="LiabilitiesAccount modification/updationNRI Redesignation of residential status"/>
        <s v="LiabilitiesAccount modification/updationPOA/Mandate holder registration and features"/>
        <s v="LiabilitiesAccount modification/updationRequest for NRI Family ID"/>
        <s v="LiabilitiesAccount modification/updationSignature addition/modification/deletion"/>
        <s v="LiabilitiesTransaction submitted at branchesAD wrongly executed/not executed"/>
        <s v="LiabilitiesTransaction submitted at branchesCash deposited at CAM"/>
        <s v="LiabilitiesTransaction submitted at branchesCash related"/>
        <s v="LiabilitiesTransaction submitted at branchesECS wrongly executed/not executed"/>
        <s v="LiabilitiesTransaction submitted at branchesFailed transaction not refunded"/>
        <s v="LiabilitiesTransaction submitted at branchesInsta Banking"/>
        <s v="LiabilitiesTransaction submitted at branchesNEFT/RTGS not processed"/>
        <s v="LiabilitiesTransaction submitted at branchesStanding instruction wrongly executed/not executed"/>
        <s v="LiabilitiesTransaction submitted at branchesTax Payment-Amount debited not credited"/>
        <s v="LiabilitiesTransaction submitted at branchesTax Payment-Tax challan not generated"/>
        <s v="LiabilitiesTransaction submitted at branchesTransaction processed incorrectly"/>
        <s v="LiabilitiesDebit Card/Pin relatedBlocking/unblocking of cards"/>
        <s v="LiabilitiesDebit Card/Pin relatedCard status/card information"/>
        <s v="LiabilitiesDebit Card/Pin relatedDebit Card Online transaction VIN/MIN/IIN"/>
        <s v="LiabilitiesDebit Card/Pin relatedDebit Card POS transaction VPS/MPS/IPS"/>
        <s v="LiabilitiesDebit Card/Pin relatedEMI on Debit card"/>
        <s v="LiabilitiesDebit Card/Pin relatedIncrease/decrease limit for ATM/POS/Ecom"/>
        <s v="LiabilitiesDebit Card/Pin relatedMis-selling"/>
        <s v="LiabilitiesDebit Card/Pin relatedPromo/offer related"/>
        <s v="LiabilitiesDebit Card/Pin relatedPromotional calls/marketing emails related"/>
        <s v="LiabilitiesDebit Card/Pin relatedReward points/Payback related"/>
        <s v="LiabilitiesDebit Card/Pin relatedUpgrade ATM/Debit Card"/>
        <s v="LiabilitiesRemittance relatedInward remittance - Delay in credit"/>
        <s v="LiabilitiesRemittance relatedInward remittance - Dispute/clarity on exchange rate"/>
        <s v="LiabilitiesRemittance relatedInward remittance -Rejection/on hold"/>
        <s v="LiabilitiesRemittance relatedOutward remittance - Dispute/clarity on exchange rate"/>
        <s v="LiabilitiesRemittance relatedOutward remittance-Delay in credit"/>
        <s v="LiabilitiesAccount OpeningAccount not activated"/>
        <s v="LiabilitiesAccount OpeningAccount not opened"/>
        <s v="LiabilitiesAccount OpeningDelay in credit of account opening cheque/cash"/>
        <s v="LiabilitiesImobile-Transaction relatedBill Payment failure"/>
        <s v="LiabilitiesImobile-Transaction relatedDTH/Mobile recharge related"/>
        <s v="LiabilitiesImobile-Transaction relatedFD/RD/iWish related"/>
        <s v="LiabilitiesImobile-Transaction relatedFunds Transfer/NEFT/RTGS related"/>
        <s v="LiabilitiesImobile-Transaction relatedScheduled payments related"/>
        <s v="LiabilitiesImobile-Transaction relatedUPI/IMPS/PayTM/Aadhaar Pay related"/>
        <s v="LiabilitiesFunds Transfer-Incorrect beneficiaryAccount in dormant status- Funds Available"/>
        <s v="LiabilitiesFunds Transfer-Incorrect beneficiaryAmount debited by DSMG"/>
        <s v="LiabilitiesFunds Transfer-Incorrect beneficiaryAmount debited towards charges"/>
        <s v="LiabilitiesFunds Transfer-Incorrect beneficiaryDelay in transfer of funds to the beneficiary account"/>
        <s v="LiabilitiesFunds Transfer-Incorrect beneficiaryFunds available - Account active - Not returned"/>
        <s v="LiabilitiesFunds Transfer-Incorrect beneficiaryFunds not available in incorrect beneficiary account"/>
        <s v="LiabilitiesFunds Transfer-Incorrect beneficiaryIncorrect transfer to Non ICICI Bank"/>
        <s v="LiabilitiesFunds Transfer-Incorrect beneficiaryLien not marked on the incorrect beneficiary account"/>
        <s v="LiabilitiesDeliverable relatedClient Master list"/>
        <s v="LiabilitiesDeliverable relatedDD/Cheque book wrongly printed"/>
        <s v="LiabilitiesDeliverable relatedDemat Account-Certificate related"/>
        <s v="LiabilitiesDeliverable relatedIncorrect card variant received"/>
        <s v="LiabilitiesDeliverable relatedRe-dispatch of TIFD booklet/Welcome kit"/>
        <s v="LiabilitiesDeliverable relatedRequest for Sovereign Gold Bond/ Bond certificate"/>
        <s v="LiabilitiesDeliverable relatedRetrieval of Cheque copy/Pay-in slip"/>
        <s v="LiabilitiesDeliverable relatedStatement delivered to third party"/>
        <s v="LiabilitiesGovernment products/schemes relatedAtal Pension Yojana-APY"/>
        <s v="LiabilitiesGovernment products/schemes relatedNational Pension Scheme-NPS"/>
        <s v="LiabilitiesGovernment products/schemes relatedPM Jan Dhan Yojana-PMJDY"/>
        <s v="LiabilitiesGovernment products/schemes relatedPM Jeevan Jyoti Yojana-PMJJY"/>
        <s v="LiabilitiesGovernment products/schemes relatedPM Suraksha Bima Yojana-PMSBY"/>
        <s v="LiabilitiesGovernment products/schemes relatedPublic Provident Fund-PPF"/>
        <s v="LiabilitiesGovernment products/schemes relatedSukhanya Samriddhi Yojana-SSY"/>
        <s v="LiabilitiesTrade relatedBG related"/>
        <s v="LiabilitiesTrade relatedBRC related"/>
        <s v="LiabilitiesTrade relatedCaution listing related"/>
        <s v="LiabilitiesTrade relatedFIRC related"/>
        <s v="LiabilitiesTrade relatedLC related"/>
        <s v="LiabilitiesATM Dispute related Non-iBank ATMAmount debited - cash not dispensed"/>
        <s v="LiabilitiesATM Dispute related Non-iBank ATMPartial amount dispensed"/>
        <s v="LiabilitiesEMI on Debit CardCharge reversal"/>
        <s v="LiabilitiesEMI on Debit CardCollection Related"/>
        <s v="LiabilitiesEMI on Debit CardDelay in EMI Debit"/>
        <s v="LiabilitiesEMI on Debit CardDisputing EMI"/>
        <s v="LiabilitiesEMI on Debit CardEMI Cancellation"/>
        <s v="LiabilitiesEMI on Debit CardEMI On Debit Card eligibility"/>
        <s v="LiabilitiesBranch Feedback/Service IssuesAccount information shared with 3rd party by branch"/>
        <s v="LiabilitiesBranch Feedback/Service IssuesCAM/Insta Banking not working"/>
        <s v="LiabilitiesBranch Feedback/Service IssuesMis-selling at branch"/>
        <s v="LiabilitiesCheque relatedCheque deposited not credited"/>
        <s v="LiabilitiesCheque relatedReason for bounced cheque"/>
        <s v="LiabilitiesCheque relatedReason for delay in credit"/>
        <s v="LiabilitiesCheque relatedRedespatch of returned cheque"/>
        <s v="LiabilitiesCheque relatedStop payment related"/>
        <s v="LiabilitiesAlerts relatedPromotional calls/marketing emails related"/>
        <s v="LiabilitiesAlerts relatedThird party receiving a/c information of other customer"/>
        <s v="LiabilitiesDSMG relatedCIBIL correction/updation"/>
        <s v="LiabilitiesDSMG relatedEngagement related"/>
        <s v="LiabilitiesDSMG relatedNDC/NOC related"/>
        <s v="LiabilitiesDSMG relatedPayment Related"/>
        <s v="LiabilitiesDSMG relatedReason/removal of lien"/>
        <s v="LiabilitiesDSMG relatedSettlement related"/>
        <s v="LiabilitiesDemat relatedA/c maintenance not done"/>
        <s v="LiabilitiesDemat relatedDemat/Remat/Redemption/repurchase not processed"/>
        <s v="LiabilitiesDemat relatedDetails of receipts at branch"/>
        <s v="LiabilitiesDemat relatedDetails of wrong credits"/>
        <s v="LiabilitiesDemat relatedNRI PINS/PIS related"/>
        <s v="LiabilitiesDemat relatedTIFD submitted not processed"/>
        <s v="LiabilitiesImobile-Non transaction relatedAlerts related"/>
        <s v="LiabilitiesImobile-Non transaction relatedLinking/De-linking of accounts"/>
        <s v="LiabilitiesImobile-Non transaction relatedPockets related"/>
        <s v="LiabilitiesImobile-Non transaction relatedPromo/offer related"/>
        <s v="LiabilitiesImobile-Non transaction relatedRequest to remove biller"/>
        <s v="LiabilitiesImobile-Non transaction relatedTax Payment-Tax challan not generated"/>
        <s v="LiabilitiesImobile-Non transaction relatedUnable to add payee/IFSC code related"/>
        <s v="LiabilitiesImobile-Non transaction relatedURN/OTP not received"/>
        <s v="LiabilitiesSales/Mis-selling relatedCPP issued without customer consent"/>
        <s v="LiabilitiesSales/Mis-selling relatedDispute on ROI"/>
        <s v="LiabilitiesSales/Mis-selling relatedMisselling of insurance policy"/>
        <s v="LiabilitiesSales/Mis-selling relatedMisselling of Mutual Fund"/>
        <s v="LiabilitiesATM Dispute related iBank ATMAmount debited - cash not dispensed"/>
        <s v="LiabilitiesATM Dispute related iBank ATMCCTV footage request"/>
        <s v="LiabilitiesATM Dispute related iBank ATMDouble debit of the transaction"/>
        <s v="LiabilitiesATM Dispute related iBank ATMPartial amount dispensed"/>
        <s v="LiabilitiesATM Dispute related iBank ATMTorn notes received in the ATM"/>
        <s v="LiabilitiesATM Feedback/Service IssuesATM infrastructure issues"/>
        <s v="LiabilitiesATM Feedback/Service IssuesATM location related"/>
        <s v="LiabilitiesATM Feedback/Service IssuesATM machine display needs to be changed"/>
        <s v="LiabilitiesATM Feedback/Service IssuesATM not working"/>
        <s v="LiabilitiesATM Feedback/Service IssuesATM-Cash not available"/>
        <s v="LiabilitiesATM Feedback/Service IssuesATM-Denomination related"/>
        <s v="LiabilitiesATM Feedback/Service IssuesSuspected counterfeit note"/>
        <s v="LiabilitiesATM Feedback/Service IssuesTorn/Mutilated Note"/>
        <s v="LiabilitiesCMS relatedCash related"/>
        <s v="LiabilitiesCMS relatedElectronic channel related"/>
        <s v="LiabilitiesOthersDelhi Metro Rail Card (DMRC) related"/>
        <s v="LiabilitiesChargeback2nd Level-Authenticated transactions"/>
        <s v="LiabilitiesChargebackCredit Not Processed For Cancelled Transaction"/>
        <s v="LiabilitiesChargebackDefective Goods Or Not As Described"/>
        <s v="LiabilitiesChargebackDispute on Foreign Transaction"/>
        <s v="LiabilitiesChargebackDuplicate Processing"/>
        <s v="LiabilitiesChargebackGoods and services not received"/>
        <s v="LiabilitiesChargebackIncorrect Txn Amt Billed"/>
        <s v="LiabilitiesChargebackOff-time disputes"/>
        <s v="LiabilitiesChargebackOther Disputes"/>
        <s v="LiabilitiesChargebackTransaction decline amount debited"/>
        <s v="LiabilitiesCPC ChargebackUPI Goods and Services not received"/>
        <s v="LiabilitiesCPC ChargebackUPI or IMPS incorrect funds transfer"/>
        <s v="LiabilitiesFraudCheque Fraud"/>
        <s v="LiabilitiesFraudDomestic Skimming Case"/>
        <s v="LiabilitiesFraudFake document/Fraudulent Document"/>
        <s v="LiabilitiesFraudInternational skimming"/>
        <s v="LiabilitiesFraudLost Card"/>
        <s v="LiabilitiesFraudNever Received card"/>
        <s v="LiabilitiesFraudPhishing/Funds transfer/Bill Pay/Mobile Recharge/Imps/UPI"/>
        <s v="LiabilitiesFraudReporting of Suspected Fraud without financial loss"/>
        <s v="LiabilitiesFraudSignature Forgery"/>
        <s v="LiabilitiesFraudSIM SWAP"/>
        <s v="LiabilitiesFraudSuspicious/Third party/Vishing"/>
        <s v="LiabilitiesFraudUnbilled Transactions"/>
      </sharedItems>
    </cacheField>
    <cacheField name="Count " numFmtId="0">
      <sharedItems containsMixedTypes="1" containsNumber="1" containsInteger="1" minValue="1" maxValue="8990"/>
    </cacheField>
    <cacheField name="AI Response 1" numFmtId="0">
      <sharedItems/>
    </cacheField>
    <cacheField name="AI Response 2" numFmtId="0">
      <sharedItems/>
    </cacheField>
    <cacheField name="AI Response 3" numFmtId="0">
      <sharedItems/>
    </cacheField>
    <cacheField name="AI Response 4" numFmtId="0">
      <sharedItems/>
    </cacheField>
    <cacheField name="AI Response 5" numFmtId="0">
      <sharedItems containsBlank="1"/>
    </cacheField>
    <cacheField name="AI Response 6" numFmtId="0">
      <sharedItems containsBlank="1"/>
    </cacheField>
    <cacheField name="AI Response 7" numFmtId="0">
      <sharedItems containsBlank="1"/>
    </cacheField>
    <cacheField name="AI Response 8" numFmtId="0">
      <sharedItems containsBlank="1"/>
    </cacheField>
    <cacheField name="AI Response 9" numFmtId="0">
      <sharedItems containsBlank="1"/>
    </cacheField>
    <cacheField name="AI Response 10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7">
  <r>
    <n v="1"/>
    <s v="RCSG"/>
    <s v="Level 1"/>
    <s v="Cards"/>
    <s v="Credit Card"/>
    <s v="Cards"/>
    <s v="Charges/reversal related"/>
    <s v="Reversal of Interest/Late fee/over limit fee/cash withdrawal/Auto Debit"/>
    <x v="0"/>
    <n v="8990"/>
    <s v="Registered Email ID_x000a_(Y/N)"/>
    <s v="Mobile Number"/>
    <s v="Card Number_x000a_(16 Digit Card Number)"/>
    <s v="Date of Charge Levied"/>
    <s v="Disputed Amount_x000a_(in INR)"/>
    <s v="NA"/>
    <s v="Previous Reversals with Status_x000a_(Last 6 Months History of Reversal)"/>
    <s v="CNR_x000a_(in INR from CTL)"/>
    <s v="Customer Eligibility _x000a_(Y/N)"/>
    <m/>
  </r>
  <r>
    <n v="2"/>
    <s v="RCSG"/>
    <s v="Level 1"/>
    <s v="Cards"/>
    <s v="Credit Card"/>
    <s v="Cards"/>
    <s v="Charges/reversal related"/>
    <s v="Reversal of joining/annual Fee"/>
    <x v="1"/>
    <n v="454"/>
    <s v="Registered Email ID_x000a_(Y/N)"/>
    <s v="Mobile Number"/>
    <s v="Card Number_x000a_(16 Digit Card Number)"/>
    <s v="Date of Charge Levied"/>
    <s v="Disputed Amount_x000a_(in INR)"/>
    <s v="Card Variant and Spend Limit"/>
    <s v="Previous Reversals with Status_x000a_(Last 6 Months History of Reversal)"/>
    <s v="CNR_x000a_(in INR from CTL)"/>
    <s v="Customer Eligibility _x000a_(Y/N)"/>
    <m/>
  </r>
  <r>
    <n v="3"/>
    <s v="RCSG"/>
    <s v="Level 1"/>
    <s v="Cards"/>
    <s v="Credit Card"/>
    <s v="Cards"/>
    <s v="Charges/reversal related"/>
    <s v="Fuel surcharge reversal"/>
    <x v="2"/>
    <n v="67"/>
    <s v="Registered Email ID_x000a_(Y/N)"/>
    <s v="Mobile Number"/>
    <s v="Card Number_x000a_(16 Digit Card Number)"/>
    <s v="Date of Charge Levied"/>
    <s v="Disputed Amount_x000a_(in INR)"/>
    <s v="Card Variant and Spend Limit"/>
    <s v="Previous Reversals with Status_x000a_(Last 6 Months History of Reversal)"/>
    <s v="CNR_x000a_(in INR from CTL)"/>
    <s v="Customer Eligibility _x000a_(Y/N)"/>
    <m/>
  </r>
  <r>
    <n v="4"/>
    <s v="RCSG"/>
    <s v="Level 1"/>
    <s v="Cards"/>
    <s v="Credit Card"/>
    <s v="Cards"/>
    <s v="Charges/reversal related"/>
    <s v="GST reversal"/>
    <x v="3"/>
    <n v="41"/>
    <s v="Registered Email ID_x000a_(Y/N)"/>
    <s v="Mobile Number"/>
    <s v="Card Number_x000a_(16 Digit Card Number)"/>
    <s v="Date of Charge Levied"/>
    <s v="Disputed Amount_x000a_(in INR)"/>
    <s v="NA"/>
    <s v="Previous Reversals with Status_x000a_(Last 6 Months History of Reversal)"/>
    <s v="CNR_x000a_(in INR from CTL)"/>
    <s v="Customer Eligibility _x000a_(Y/N)"/>
    <m/>
  </r>
  <r>
    <n v="5"/>
    <s v="RCSG"/>
    <s v="Level 1"/>
    <s v="Cards"/>
    <s v="Credit Card"/>
    <s v="Cards"/>
    <s v="Charges/reversal related"/>
    <s v="Reward redemption fee"/>
    <x v="4"/>
    <n v="117"/>
    <s v="Registered Email ID_x000a_(Y/N)"/>
    <s v="Mobile Number"/>
    <s v="Card Number_x000a_(16 Digit Card Number)"/>
    <s v="Date of Charge Levied"/>
    <s v="Disputed Amount_x000a_(in INR)"/>
    <s v="NA"/>
    <s v="Previous Reversals with Status_x000a_(Last 6 Months History of Reversal)"/>
    <s v="CNR_x000a_(in INR from CTL)"/>
    <s v="Customer Eligibility _x000a_(Y/N)"/>
    <m/>
  </r>
  <r>
    <n v="6"/>
    <s v="RCSG"/>
    <s v="Level 1"/>
    <s v="Cards"/>
    <s v="Credit Card"/>
    <s v="Cards"/>
    <s v="Deliverable Related"/>
    <s v="Card replacement"/>
    <x v="5"/>
    <n v="500"/>
    <s v="Registered Email ID_x000a_(Y/N)"/>
    <s v="Mobile Number"/>
    <s v="Card Number_x000a_(16 Digit Card Number)"/>
    <s v="Type of Card"/>
    <s v="Replacement Reason"/>
    <s v="New Name Required on Card"/>
    <s v="To be Dispatched to : Home / Work"/>
    <m/>
    <m/>
    <m/>
  </r>
  <r>
    <n v="7"/>
    <s v="RCSG"/>
    <s v="Level 1"/>
    <s v="Cards"/>
    <s v="Credit Card"/>
    <s v="Cards"/>
    <s v="Deliverable Related"/>
    <s v="Statement Request"/>
    <x v="6"/>
    <n v="265"/>
    <s v="Registered Email ID_x000a_(Y/N)"/>
    <s v="Mobile Number"/>
    <s v="Card Number_x000a_(16 Digit Card Number)"/>
    <s v="Statement Mode"/>
    <s v="Dispatch Status in DMP"/>
    <s v="Email ID / Address Verification"/>
    <m/>
    <m/>
    <m/>
    <m/>
  </r>
  <r>
    <n v="8"/>
    <s v="RCSG"/>
    <s v="Level 1"/>
    <s v="Cards"/>
    <s v="Credit Card"/>
    <s v="Cards"/>
    <s v="Deliverable Related"/>
    <s v="Statement not received"/>
    <x v="7"/>
    <n v="137"/>
    <s v="Registered Email ID_x000a_(Y/N)"/>
    <s v="Mobile Number"/>
    <s v="Card Number_x000a_(16 Digit Card Number)"/>
    <s v="Statement Mode"/>
    <s v="Dispatch Status in DMP"/>
    <s v="Email ID / Address Verification"/>
    <m/>
    <m/>
    <m/>
    <m/>
  </r>
  <r>
    <n v="9"/>
    <s v="RCSG"/>
    <s v="Level 1"/>
    <s v="Cards"/>
    <s v="Credit Card"/>
    <s v="Cards"/>
    <s v="Deliverable Related"/>
    <s v="Feedback on Courier Services"/>
    <x v="8"/>
    <n v="49"/>
    <s v="Registered Email ID_x000a_(Y/N)"/>
    <s v="Mobile Number"/>
    <s v="Card Number_x000a_(16 Digit Card Number)"/>
    <s v="Courier Name"/>
    <s v="Reason for Feedback"/>
    <m/>
    <m/>
    <m/>
    <m/>
    <m/>
  </r>
  <r>
    <n v="10"/>
    <s v="RCSG"/>
    <s v="Level 1"/>
    <s v="Cards"/>
    <s v="Credit Card"/>
    <s v="Cards"/>
    <s v="Deliverable Related"/>
    <s v="Incorrect card variant received"/>
    <x v="9"/>
    <n v="2"/>
    <s v="Registered Email ID_x000a_(Y/N)"/>
    <s v="Mobile Number"/>
    <s v="Card Number_x000a_(16 Digit Card Number)"/>
    <s v="Card Variant Dispatched"/>
    <s v="Card Variant Requested"/>
    <s v="Address for Dispatch"/>
    <m/>
    <m/>
    <m/>
    <m/>
  </r>
  <r>
    <n v="11"/>
    <s v="RCSG"/>
    <s v="Level 1"/>
    <s v="Cards"/>
    <s v="Credit Card"/>
    <s v="Cards"/>
    <s v="Payment Related"/>
    <s v="Auto-debit change TAD to MAD and MAD to TAD"/>
    <x v="10"/>
    <n v="39"/>
    <s v="Registered Email ID_x000a_(Y/N)"/>
    <s v="Mobile Number"/>
    <s v="Card Number_x000a_(16 Digit Card Number)"/>
    <s v="Auto Debit Option (MAD to TAD or TAD to MAD)"/>
    <s v="Auto Debit Request (Activation / Deactivation)"/>
    <s v="Savings Account Number"/>
    <m/>
    <m/>
    <m/>
    <m/>
  </r>
  <r>
    <n v="12"/>
    <s v="RCSG"/>
    <s v="Level 1"/>
    <s v="Cards"/>
    <s v="Credit Card"/>
    <s v="Cards"/>
    <s v="Payment Related"/>
    <s v="Payment Status"/>
    <x v="11"/>
    <n v="1227"/>
    <s v="Registered Email ID_x000a_(Y/N)"/>
    <s v="Mobile Number"/>
    <s v="Card Number_x000a_(16 Digit Card Number)"/>
    <s v="Payment Date"/>
    <s v="Payment Amount"/>
    <s v="Mode of Payment"/>
    <s v="Reference Number"/>
    <m/>
    <m/>
    <m/>
  </r>
  <r>
    <n v="13"/>
    <s v="RCSG"/>
    <s v="Level 1"/>
    <s v="Cards"/>
    <s v="Credit Card"/>
    <s v="Cards"/>
    <s v="Payment Related"/>
    <s v="Excess Credit refund"/>
    <x v="12"/>
    <n v="438"/>
    <s v="Registered Email ID_x000a_(Y/N)"/>
    <s v="Mobile Number"/>
    <s v="Card Number_x000a_(16 Digit Card Number)"/>
    <s v="Payment Date"/>
    <s v="Payment Amount"/>
    <s v="Mode of Payment"/>
    <s v="Reference Number"/>
    <s v="Payment Account Number"/>
    <s v="Statement of Account"/>
    <m/>
  </r>
  <r>
    <n v="14"/>
    <s v="RCSG"/>
    <s v="Level 1"/>
    <s v="Cards"/>
    <s v="Credit Card"/>
    <s v="Cards"/>
    <s v="Payment Related"/>
    <s v="Payment holiday"/>
    <x v="13"/>
    <n v="6"/>
    <s v="Registered Email ID_x000a_(Y/N)"/>
    <s v="Mobile Number"/>
    <s v="Card Number_x000a_(16 Digit Card Number)"/>
    <s v="Offers n Availability"/>
    <s v="If available or not"/>
    <m/>
    <m/>
    <m/>
    <m/>
    <m/>
  </r>
  <r>
    <n v="15"/>
    <s v="RCSG"/>
    <s v="Level 1"/>
    <s v="Cards"/>
    <s v="Credit Card"/>
    <s v="Cards"/>
    <s v="BT/EMI/PLCC"/>
    <s v="Cancellation of EMI"/>
    <x v="14"/>
    <n v="166"/>
    <s v="Registered Email ID_x000a_(Y/N)"/>
    <s v="Mobile Number"/>
    <s v="Card Number_x000a_(16 Digit Card Number)"/>
    <s v="EMI Amount"/>
    <s v="EMI Date"/>
    <s v="EMI Tenure"/>
    <s v="Reason for Cancellation"/>
    <s v="Beneficiary Account"/>
    <s v="Merchant Details"/>
    <m/>
  </r>
  <r>
    <n v="16"/>
    <s v="RCSG"/>
    <s v="Level 1"/>
    <s v="Cards"/>
    <s v="Credit Card"/>
    <s v="Cards"/>
    <s v="BT/EMI/PLCC"/>
    <s v="EMI / PLCC /BT cancellation"/>
    <x v="15"/>
    <n v="77"/>
    <s v="Registered Email ID_x000a_(Y/N)"/>
    <s v="Mobile Number"/>
    <s v="Card Number_x000a_(16 Digit Card Number)"/>
    <s v="EMI Amount"/>
    <s v="EMI Date"/>
    <s v="EMI Tenure"/>
    <s v="Reason for Cancellation"/>
    <s v="Beneficiary Account / Card Number"/>
    <s v="Previous SR Number / Loan Reference Number"/>
    <m/>
  </r>
  <r>
    <n v="17"/>
    <s v="RCSG"/>
    <s v="Level 1"/>
    <s v="Cards"/>
    <s v="Credit Card"/>
    <s v="Cards"/>
    <s v="BT/EMI/PLCC"/>
    <s v="EMI/PLCC foreclosure"/>
    <x v="16"/>
    <n v="108"/>
    <s v="Registered Email ID_x000a_(Y/N)"/>
    <s v="Mobile Number"/>
    <s v="Card Number_x000a_(16 Digit Card Number)"/>
    <s v="EMI Amount"/>
    <s v="EMI Date"/>
    <s v="EMI Tenure"/>
    <s v="Fore Closure Charges"/>
    <s v="Reason for Cancellation"/>
    <s v="Amount to be paid"/>
    <m/>
  </r>
  <r>
    <n v="18"/>
    <s v="RCSG"/>
    <s v="Level 1"/>
    <s v="Cards"/>
    <s v="Credit Card"/>
    <s v="Cards"/>
    <s v="BT/EMI/PLCC"/>
    <s v="Related for EMI conversion"/>
    <x v="17"/>
    <n v="253"/>
    <s v="Registered Email ID_x000a_(Y/N)"/>
    <s v="Mobile Number"/>
    <s v="Card Number_x000a_(16 Digit Card Number)"/>
    <s v="Transaction Amount"/>
    <s v="Transaction Date"/>
    <s v="Merchant Name"/>
    <s v="EMI Tenure"/>
    <s v="Eligibility"/>
    <m/>
    <m/>
  </r>
  <r>
    <n v="19"/>
    <s v="RCSG"/>
    <s v="Level 1"/>
    <s v="Cards"/>
    <s v="Credit Card"/>
    <s v="Cards"/>
    <s v="Account modification/updation"/>
    <s v="Activate for international usage"/>
    <x v="18"/>
    <n v="20"/>
    <s v="Registered Email ID_x000a_(Y/N)"/>
    <s v="Mobile Number"/>
    <s v="Card Number_x000a_(16 Digit Card Number)"/>
    <s v="Activation or Deactivation"/>
    <s v="Alternate Process / Channel"/>
    <m/>
    <m/>
    <m/>
    <m/>
    <m/>
  </r>
  <r>
    <n v="20"/>
    <s v="RCSG"/>
    <s v="Level 1"/>
    <s v="Cards"/>
    <s v="Credit Card"/>
    <s v="Cards"/>
    <s v="Account modification/updation"/>
    <s v="Auto debit activation/de-activation"/>
    <x v="19"/>
    <n v="84"/>
    <s v="Registered Email ID_x000a_(Y/N)"/>
    <s v="Mobile Number"/>
    <s v="Card Number_x000a_(16 Digit Card Number)"/>
    <s v="Auto Debit Account Details"/>
    <s v="Activation or Deactovation"/>
    <s v="TAD /MAD"/>
    <s v="Savings Account Number"/>
    <m/>
    <m/>
    <m/>
  </r>
  <r>
    <n v="21"/>
    <s v="RCSG"/>
    <s v="Level 1"/>
    <s v="Cards"/>
    <s v="Credit Card"/>
    <s v="Cards"/>
    <s v="Account modification/updation"/>
    <s v="Blocking/Unblocking and replacement of card"/>
    <x v="20"/>
    <n v="412"/>
    <s v="Registered Email ID_x000a_(Y/N)"/>
    <s v="Mobile Number"/>
    <s v="Card Number_x000a_(16 Digit Card Number)"/>
    <s v="Request Type"/>
    <s v="Reason for Blocking / Unblocking"/>
    <s v="Type of Card"/>
    <s v="Address to Dispatch"/>
    <m/>
    <m/>
    <m/>
  </r>
  <r>
    <n v="22"/>
    <s v="RCSG"/>
    <s v="Level 1"/>
    <s v="Cards"/>
    <s v="Credit Card"/>
    <s v="Cards"/>
    <s v="Account modification/updation"/>
    <s v="E-mail ID updation"/>
    <x v="21"/>
    <n v="69"/>
    <s v="Registered Email ID_x000a_(Y/N)"/>
    <s v="Mobile Number"/>
    <s v="Card Number_x000a_(16 Digit Card Number)"/>
    <s v="Email ID Details"/>
    <m/>
    <m/>
    <m/>
    <m/>
    <m/>
    <m/>
  </r>
  <r>
    <n v="23"/>
    <s v="RCSG"/>
    <s v="Level 1"/>
    <s v="Cards"/>
    <s v="Credit Card"/>
    <s v="Cards"/>
    <s v="Account modification/updation"/>
    <s v="Name correction/Title/Salutation change/modification"/>
    <x v="22"/>
    <n v="45"/>
    <s v="Registered Email ID_x000a_(Y/N)"/>
    <s v="Mobile Number"/>
    <s v="Card Number_x000a_(16 Digit Card Number)"/>
    <s v="Name Information"/>
    <s v="Salutation"/>
    <s v="Title"/>
    <m/>
    <m/>
    <m/>
    <m/>
  </r>
  <r>
    <n v="24"/>
    <s v="RCSG"/>
    <s v="Level 1"/>
    <s v="Cards"/>
    <s v="Credit Card"/>
    <s v="Cards"/>
    <s v="Account modification/updation"/>
    <s v="PAN related"/>
    <x v="23"/>
    <n v="1"/>
    <s v="Registered Email ID_x000a_(Y/N)"/>
    <s v="Mobile Number"/>
    <s v="Card Number_x000a_(16 Digit Card Number)"/>
    <s v="PAN Number"/>
    <s v="Updation / Deletion"/>
    <m/>
    <m/>
    <m/>
    <m/>
    <m/>
  </r>
  <r>
    <n v="25"/>
    <s v="RCSG"/>
    <s v="Level 1"/>
    <s v="Cards"/>
    <s v="Credit Card"/>
    <s v="Cards"/>
    <s v="Account modification/updation"/>
    <s v="Set-up of primary card"/>
    <x v="24"/>
    <n v="25"/>
    <s v="Registered Email ID_x000a_(Y/N)"/>
    <s v="Mobile Number"/>
    <s v="Card Number_x000a_(16 Digit Card Number)"/>
    <s v="Primary Card Number"/>
    <s v="Active Status"/>
    <s v="Limit"/>
    <m/>
    <m/>
    <m/>
    <m/>
  </r>
  <r>
    <n v="26"/>
    <s v="RCSG"/>
    <s v="Level 1"/>
    <s v="Cards"/>
    <s v="Credit Card"/>
    <s v="Cards"/>
    <s v="Account modification/updation"/>
    <s v="Statement mode updation"/>
    <x v="25"/>
    <n v="14"/>
    <s v="Registered Email ID_x000a_(Y/N)"/>
    <s v="Mobile Number"/>
    <s v="Card Number_x000a_(16 Digit Card Number)"/>
    <s v="Statement Mode"/>
    <s v="Email ID / Address"/>
    <m/>
    <m/>
    <m/>
    <m/>
    <m/>
  </r>
  <r>
    <n v="27"/>
    <s v="RCSG"/>
    <s v="Level 1"/>
    <s v="Cards"/>
    <s v="Credit Card"/>
    <s v="Cards"/>
    <s v="Transaction related-Incorrect credit/debit/refund"/>
    <s v="Reason for transaction decline"/>
    <x v="26"/>
    <n v="685"/>
    <s v="Registered Email ID_x000a_(Y/N)"/>
    <s v="Mobile Number"/>
    <s v="Card Number_x000a_(16 Digit Card Number)"/>
    <s v="Transaction Date"/>
    <s v="Transaction Amount"/>
    <s v="Merchant Details"/>
    <s v="Type of Transaction : Online / Swipe"/>
    <m/>
    <m/>
    <m/>
  </r>
  <r>
    <n v="28"/>
    <s v="RCSG"/>
    <s v="Level 1"/>
    <s v="Cards"/>
    <s v="Credit Card"/>
    <s v="Cards"/>
    <s v="Account closure related"/>
    <s v="Account not closed"/>
    <x v="27"/>
    <n v="295"/>
    <s v="Registered Email ID_x000a_(Y/N)"/>
    <s v="Mobile Number"/>
    <s v="Card Number_x000a_(16 Digit Card Number)"/>
    <s v="Request Date"/>
    <s v="Place of Request"/>
    <s v="Reason for Cancellation"/>
    <s v="Cancellation Type : Account Level or Card Level"/>
    <s v="Card Type : Add on Or Primary Card"/>
    <s v="Open to Buy (OTB)"/>
    <m/>
  </r>
  <r>
    <n v="29"/>
    <s v="RCSG"/>
    <s v="Level 1"/>
    <s v="Cards"/>
    <s v="Credit Card"/>
    <s v="Cards"/>
    <s v="Card Closure Related"/>
    <s v="NDC not received"/>
    <x v="28"/>
    <n v="180"/>
    <s v="Registered Email ID_x000a_(Y/N)"/>
    <s v="Mobile Number"/>
    <s v="Card Number_x000a_(16 Digit Card Number)"/>
    <s v="Payment Status"/>
    <s v="Card / Account Closure Status"/>
    <s v="Requested Date"/>
    <s v="Dispatch status in DMP"/>
    <s v="Dispatch Mode"/>
    <s v="Previous SR Number"/>
    <m/>
  </r>
  <r>
    <n v="30"/>
    <s v="RCSG"/>
    <s v="Level 1"/>
    <s v="Cards"/>
    <s v="Credit Card"/>
    <s v="Cards"/>
    <s v="Application/Account opening related"/>
    <s v="Reason for decline"/>
    <x v="29"/>
    <n v="50"/>
    <s v="Email ID_x000a_"/>
    <s v="Mobile Number"/>
    <s v="Application Number"/>
    <s v="Source of Application"/>
    <s v="Location"/>
    <m/>
    <m/>
    <m/>
    <m/>
    <m/>
  </r>
  <r>
    <n v="31"/>
    <s v="RCSG"/>
    <s v="Level 1"/>
    <s v="Cards"/>
    <s v="Credit Card"/>
    <s v="Cards"/>
    <s v="Alerts related"/>
    <s v="Others"/>
    <x v="30"/>
    <n v="65"/>
    <s v="Registered Email ID_x000a_(Y/N)"/>
    <s v="Mobile Number"/>
    <s v="Card Number_x000a_(16 Digit Card Number)"/>
    <s v="Type of Alert"/>
    <s v="Type of Issue"/>
    <s v="Registered for Alert : Y / N"/>
    <s v="IF SMS reflecting in ISGMIS"/>
    <m/>
    <m/>
    <m/>
  </r>
  <r>
    <n v="32"/>
    <s v="RCSG"/>
    <s v="Level 1"/>
    <s v="Cards"/>
    <s v="Credit Card"/>
    <s v="Cards"/>
    <s v="Limit Related"/>
    <s v="Add on preset limit"/>
    <x v="31"/>
    <n v="35"/>
    <s v="Registered Email ID_x000a_(Y/N)"/>
    <s v="Mobile Number"/>
    <s v="Card Number_x000a_(16 Digit Card Number)"/>
    <s v="Type of Card"/>
    <s v="Payment Mode"/>
    <s v="Transaction Amount"/>
    <s v="Limit Status"/>
    <s v="Preset Limit"/>
    <m/>
    <m/>
  </r>
  <r>
    <n v="33"/>
    <s v="RCSG"/>
    <s v="Level 1"/>
    <s v="Cards"/>
    <s v="Credit Card"/>
    <s v="Cards"/>
    <s v="Promo/Payback/Reward related"/>
    <s v="PAYBACK point redemption"/>
    <x v="32"/>
    <n v="55"/>
    <s v="Registered Email ID_x000a_(Y/N)"/>
    <s v="Mobile Number"/>
    <s v="Card Number_x000a_(16 Digit Card Number)"/>
    <s v="Pay Back Card Number"/>
    <s v="Reward Points"/>
    <s v="Redemption Type"/>
    <s v="Complaint / Issue Type"/>
    <s v="Redemption Date"/>
    <m/>
    <m/>
  </r>
  <r>
    <n v="34"/>
    <s v="RCSG"/>
    <s v="Level 1"/>
    <s v="Liabilities"/>
    <s v="Liabilities"/>
    <s v="Liabilities"/>
    <s v="Charges/reversal related"/>
    <s v="ATM transaction charges"/>
    <x v="33"/>
    <n v="138"/>
    <s v="E-mail ID "/>
    <s v="Mobile Number "/>
    <s v="Account Number "/>
    <s v="Date of Debit "/>
    <s v="Amount debited "/>
    <s v="Type of charge "/>
    <s v="Account Variant/Number of transaction made at ICICI and non ICICI bank ATM  "/>
    <s v="Debit Tran ID "/>
    <s v="Reason for Reversal "/>
    <s v="Customer eligibility validation / service gesture "/>
  </r>
  <r>
    <n v="35"/>
    <s v="RCSG"/>
    <s v="Level 1"/>
    <s v="Liabilities"/>
    <s v="Liabilities"/>
    <s v="Liabilities"/>
    <s v="Charges/reversal related"/>
    <s v="Cancellation of card and reversal of the charges"/>
    <x v="34"/>
    <n v="45"/>
    <s v="E-mail ID "/>
    <s v="Mobile Number "/>
    <s v="Account Number "/>
    <s v="Date of Debit "/>
    <s v="Amount debited "/>
    <s v="Card Variant "/>
    <s v="Reason for Dispute "/>
    <s v="Debit Tran ID "/>
    <s v="Check customer eligibility/Service Gesture "/>
    <s v="NA"/>
  </r>
  <r>
    <n v="36"/>
    <s v="RCSG"/>
    <s v="Level 1"/>
    <s v="Liabilities"/>
    <s v="Liabilities"/>
    <s v="Liabilities"/>
    <s v="Charges/reversal related"/>
    <s v="Debit card other charges related"/>
    <x v="35"/>
    <n v="292"/>
    <s v="E-mail ID "/>
    <s v="Mobile Number "/>
    <s v="Account Number "/>
    <s v="Date of Debit "/>
    <s v="Amount debited "/>
    <s v="Type of charge "/>
    <s v="Reason for Dispute /Reversal request "/>
    <s v="Debit Tran ID "/>
    <s v="Check customer eligibility/Service Gesture "/>
    <s v="Account variant/Category "/>
  </r>
  <r>
    <n v="37"/>
    <s v="RCSG"/>
    <s v="Level 1"/>
    <s v="Liabilities"/>
    <s v="Liabilities"/>
    <s v="Liabilities"/>
    <s v="Charges/reversal related"/>
    <s v="ECS return charges/Cheque return charges"/>
    <x v="36"/>
    <n v="1533"/>
    <s v="E-mail ID "/>
    <s v="Mobile Number "/>
    <s v="Account Number "/>
    <s v="Date of Debit "/>
    <s v="Amount debited "/>
    <s v="ECS/Cheque rejection reason / rejection type financial or non-financial "/>
    <s v="Reason for Dispute /Reversal request "/>
    <s v="Debit Tran ID "/>
    <s v="Check customer eligibility/Service Gesture "/>
    <s v="NA"/>
  </r>
  <r>
    <n v="38"/>
    <s v="RCSG"/>
    <s v="Level 1"/>
    <s v="Liabilities"/>
    <s v="Liabilities"/>
    <s v="Liabilities"/>
    <s v="Charges/reversal related"/>
    <s v="MAB/QAB charges reversal"/>
    <x v="37"/>
    <n v="711"/>
    <s v="E-mail ID "/>
    <s v="Mobile Number "/>
    <s v="Account Number "/>
    <s v="Date of Debit "/>
    <s v="Amount debited "/>
    <s v="Debit Tran ID "/>
    <s v="MAB to be maintained and Maintained balance /Account Category "/>
    <s v="Check whether any reversals were done in last 06 months "/>
    <s v="Check customer eligibility/Service Gesture "/>
    <s v="Reason for dispute/reversal "/>
  </r>
  <r>
    <n v="39"/>
    <s v="RCSG"/>
    <s v="Level 1"/>
    <s v="Liabilities"/>
    <s v="Liabilities"/>
    <s v="Liabilities"/>
    <s v="Charges/reversal related"/>
    <s v="NEFT/IMPS/RTGS related charges"/>
    <x v="38"/>
    <n v="69"/>
    <s v="E-mail ID "/>
    <s v="Mobile Number "/>
    <s v="Account Number "/>
    <s v="Date of Debit "/>
    <s v="Amount debited "/>
    <s v="Debit Tran ID "/>
    <s v="Mode of fund transfer "/>
    <s v="Account variant "/>
    <s v="Reason for dispute/reversal "/>
    <s v="Check customer eligibility/Service Gesture "/>
  </r>
  <r>
    <n v="40"/>
    <s v="RCSG"/>
    <s v="Level 1"/>
    <s v="Liabilities"/>
    <s v="Liabilities"/>
    <s v="Liabilities"/>
    <s v="Charges/reversal related"/>
    <s v="POS decline charges"/>
    <x v="39"/>
    <n v="283"/>
    <s v="E-mail ID "/>
    <s v="Mobile Number "/>
    <s v="Account Number "/>
    <s v="Date of Debit "/>
    <s v="Amount debited "/>
    <s v="Date of transaction Attempted and transaction amount  "/>
    <s v="Transaction Type - POS/Online "/>
    <s v="Reason for dispute/reversal "/>
    <s v="Check customer eligibility/Service Gesture "/>
    <s v="NA"/>
  </r>
  <r>
    <n v="41"/>
    <s v="RCSG"/>
    <s v="Level 1"/>
    <s v="Liabilities"/>
    <s v="Liabilities"/>
    <s v="Liabilities"/>
    <s v="Charges/reversal related"/>
    <s v="SMS charges"/>
    <x v="40"/>
    <n v="48"/>
    <s v="E-mail ID "/>
    <s v="Mobile Number "/>
    <s v="Account Number "/>
    <s v="Date of Debit "/>
    <s v="Amount debited "/>
    <s v="Account Variant "/>
    <s v="Reason for dispute/reversal "/>
    <s v="Check customer eligibility/Service Gesture "/>
    <s v="NA"/>
    <s v="NA"/>
  </r>
  <r>
    <n v="42"/>
    <s v="RCSG"/>
    <s v="Level 1"/>
    <s v="Liabilities"/>
    <s v="Liabilities"/>
    <s v="Liabilities"/>
    <s v="Charges/reversal related"/>
    <s v="Statement charges"/>
    <x v="41"/>
    <n v="86"/>
    <s v="E-mail ID "/>
    <s v="Mobile Number "/>
    <s v="Account Number "/>
    <s v="Date of Debit "/>
    <s v="Amount debited "/>
    <s v="Account Variant "/>
    <s v="Statement mode of account "/>
    <s v="Reason for Physical statement request "/>
    <s v="Reason for dispute/reversal request "/>
    <s v="Check customer eligibility/Service Gesture "/>
  </r>
  <r>
    <n v="43"/>
    <s v="RCSG"/>
    <s v="Level 1"/>
    <s v="Liabilities"/>
    <s v="Liabilities"/>
    <s v="Liabilities"/>
    <s v="Charges/reversal related"/>
    <s v="Cheque book/Loose cheque leaves charges"/>
    <x v="42"/>
    <n v="12"/>
    <s v="E-mail ID "/>
    <s v="Mobile Number "/>
    <s v="Account Number "/>
    <s v="Date of Debit "/>
    <s v="Amount debited "/>
    <s v="Reason for reversal request "/>
    <s v="Check customer eligibility/Service Gesture "/>
    <s v="NA"/>
    <s v="NA"/>
    <s v="NA"/>
  </r>
  <r>
    <n v="44"/>
    <s v="RCSG"/>
    <s v="Level 1"/>
    <s v="Liabilities"/>
    <s v="Liabilities"/>
    <s v="Liabilities"/>
    <s v="Charges/reversal related"/>
    <s v="GST reversals"/>
    <x v="43"/>
    <n v="15"/>
    <s v="E-mail ID "/>
    <s v="Mobile Number "/>
    <s v="Account Number "/>
    <s v="Date of Debit "/>
    <s v="Amount debited "/>
    <s v="Account Variant "/>
    <s v="Reason for reversal request "/>
    <s v="Check customer eligibility/Service Gesture "/>
    <s v="NA"/>
    <s v="NA"/>
  </r>
  <r>
    <n v="45"/>
    <s v="RCSG"/>
    <s v="Level 1"/>
    <s v="Liabilities"/>
    <s v="Liabilities"/>
    <s v="Liabilities"/>
    <s v="Charges/reversal related"/>
    <s v="Reward redemption fee"/>
    <x v="44"/>
    <n v="10"/>
    <s v="E-mail ID "/>
    <s v="Mobile Number "/>
    <s v="Account Number "/>
    <s v="Date of Debit "/>
    <s v="Amount debited "/>
    <s v="PAYBACK card number "/>
    <s v="Points redeemed on/at"/>
    <s v="Mode of Redemption "/>
    <s v="Reason for reversal request "/>
    <s v="Check customer eligibility/Service Gesture "/>
  </r>
  <r>
    <n v="46"/>
    <s v="RCSG"/>
    <s v="Level 1"/>
    <s v="Liabilities"/>
    <s v="Liabilities"/>
    <s v="Liabilities"/>
    <s v="Account modification/updation"/>
    <s v="Account conversion/status change related"/>
    <x v="45"/>
    <n v="695"/>
    <s v="E-mail ID "/>
    <s v="Mobile Number "/>
    <s v="Account Number "/>
    <s v="Existing status/variant"/>
    <s v="Variant/status requested "/>
    <s v="Previous SR number and status "/>
    <s v="Eligibility and T&amp;C"/>
    <s v="NA"/>
    <s v="NA"/>
    <s v="NA"/>
  </r>
  <r>
    <n v="47"/>
    <s v="RCSG"/>
    <s v="Level 1"/>
    <s v="Liabilities"/>
    <s v="Liabilities"/>
    <s v="Liabilities"/>
    <s v="Account modification/updation"/>
    <s v="Account upgrade/downgrade related"/>
    <x v="46"/>
    <n v="271"/>
    <s v="E-mail ID "/>
    <s v="Mobile Number "/>
    <s v="Account Number "/>
    <s v="Existing status/variant"/>
    <s v="Variant/status requested "/>
    <s v="Check whether any bank induced communication sent or not regarding Account upgrade or downgrade"/>
    <s v="Previous SR number and status "/>
    <s v="Eligibility and T&amp;C"/>
    <s v="NA"/>
    <s v="NA"/>
  </r>
  <r>
    <n v="48"/>
    <s v="RCSG"/>
    <s v="Level 1"/>
    <s v="Liabilities"/>
    <s v="Liabilities"/>
    <s v="Liabilities"/>
    <s v="Account modification/updation"/>
    <s v="Account conversion/status change related-Senior Citizen"/>
    <x v="47"/>
    <n v="4"/>
    <s v="E-mail ID "/>
    <s v="Mobile Number "/>
    <s v="Account Number "/>
    <s v="Existing status/variant"/>
    <s v="Variant/status requested "/>
    <s v="Previous SR number and status "/>
    <s v="Eligibility and T&amp;C"/>
    <s v="NA"/>
    <s v="NA"/>
    <s v="NA"/>
  </r>
  <r>
    <n v="49"/>
    <s v="RCSG"/>
    <s v="Level 1"/>
    <s v="Liabilities"/>
    <s v="Liabilities"/>
    <s v="Liabilities"/>
    <s v="Account modification/updation"/>
    <s v="PAN related"/>
    <x v="48"/>
    <n v="11"/>
    <s v="E-mail ID "/>
    <s v="Mobile Number "/>
    <s v="Account Number "/>
    <s v="PAN Status "/>
    <s v="NA"/>
    <s v="NA"/>
    <s v="NA"/>
    <s v="NA"/>
    <s v="NA"/>
    <s v="NA"/>
  </r>
  <r>
    <n v="50"/>
    <s v="RCSG"/>
    <s v="Level 1"/>
    <s v="Liabilities"/>
    <s v="Liabilities"/>
    <s v="Liabilities"/>
    <s v="Account modification/updation"/>
    <s v="Updation of Mobile number in Bankaway/Prime/CAR"/>
    <x v="49"/>
    <n v="154"/>
    <s v="E-mail ID "/>
    <s v="Mobile Number "/>
    <s v="Account Number "/>
    <s v="Validation of Mobile number updated in bank account "/>
    <s v="Check whether the mobile number is updated in all the applications such as I-Core/fin-one/Prime/RIB/CTL/CAR"/>
    <s v="NA"/>
    <s v="NA"/>
    <s v="NA"/>
    <s v="NA"/>
    <s v="NA"/>
  </r>
  <r>
    <n v="51"/>
    <s v="RCSG"/>
    <s v="Level 1"/>
    <s v="Liabilities"/>
    <s v="Liabilities"/>
    <s v="Liabilities"/>
    <s v="Account closure related"/>
    <s v="Closure with QAB/MAB reversal"/>
    <x v="50"/>
    <n v="23"/>
    <s v="E-mail ID "/>
    <s v="Mobile Number "/>
    <s v="Account Number "/>
    <s v="Reason for Account closure "/>
    <s v="Charges levied on "/>
    <s v="Charges amount "/>
    <s v="previous reversal status / Previous SR status"/>
    <s v="Account Closure status "/>
    <s v="NA"/>
    <s v="NA"/>
  </r>
  <r>
    <n v="52"/>
    <s v="RCSG"/>
    <s v="Level 1"/>
    <s v="Liabilities"/>
    <s v="Liabilities"/>
    <s v="Liabilities"/>
    <s v="Account closure related"/>
    <s v="Account not closed"/>
    <x v="51"/>
    <n v="1838"/>
    <s v="E-mail ID "/>
    <s v="Mobile Number "/>
    <s v="Account Number "/>
    <s v="Account closure request submitted at and on "/>
    <s v="Previous SR Status "/>
    <s v="Account status / reason for non-closure if not closed "/>
    <s v="Communication sent to customer regarding non-closure of account "/>
    <s v="NA"/>
    <s v="NA"/>
    <s v="NA"/>
  </r>
  <r>
    <n v="53"/>
    <s v="RCSG"/>
    <s v="Level 1"/>
    <s v="Liabilities"/>
    <s v="Liabilities"/>
    <s v="Liabilities"/>
    <s v="Branch Feedback/Service Issues"/>
    <s v="Branch infrastructure/network issue"/>
    <x v="52"/>
    <n v="90"/>
    <s v="E-mail ID "/>
    <s v="Mobile Number "/>
    <s v="Account Number "/>
    <s v="Branch Details "/>
    <s v="Date of Issue "/>
    <s v="Details of Employee if available "/>
    <s v="Complaint details "/>
    <s v="NA"/>
    <s v="NA"/>
    <s v="NA"/>
  </r>
  <r>
    <n v="54"/>
    <s v="RCSG"/>
    <s v="Level 1"/>
    <s v="Liabilities"/>
    <s v="Liabilities"/>
    <s v="Liabilities"/>
    <s v="Branch Feedback/Service Issues"/>
    <s v="Branch staff behavior"/>
    <x v="53"/>
    <n v="573"/>
    <s v="E-mail ID "/>
    <s v="Mobile Number "/>
    <s v="Account Number "/>
    <s v="Branch Details "/>
    <s v="Date of Issue "/>
    <s v="Details of Employee "/>
    <s v="Complaint details "/>
    <s v="NA"/>
    <s v="NA"/>
    <s v="NA"/>
  </r>
  <r>
    <n v="55"/>
    <s v="RCSG"/>
    <s v="Level 1"/>
    <s v="Liabilities"/>
    <s v="Liabilities"/>
    <s v="Liabilities"/>
    <s v="Branch Feedback/Service Issues"/>
    <s v="Diverted to CAM/Insta Banking"/>
    <x v="54"/>
    <n v="20"/>
    <s v="E-mail ID "/>
    <s v="Mobile Number "/>
    <s v="Account Number "/>
    <s v="Branch Details "/>
    <s v="Date of Issue "/>
    <s v="Details of Employee if available "/>
    <s v="Complaint details "/>
    <s v="NA"/>
    <s v="NA"/>
    <s v="NA"/>
  </r>
  <r>
    <n v="56"/>
    <s v="RCSG"/>
    <s v="Level 1"/>
    <s v="Liabilities"/>
    <s v="Liabilities"/>
    <s v="Liabilities"/>
    <s v="Branch Feedback/Service Issues"/>
    <s v="RM related issues"/>
    <x v="55"/>
    <n v="316"/>
    <s v="E-mail ID "/>
    <s v="Mobile Number "/>
    <s v="Account Number "/>
    <s v="Branch Details "/>
    <s v="Date of Issue "/>
    <s v="Details of Employee (RM)"/>
    <s v="Complaint details "/>
    <s v="NA"/>
    <s v="NA"/>
    <s v="NA"/>
  </r>
  <r>
    <n v="57"/>
    <s v="RCSG"/>
    <s v="Level 1"/>
    <s v="Liabilities"/>
    <s v="Liabilities"/>
    <s v="Liabilities"/>
    <s v="Branch Feedback/Service Issues"/>
    <s v="Unhappy with branch services"/>
    <x v="56"/>
    <n v="725"/>
    <s v="E-mail ID "/>
    <s v="Mobile Number "/>
    <s v="Account Number "/>
    <s v="Branch Details "/>
    <s v="Date of Issue "/>
    <s v="Details of Employee if available "/>
    <s v="Complaint details "/>
    <s v="NA"/>
    <s v="NA"/>
    <s v="NA"/>
  </r>
  <r>
    <n v="58"/>
    <s v="RCSG"/>
    <s v="Level 1"/>
    <s v="Liabilities"/>
    <s v="Liabilities"/>
    <s v="Liabilities"/>
    <s v="Deliverable Related"/>
    <s v="Cheque book not received"/>
    <x v="57"/>
    <n v="244"/>
    <s v="E-mail ID "/>
    <s v="Mobile Number "/>
    <s v="Account Number "/>
    <s v="Mode of request "/>
    <s v="Previous SR details"/>
    <s v="TAT Status "/>
    <s v="Dispatch Status in DMP "/>
    <s v="NA"/>
    <s v="NA"/>
    <s v="NA"/>
  </r>
  <r>
    <n v="59"/>
    <s v="RCSG"/>
    <s v="Level 1"/>
    <s v="Liabilities"/>
    <s v="Liabilities"/>
    <s v="Liabilities"/>
    <s v="Deliverable Related"/>
    <s v="Debit card not received"/>
    <x v="58"/>
    <n v="556"/>
    <s v="E-mail ID "/>
    <s v="Mobile Number "/>
    <s v="Account Number "/>
    <s v="Mode of request "/>
    <s v="Previous SR details"/>
    <s v="TAT Status "/>
    <s v="Dispatch Status in DMP "/>
    <s v="NA"/>
    <s v="NA"/>
    <s v="NA"/>
  </r>
  <r>
    <n v="60"/>
    <s v="RCSG"/>
    <s v="Level 1"/>
    <s v="Liabilities"/>
    <s v="Liabilities"/>
    <s v="Liabilities"/>
    <s v="Deliverable Related"/>
    <s v="Debit Card replacement"/>
    <x v="59"/>
    <n v="234"/>
    <s v="E-mail ID "/>
    <s v="Mobile Number "/>
    <s v="Account Number "/>
    <s v="Type of Card "/>
    <s v="Reason for replace "/>
    <s v="Fee Applicable "/>
    <s v="To be dispatched to "/>
    <s v="Address validation "/>
    <s v="NA"/>
    <s v="NA"/>
  </r>
  <r>
    <n v="61"/>
    <s v="RCSG"/>
    <s v="Level 1"/>
    <s v="Liabilities"/>
    <s v="Liabilities"/>
    <s v="Liabilities"/>
    <s v="Deliverable Related"/>
    <s v="Feedback on Courier Services"/>
    <x v="60"/>
    <n v="28"/>
    <s v="E-mail ID "/>
    <s v="Mobile Number "/>
    <s v="Account Number "/>
    <s v="Courier Name "/>
    <s v="AWB Number "/>
    <s v="Complaint Details "/>
    <s v="Dispatch Status in DMP "/>
    <s v="NA"/>
    <s v="NA"/>
    <s v="NA"/>
  </r>
  <r>
    <n v="62"/>
    <s v="RCSG"/>
    <s v="Level 1"/>
    <s v="Liabilities"/>
    <s v="Liabilities"/>
    <s v="Liabilities"/>
    <s v="Deliverable Related"/>
    <s v="Interest Certificate related"/>
    <x v="61"/>
    <n v="58"/>
    <s v="E-mail ID "/>
    <s v="Mobile Number "/>
    <s v="Account Number "/>
    <s v="Previous SR details"/>
    <s v="dispatch status in DMP "/>
    <s v="NA"/>
    <s v="NA"/>
    <s v="NA"/>
    <s v="NA"/>
    <s v="NA"/>
  </r>
  <r>
    <n v="63"/>
    <s v="RCSG"/>
    <s v="Level 1"/>
    <s v="Liabilities"/>
    <s v="Liabilities"/>
    <s v="Liabilities"/>
    <s v="Deliverable Related"/>
    <s v="PIN reissue"/>
    <x v="62"/>
    <n v="9"/>
    <s v="E-mail ID "/>
    <s v="Mobile Number "/>
    <s v="Account Number "/>
    <s v="Card Number "/>
    <s v="Reason for replace "/>
    <s v="Fee Applicable "/>
    <s v="To be dispatched to "/>
    <s v="Address validation "/>
    <s v="NA"/>
    <s v="NA"/>
  </r>
  <r>
    <n v="64"/>
    <s v="RCSG"/>
    <s v="Level 1"/>
    <s v="Liabilities"/>
    <s v="Liabilities"/>
    <s v="Liabilities"/>
    <s v="Deliverable Related"/>
    <s v="Purged statement required"/>
    <x v="63"/>
    <n v="26"/>
    <s v="E-mail ID "/>
    <s v="Mobile Number "/>
    <s v="Account Number "/>
    <s v="Statement mode "/>
    <s v="Duration of the statement "/>
    <s v="NA"/>
    <s v="NA"/>
    <s v="NA"/>
    <s v="NA"/>
    <s v="NA"/>
  </r>
  <r>
    <n v="65"/>
    <s v="RCSG"/>
    <s v="Level 1"/>
    <s v="Liabilities"/>
    <s v="Liabilities"/>
    <s v="Liabilities"/>
    <s v="Deliverable Related"/>
    <s v="Statement not received"/>
    <x v="64"/>
    <n v="433"/>
    <s v="E-mail ID "/>
    <s v="Mobile Number "/>
    <s v="Account Number "/>
    <s v="Mode of request "/>
    <s v="Previous SR details"/>
    <s v="TAT Status "/>
    <s v="Dispatch Status in DMP "/>
    <s v="NA"/>
    <s v="NA"/>
    <s v="NA"/>
  </r>
  <r>
    <n v="66"/>
    <s v="RCSG"/>
    <s v="Level 1"/>
    <s v="Liabilities"/>
    <s v="Liabilities"/>
    <s v="Liabilities"/>
    <s v="Payment Related"/>
    <s v="Payment Status"/>
    <x v="65"/>
    <n v="473"/>
    <s v="E-mail ID "/>
    <s v="Mobile Number "/>
    <s v="Account Number "/>
    <s v="Payment made on "/>
    <s v="Payment Amount "/>
    <s v="Transaction Ref No "/>
    <s v="Merchant Details "/>
    <s v="Mode of Payment "/>
    <s v="check if amount refunded to customer's account "/>
    <s v="NA"/>
  </r>
  <r>
    <n v="67"/>
    <s v="RCSG"/>
    <s v="Level 1"/>
    <s v="Liabilities"/>
    <s v="Liabilities"/>
    <s v="Liabilities"/>
    <s v="Debit Card/Pin related"/>
    <s v="PIN generation"/>
    <x v="66"/>
    <n v="84"/>
    <s v="E-mail ID "/>
    <s v="Mobile Number "/>
    <s v="Account Number "/>
    <s v="Card number "/>
    <s v="Card Status "/>
    <s v="Account Status "/>
    <s v="Complaint details "/>
    <s v="NA"/>
    <s v="NA"/>
    <s v="NA"/>
  </r>
  <r>
    <n v="68"/>
    <s v="RCSG"/>
    <s v="Level 1"/>
    <s v="Liabilities"/>
    <s v="Liabilities"/>
    <s v="Liabilities"/>
    <s v="Transaction submitted at branches"/>
    <s v="Amount debited and reversed - Reason for rejection"/>
    <x v="67"/>
    <n v="37"/>
    <s v="E-mail ID "/>
    <s v="Mobile Number "/>
    <s v="Account Number "/>
    <s v="Transaction Date "/>
    <s v="Transaction amount "/>
    <s v="Mode of Transaction "/>
    <s v="Reason for dispute "/>
    <s v="NA"/>
    <s v="NA"/>
    <s v="NA"/>
  </r>
  <r>
    <n v="69"/>
    <s v="RCSG"/>
    <s v="Level 1"/>
    <s v="Liabilities"/>
    <s v="Liabilities"/>
    <s v="Liabilities"/>
    <s v="Transaction submitted at branches"/>
    <s v="Reason for transaction reversal"/>
    <x v="68"/>
    <n v="12"/>
    <s v="E-mail ID "/>
    <s v="Mobile Number "/>
    <s v="Account Number "/>
    <s v="Transaction Date "/>
    <s v="Transaction amount "/>
    <s v="Mode of Transaction "/>
    <s v="Reason for dispute /Reason for transaction decline or rejection "/>
    <s v="NA"/>
    <s v="NA"/>
    <s v="NA"/>
  </r>
  <r>
    <n v="70"/>
    <s v="RCSG"/>
    <s v="Level 1"/>
    <s v="Liabilities"/>
    <s v="Liabilities"/>
    <s v="Liabilities"/>
    <s v="Imobile-Non transaction related"/>
    <s v="Blocking/unblocking of Imobile App"/>
    <x v="69"/>
    <n v="62"/>
    <s v="E-mail ID "/>
    <s v="Mobile Number "/>
    <s v="Account Number "/>
    <s v="I-MOBILE ISSUE "/>
    <s v="DATE OF ISSUE "/>
    <s v="Error Message, screen shot  "/>
    <s v="Previous SR "/>
    <s v="NA"/>
    <s v="NA"/>
    <s v="NA"/>
  </r>
  <r>
    <n v="71"/>
    <s v="RCSG"/>
    <s v="Level 1"/>
    <s v="Liabilities"/>
    <s v="Liabilities"/>
    <s v="Liabilities"/>
    <s v="ATM Feedback/Service Issues"/>
    <s v="ATM-Housekeeping Issues"/>
    <x v="70"/>
    <n v="1"/>
    <s v="E-mail ID "/>
    <s v="Mobile Number "/>
    <s v="Account Number "/>
    <s v="ATM ID"/>
    <s v="Location "/>
    <s v="Specific issue "/>
    <s v="Previous SR "/>
    <s v="NA"/>
    <s v="NA"/>
    <s v="NA"/>
  </r>
  <r>
    <n v="72"/>
    <s v="RCSG"/>
    <s v="Level 1"/>
    <s v="Liabilities"/>
    <s v="Liabilities"/>
    <s v="Liabilities"/>
    <s v="FD Related"/>
    <s v="Linking/delinking existing FD/RD"/>
    <x v="71"/>
    <n v="22"/>
    <s v="E-mail ID "/>
    <s v="Mobile Number "/>
    <s v="Account Number "/>
    <s v="Customer ID "/>
    <s v="FD Account No "/>
    <s v="Linking/De-linking "/>
    <s v="Previous SR Number "/>
    <s v="NA"/>
    <s v="NA"/>
    <s v="NA"/>
  </r>
  <r>
    <n v="73"/>
    <s v="RCSG"/>
    <s v="Level 1"/>
    <s v="Liabilities"/>
    <s v="Liabilities"/>
    <s v="Liabilities"/>
    <s v="FD Related"/>
    <s v="Request for TDS certificate"/>
    <x v="72"/>
    <n v="25"/>
    <s v="E-mail ID "/>
    <s v="Mobile Number "/>
    <s v="Account Number "/>
    <s v="Customer ID "/>
    <s v="Previous SR details"/>
    <s v="dispatch status in DMP "/>
    <s v="NA"/>
    <s v="NA"/>
    <s v="NA"/>
    <s v="NA"/>
  </r>
  <r>
    <n v="74"/>
    <s v="RCSG"/>
    <s v="Level 1"/>
    <s v="Liabilities"/>
    <s v="Liabilities"/>
    <s v="Liabilities"/>
    <s v="Internet Banking-Non transaction related"/>
    <s v="Request to add biller"/>
    <x v="73"/>
    <n v="18"/>
    <s v="E-mail ID "/>
    <s v="Mobile Number "/>
    <s v="Account Number "/>
    <s v="Biller Name "/>
    <s v="Bill reference number "/>
    <s v="Auto Pay/Manual Pay "/>
    <s v="NA"/>
    <s v="NA"/>
    <s v="NA"/>
    <s v="NA"/>
  </r>
  <r>
    <n v="75"/>
    <s v="RCSG"/>
    <s v="Level 1"/>
    <s v="Liabilities"/>
    <s v="Liabilities"/>
    <s v="Liabilities"/>
    <s v="Remittance"/>
    <s v="Preferential Rate related"/>
    <x v="74"/>
    <n v="12"/>
    <s v="E-mail ID "/>
    <s v="Mobile Number "/>
    <s v="Account Number "/>
    <s v="Type of Currency "/>
    <s v="Exchange Rate "/>
    <s v="Date and time  of Transaction "/>
    <s v="Mode of transaction "/>
    <s v="NA"/>
    <s v="NA"/>
    <s v="NA"/>
  </r>
  <r>
    <n v="76"/>
    <s v="RCSG"/>
    <s v="Level 1"/>
    <s v="Liabilities"/>
    <s v="Liabilities"/>
    <s v="Liabilities"/>
    <s v="Internet Banking-Transaction related"/>
    <s v="Tax Payment-Amount debited not credited"/>
    <x v="75"/>
    <n v="1"/>
    <s v="E-mail ID "/>
    <s v="Mobile Number "/>
    <s v="Account Number "/>
    <s v="Payment made on "/>
    <s v="Payment amount "/>
    <s v="Transaction reference number and status "/>
    <s v="NA"/>
    <s v="NA"/>
    <s v="NA"/>
    <s v="NA"/>
  </r>
  <r>
    <n v="77"/>
    <s v="RCSG"/>
    <s v="Level 1"/>
    <s v="Loans"/>
    <s v="As per Loan account number "/>
    <s v="Loans"/>
    <s v="Account modification/updation"/>
    <s v="Aadhaar related"/>
    <x v="76"/>
    <n v="5"/>
    <s v="Mobile Number "/>
    <s v="E-mail ID "/>
    <s v="16 digit Alpha Numberic Account Number "/>
    <s v="Product Line /Loan Account Type "/>
    <s v="Request type Addition/Deletion/Modification "/>
    <s v="AADHAR Number "/>
    <s v="NA"/>
    <s v="NA"/>
    <s v="NA"/>
    <s v="NA"/>
  </r>
  <r>
    <n v="78"/>
    <s v="RCSG"/>
    <s v="Level 1"/>
    <s v="Loans"/>
    <s v="As per Loan account number "/>
    <s v="Loans"/>
    <s v="Deliverable Related"/>
    <s v="Amortisation Schedule"/>
    <x v="77"/>
    <n v="223"/>
    <s v="Mobile Number "/>
    <s v="E-mail ID "/>
    <s v="16 digit Alpha Numberic Account Number "/>
    <s v="Product Line /Loan Account Type "/>
    <s v="Request Type "/>
    <s v="NA"/>
    <s v="NA"/>
    <s v="NA"/>
    <s v="NA"/>
    <s v="NA"/>
  </r>
  <r>
    <n v="79"/>
    <s v="RCSG"/>
    <s v="Level 1"/>
    <s v="Loans"/>
    <s v="As per Loan account number "/>
    <s v="Loans"/>
    <s v="Charges/reversal related"/>
    <s v="Bounce/overdue charges waiver"/>
    <x v="78"/>
    <n v="495"/>
    <s v="Mobile Number "/>
    <s v="E-mail ID "/>
    <s v="16 digit Alpha Numberic Account Number "/>
    <s v="Product Line /Loan Account Type "/>
    <s v="Date of Charge "/>
    <s v="Amount charged "/>
    <s v="Reason for charge "/>
    <s v="Reason for reversal "/>
    <s v="Previous SR number "/>
    <s v="Previous reversal status "/>
  </r>
  <r>
    <n v="80"/>
    <s v="RCSG"/>
    <s v="Level 1"/>
    <s v="Loans"/>
    <s v="As per Loan account number "/>
    <s v="Loans"/>
    <s v="Branch Feedback/Service Issues"/>
    <s v="Branch staff behavior"/>
    <x v="79"/>
    <n v="44"/>
    <s v="Mobile Number "/>
    <s v="E-mail ID "/>
    <s v="16 digit Alpha Numberic Account Number "/>
    <s v="Product Line /Loan Account Type "/>
    <s v="Branch Details "/>
    <s v="Date of Issue "/>
    <s v="Details of Employee "/>
    <s v="Complaint details "/>
    <s v="NA"/>
    <s v="NA"/>
  </r>
  <r>
    <n v="81"/>
    <s v="RCSG"/>
    <s v="Level 1"/>
    <s v="Loans"/>
    <s v="As per Loan account number "/>
    <s v="Loans"/>
    <s v="Account closure related"/>
    <s v="Closure process enquiry"/>
    <x v="80"/>
    <n v="272"/>
    <s v="Mobile Number "/>
    <s v="E-mail ID "/>
    <s v="16 digit Alpha Numberic Account Number "/>
    <s v="Product Line /Loan Account Type "/>
    <s v="Loan Account status "/>
    <s v="Dispatch details of NOC/Loan related documents "/>
    <s v="Previous request number if applicable "/>
    <s v="NA"/>
    <s v="NA"/>
    <s v="NA"/>
  </r>
  <r>
    <n v="82"/>
    <s v="RCSG"/>
    <s v="Level 1"/>
    <s v="Loans"/>
    <s v="As per Loan account number "/>
    <s v="Loans"/>
    <s v="Transaction-Conversion related"/>
    <s v="Conversion charges reduction related"/>
    <x v="81"/>
    <n v="20"/>
    <s v="Mobile Number "/>
    <s v="E-mail ID "/>
    <s v="16 digit Alpha Numberic Account Number "/>
    <s v="Product Line /Loan Account Type "/>
    <s v="Date of Charge "/>
    <s v="Amount charged "/>
    <s v="Reason for charge "/>
    <s v="Reason for reversal "/>
    <s v="Previous SR number "/>
    <s v="Previous reversal status "/>
  </r>
  <r>
    <n v="83"/>
    <s v="RCSG"/>
    <s v="Level 1"/>
    <s v="Loans"/>
    <s v="As per Loan account number "/>
    <s v="Loans"/>
    <s v="Transaction-Conversion related"/>
    <s v="Conversion charges waiver related"/>
    <x v="82"/>
    <n v="2"/>
    <s v="Mobile Number "/>
    <s v="E-mail ID "/>
    <s v="16 digit Alpha Numberic Account Number "/>
    <s v="Product Line /Loan Account Type "/>
    <s v="Date of Charge "/>
    <s v="Amount charged "/>
    <s v="Reason for charge "/>
    <s v="Reason for reversal "/>
    <s v="Previous SR number "/>
    <s v="Previous reversal status "/>
  </r>
  <r>
    <n v="84"/>
    <s v="RCSG"/>
    <s v="Level 1"/>
    <s v="Loans"/>
    <s v="As per Loan account number "/>
    <s v="Loans"/>
    <s v="Charges/reversal related"/>
    <s v="Conversion fee waiver/reduction related"/>
    <x v="83"/>
    <n v="23"/>
    <s v="Mobile Number "/>
    <s v="E-mail ID "/>
    <s v="16 digit Alpha Numberic Account Number "/>
    <s v="Product Line /Loan Account Type "/>
    <s v="Date of Charge "/>
    <s v="Amount charged "/>
    <s v="Reason for charge "/>
    <s v="Reason for reversal "/>
    <s v="Previous SR number "/>
    <s v="Previous reversal status "/>
  </r>
  <r>
    <n v="85"/>
    <s v="RCSG"/>
    <s v="Level 1"/>
    <s v="Loans"/>
    <s v="As per Loan account number "/>
    <s v="Loans"/>
    <s v="Charges/reversal related"/>
    <s v="Dispute of processing fee"/>
    <x v="84"/>
    <n v="344"/>
    <s v="Mobile Number "/>
    <s v="E-mail ID "/>
    <s v="16 digit Alpha Numberic Account Number "/>
    <s v="Product Line /Loan Account Type "/>
    <s v="Date of Charge "/>
    <s v="Amount charged "/>
    <s v="Reason for charge "/>
    <s v="Reason for reversal "/>
    <s v="Customer eligibility "/>
    <s v="NA"/>
  </r>
  <r>
    <n v="86"/>
    <s v="RCSG"/>
    <s v="Level 1"/>
    <s v="Loans"/>
    <s v="As per Loan account number "/>
    <s v="Loans"/>
    <s v="Transaction-EMI related"/>
    <s v="Dispute on EMI amount"/>
    <x v="85"/>
    <n v="20"/>
    <s v="Mobile Number "/>
    <s v="E-mail ID "/>
    <s v="16 digit Alpha Numberic Account Number "/>
    <s v="Product Line /Loan Account Type "/>
    <s v="Reason for Dispute "/>
    <s v="Previous SR number and status "/>
    <s v="Customer eligibility "/>
    <s v="NA"/>
    <s v="NA"/>
    <s v="NA"/>
  </r>
  <r>
    <n v="87"/>
    <s v="RCSG"/>
    <s v="Level 1"/>
    <s v="Loans"/>
    <s v="As per Loan account number "/>
    <s v="Loans"/>
    <s v="Charges/reversal related"/>
    <s v="Dispute on foreclosure charges"/>
    <x v="86"/>
    <n v="415"/>
    <s v="Mobile Number "/>
    <s v="E-mail ID "/>
    <s v="16 digit Alpha Numberic Account Number "/>
    <s v="Product Line /Loan Account Type "/>
    <s v="Date of Charge "/>
    <s v="Charge Amount "/>
    <s v="Reason for charge "/>
    <s v="Reason for reversal "/>
    <s v="Customer eligibility "/>
    <s v="NA"/>
  </r>
  <r>
    <n v="88"/>
    <s v="RCSG"/>
    <s v="Level 1"/>
    <s v="Loans"/>
    <s v="As per Loan account number "/>
    <s v="Loans"/>
    <s v="Account opening/Predisbursal related"/>
    <s v="Dispute on loan tenure"/>
    <x v="87"/>
    <n v="5"/>
    <s v="Mobile Number "/>
    <s v="E-mail ID "/>
    <s v="16 digit Alpha Numberic Account Number "/>
    <s v="Product Line /Loan Account Type "/>
    <s v="Reason for Dispute "/>
    <s v="NA"/>
    <s v="NA"/>
    <s v="NA"/>
    <s v="NA"/>
    <s v="NA"/>
  </r>
  <r>
    <n v="89"/>
    <s v="RCSG"/>
    <s v="Level 1"/>
    <s v="Loans"/>
    <s v="As per Loan account number "/>
    <s v="Loans"/>
    <s v="Account opening/Predisbursal related"/>
    <s v="Dispute on ROI"/>
    <x v="88"/>
    <n v="158"/>
    <s v="Mobile Number "/>
    <s v="E-mail ID "/>
    <s v="16 digit Alpha Numberic Account Number "/>
    <s v="Product Line /Loan Account Type "/>
    <s v="Reason for Dispute "/>
    <s v="NA"/>
    <s v="NA"/>
    <s v="NA"/>
    <s v="NA"/>
    <s v="NA"/>
  </r>
  <r>
    <n v="90"/>
    <s v="RCSG"/>
    <s v="Level 1"/>
    <s v="Loans"/>
    <s v="As per Loan account number "/>
    <s v="Loans"/>
    <s v="Transaction-EMI related"/>
    <s v="EMI payment confirmation"/>
    <x v="89"/>
    <n v="49"/>
    <s v="Mobile Number "/>
    <s v="E-mail ID "/>
    <s v="16 digit Alpha Numberic Account Number "/>
    <s v="Product Line /Loan Account Type "/>
    <s v="EMI Date and Amount "/>
    <s v="Mode of Payment "/>
    <s v="Paid On"/>
    <s v="Payment reference number "/>
    <s v="NA"/>
    <s v="NA"/>
  </r>
  <r>
    <n v="91"/>
    <s v="RCSG"/>
    <s v="Level 1"/>
    <s v="Loans"/>
    <s v="As per Loan account number "/>
    <s v="Loans"/>
    <s v="Deliverable Related"/>
    <s v="Foreclosure Statement"/>
    <x v="90"/>
    <n v="372"/>
    <s v="Mobile Number "/>
    <s v="E-mail ID "/>
    <s v="16 digit Alpha Numberic Account Number "/>
    <s v="Product Line /Loan Account Type "/>
    <s v="Previous SR number "/>
    <s v="Dispatch details in DMP "/>
    <s v="NA"/>
    <s v="NA"/>
    <s v="NA"/>
    <s v="NA"/>
  </r>
  <r>
    <n v="92"/>
    <s v="RCSG"/>
    <s v="Level 1"/>
    <s v="Loans"/>
    <s v="As per Loan account number "/>
    <s v="Loans"/>
    <s v="Branch Feedback/Service Issues"/>
    <s v="Infrastructure/network issue at branch"/>
    <x v="91"/>
    <n v="2"/>
    <s v="Mobile Number "/>
    <s v="E-mail ID "/>
    <s v="16 digit Alpha Numberic Account Number "/>
    <s v="Product Line /Loan Account Type "/>
    <s v="Branch Details "/>
    <s v="Date of visit  "/>
    <s v="Issue type "/>
    <s v="Complaint details "/>
    <s v="NA"/>
    <s v="NA"/>
  </r>
  <r>
    <n v="93"/>
    <s v="RCSG"/>
    <s v="Level 1"/>
    <s v="Loans"/>
    <s v="As per Loan account number "/>
    <s v="Loans"/>
    <s v="Deliverable Related"/>
    <s v="Loan agreement copy related"/>
    <x v="92"/>
    <n v="17"/>
    <s v="Mobile Number "/>
    <s v="E-mail ID "/>
    <s v="16 digit Alpha Numberic Account Number "/>
    <s v="Product Line /Loan Account Type "/>
    <s v="Previous SR number "/>
    <s v="Dispatch details in DMP "/>
    <s v="NA"/>
    <s v="NA"/>
    <s v="NA"/>
    <s v="NA"/>
  </r>
  <r>
    <n v="94"/>
    <s v="RCSG"/>
    <s v="Level 1"/>
    <s v="Loans"/>
    <s v="As per Loan account number "/>
    <s v="Loans"/>
    <s v="Deliverable Related"/>
    <s v="LOD Related"/>
    <x v="93"/>
    <n v="51"/>
    <s v="Mobile Number "/>
    <s v="E-mail ID "/>
    <s v="16 digit Alpha Numberic Account Number "/>
    <s v="Product Line /Loan Account Type "/>
    <s v="Previous SR number "/>
    <s v="Dispatch details in DMP "/>
    <s v="NA"/>
    <s v="NA"/>
    <s v="NA"/>
    <s v="NA"/>
  </r>
  <r>
    <n v="95"/>
    <s v="RCSG"/>
    <s v="Level 1"/>
    <s v="Loans"/>
    <s v="As per Loan account number "/>
    <s v="Loans"/>
    <s v="Account modification/updation"/>
    <s v="Mobile number/e-mail ID updation"/>
    <x v="94"/>
    <n v="24"/>
    <s v="Mobile Number "/>
    <s v="E-mail ID "/>
    <s v="16 digit Alpha Numberic Account Number "/>
    <s v="Product Line /Loan Account Type "/>
    <s v="Validation of Mobile number updated in bank account "/>
    <s v="Check whether the mobile number is updated in all the applications such as I-Core/fin-one/Prime/RIB/CTL/CAR"/>
    <s v="Previous SR number and status "/>
    <s v="NA"/>
    <s v="NA"/>
    <s v="NA"/>
  </r>
  <r>
    <n v="96"/>
    <s v="RCSG"/>
    <s v="Level 1"/>
    <s v="Loans"/>
    <s v="As per Loan account number "/>
    <s v="Loans"/>
    <s v="Account modification/updation"/>
    <s v="Name correction/Title/Salutation/DOB related"/>
    <x v="95"/>
    <n v="2"/>
    <s v="Mobile Number "/>
    <s v="E-mail ID "/>
    <s v="16 digit Alpha Numberic Account Number "/>
    <s v="Product Line /Loan Account Type "/>
    <s v="Previous SR number "/>
    <s v="Check whether the mobile number is updated in all the applications such as I-Core/fin-one/Prime/RIB/CTL/CAR"/>
    <s v="Previous SR number and status "/>
    <s v="NA"/>
    <s v="NA"/>
    <s v="NA"/>
  </r>
  <r>
    <n v="97"/>
    <s v="RCSG"/>
    <s v="Level 1"/>
    <s v="Loans"/>
    <s v="As per Loan account number "/>
    <s v="Loans"/>
    <s v="Application/Account opening related"/>
    <s v="New loan lead"/>
    <x v="96"/>
    <n v="157"/>
    <s v="Mobile Number "/>
    <s v="E-mail ID "/>
    <s v="16 digit Alpha Numberic Account Number "/>
    <s v="Product Line /Loan Account Type "/>
    <s v="Request Type "/>
    <s v="Application number and Staus "/>
    <s v="Previous SR number and status "/>
    <s v="NA"/>
    <s v="NA"/>
    <s v="NA"/>
  </r>
  <r>
    <n v="98"/>
    <s v="RCSG"/>
    <s v="Level 1"/>
    <s v="Loans"/>
    <s v="As per Loan account number "/>
    <s v="Loans"/>
    <s v="Deliverable Related"/>
    <s v="No Due Certificate (NDC) related"/>
    <x v="97"/>
    <n v="74"/>
    <s v="Mobile Number "/>
    <s v="E-mail ID "/>
    <s v="16 digit Alpha Numberic Account Number "/>
    <s v="Product Line /Loan Account Type "/>
    <s v="Status of Account "/>
    <s v="Requested Date"/>
    <s v="Dispatch status in DMP"/>
    <s v="Dispatch Mode"/>
    <s v="Previous SR Number"/>
    <s v="NA"/>
  </r>
  <r>
    <n v="99"/>
    <s v="RCSG"/>
    <s v="Level 1"/>
    <s v="Loans"/>
    <s v="As per Loan account number "/>
    <s v="Loans"/>
    <s v="DSMG related"/>
    <s v="Payment Related"/>
    <x v="98"/>
    <n v="529"/>
    <s v="Mobile Number "/>
    <s v="E-mail ID "/>
    <s v="16 digit Alpha Numberic Account Number "/>
    <s v="Product Line /Loan Account Type "/>
    <s v="Previous SR number and Status "/>
    <s v="Last Payment date and Mode of Payment "/>
    <s v="NA"/>
    <s v="NA"/>
    <s v="NA"/>
    <s v="NA"/>
  </r>
  <r>
    <n v="100"/>
    <s v="RCSG"/>
    <s v="Level 1"/>
    <s v="Loans"/>
    <s v="As per Loan account number "/>
    <s v="Loans"/>
    <s v="Payment Related"/>
    <s v="Payment Status"/>
    <x v="99"/>
    <n v="321"/>
    <s v="Mobile Number "/>
    <s v="E-mail ID "/>
    <s v="16 digit Alpha Numberic Account Number "/>
    <s v="Product Line /Loan Account Type "/>
    <s v="Previous SR number and Status "/>
    <s v="Payment Date"/>
    <s v="Payment Amount"/>
    <s v="Mode of Payment"/>
    <s v="Reference Number"/>
    <s v="NA"/>
  </r>
  <r>
    <n v="101"/>
    <s v="RCSG"/>
    <s v="Level 1"/>
    <s v="Loans"/>
    <s v="As per Loan account number "/>
    <s v="Loans"/>
    <s v="Deliverable Related"/>
    <s v="Provisional/Final IT Certificate related"/>
    <x v="100"/>
    <n v="169"/>
    <s v="Mobile Number "/>
    <s v="E-mail ID "/>
    <s v="16 digit Alpha Numberic Account Number "/>
    <s v="Product Line /Loan Account Type "/>
    <s v="Period "/>
    <s v="Dispatch details in DMP "/>
    <s v="NA"/>
    <s v="NA"/>
    <s v="NA"/>
    <s v="NA"/>
  </r>
  <r>
    <n v="102"/>
    <s v="RCSG"/>
    <s v="Level 1"/>
    <s v="Loans"/>
    <s v="As per Loan account number "/>
    <s v="Loans"/>
    <s v="Deliverable Related"/>
    <s v="Provisional/Final IT Certificate related"/>
    <x v="100"/>
    <n v="169"/>
    <s v="Mobile Number "/>
    <s v="E-mail ID "/>
    <s v="16 digit Alpha Numberic Account Number "/>
    <s v="Product Line /Loan Account Type "/>
    <s v="Date and time of issue "/>
    <s v="Issue Type "/>
    <s v="Error screen shot if available "/>
    <s v="Previous SR number "/>
    <s v="NA"/>
    <s v="NA"/>
  </r>
  <r>
    <n v="103"/>
    <s v="RCSG"/>
    <s v="Level 1"/>
    <s v="Loans"/>
    <s v="As per Loan account number "/>
    <s v="Loans"/>
    <s v="Deliverable Related"/>
    <s v="Statement of account"/>
    <x v="101"/>
    <n v="445"/>
    <s v="Mobile Number "/>
    <s v="E-mail ID "/>
    <s v="16 digit Alpha Numberic Account Number "/>
    <s v="Product Line /Loan Account Type "/>
    <s v="Statement Mode"/>
    <s v="Dispatch Status in DMP"/>
    <s v="Email ID / Address Verification"/>
    <s v="NA"/>
    <s v="NA"/>
    <s v="NA"/>
  </r>
  <r>
    <n v="104"/>
    <s v="RCSG"/>
    <s v="Level 1"/>
    <s v="Loans"/>
    <s v="As per Loan account number "/>
    <s v="Loans"/>
    <s v="Application/Account opening related"/>
    <s v="Status of loan application/reason for decline"/>
    <x v="102"/>
    <n v="41"/>
    <s v="Mobile Number "/>
    <s v="E-mail ID "/>
    <s v="16 digit Alpha Numberic Account Number "/>
    <s v="Product Line /Loan Account Type "/>
    <s v="Request Type "/>
    <s v="Application number and Staus "/>
    <s v="Previous SR number and status "/>
    <s v="NA"/>
    <s v="NA"/>
    <s v="NA"/>
  </r>
  <r>
    <n v="105"/>
    <s v="RCSG"/>
    <s v="Level 1"/>
    <s v="Loans"/>
    <s v="As per Loan account number "/>
    <s v="Loans"/>
    <s v="Charges/reversal related"/>
    <s v="Swap charges waiver related"/>
    <x v="103"/>
    <n v="2"/>
    <s v="Mobile Number "/>
    <s v="E-mail ID "/>
    <s v="16 digit Alpha Numberic Account Number "/>
    <s v="Product Line /Loan Account Type "/>
    <s v="Date of Charge "/>
    <s v="Charge Amount "/>
    <s v="Reason for waiver "/>
    <s v="Previous reversal status "/>
    <s v="Previous SR number "/>
    <s v="Customer eligibility "/>
  </r>
  <r>
    <n v="106"/>
    <s v="RCSG"/>
    <s v="Level 1"/>
    <s v="Loans"/>
    <s v="As per Loan account number "/>
    <s v="Loans"/>
    <s v="Branch Feedback/Service Issues"/>
    <s v="Unhappy with branch services"/>
    <x v="104"/>
    <n v="49"/>
    <s v="Mobile Number "/>
    <s v="E-mail ID "/>
    <s v="16 digit Alpha Numberic Account Number "/>
    <s v="Product Line /Loan Account Type "/>
    <s v="Branch Details "/>
    <s v="Date of visit  "/>
    <s v="Issue type "/>
    <s v="Complaint details "/>
    <s v="NA"/>
    <s v="NA"/>
  </r>
  <r>
    <n v="107"/>
    <s v="RCSG"/>
    <s v="Level 1"/>
    <s v="Loans"/>
    <s v="As per Loan account number "/>
    <s v="Loans"/>
    <s v="Charges/reversal related"/>
    <s v="Waiver of processing fee"/>
    <x v="105"/>
    <n v="27"/>
    <s v="Mobile Number "/>
    <s v="E-mail ID "/>
    <s v="16 digit Alpha Numberic Account Number "/>
    <s v="Product Line /Loan Account Type "/>
    <s v="Date of Charge "/>
    <s v="Amount charged "/>
    <s v="Reason for charge "/>
    <s v="Reason for reversal "/>
    <s v="Customer eligibility "/>
    <s v="NA"/>
  </r>
  <r>
    <n v="108"/>
    <s v="RCSG"/>
    <s v="Level 1"/>
    <s v="Loans"/>
    <s v="As per Loan account number "/>
    <s v="Loans"/>
    <s v="Charges/reversal related"/>
    <s v="Waiver on foreclosure charges"/>
    <x v="106"/>
    <n v="264"/>
    <s v="Mobile Number "/>
    <s v="E-mail ID "/>
    <s v="16 digit Alpha Numberic Account Number "/>
    <s v="Product Line /Loan Account Type "/>
    <s v="Date of Charge "/>
    <s v="Charge Amount "/>
    <s v="Reason for charge "/>
    <s v="Reason for reversal "/>
    <s v="Customer eligibility "/>
    <s v="NA"/>
  </r>
  <r>
    <n v="109"/>
    <s v="RCSG"/>
    <s v="Escalated Complaints"/>
    <s v="Prudential"/>
    <s v="Prudential"/>
    <s v="Third Party"/>
    <s v="Policy Related"/>
    <s v="Policy cancellation not actioned"/>
    <x v="107"/>
    <n v="850"/>
    <s v="Mobile Number "/>
    <s v="E-mail ID "/>
    <s v="Policy No "/>
    <s v="Date of Request "/>
    <s v="Request submitted at "/>
    <s v="NA"/>
    <s v="NA"/>
    <s v="NA"/>
    <s v="NA"/>
    <s v="NA"/>
  </r>
  <r>
    <n v="110"/>
    <s v="RCSG"/>
    <s v="Escalated Complaints"/>
    <s v="Prudential"/>
    <s v="Prudential"/>
    <s v="Third Party"/>
    <s v="Policy/Bond Related"/>
    <s v="Claim Settlement"/>
    <x v="108"/>
    <n v="287"/>
    <s v="Mobile Number "/>
    <s v="E-mail ID "/>
    <s v="Policy No "/>
    <s v="Date of Request "/>
    <s v="Request submitted at "/>
    <s v="NA"/>
    <s v="NA"/>
    <s v="NA"/>
    <s v="NA"/>
    <s v="NA"/>
  </r>
  <r>
    <n v="111"/>
    <s v="RCSG"/>
    <s v="Escalated Complaints"/>
    <s v="Prudential"/>
    <s v="Prudential"/>
    <s v="Third Party"/>
    <s v="Policy Related"/>
    <s v="Claim Settlement Related"/>
    <x v="109"/>
    <n v="341"/>
    <s v="Mobile Number "/>
    <s v="E-mail ID "/>
    <s v="Policy No "/>
    <s v="Date of Request "/>
    <s v="Request submitted at "/>
    <s v="NA"/>
    <s v="NA"/>
    <s v="NA"/>
    <s v="NA"/>
    <s v="NA"/>
  </r>
  <r>
    <n v="112"/>
    <s v="RCSG"/>
    <s v="Escalated Complaints"/>
    <s v="Prudential"/>
    <s v="Prudential"/>
    <s v="Third Party"/>
    <s v="Service Issue"/>
    <s v="Customer Servicing Documents for cancellation"/>
    <x v="110"/>
    <n v="1"/>
    <s v="Mobile Number "/>
    <s v="E-mail ID "/>
    <s v="Policy No "/>
    <s v="NA"/>
    <s v="NA"/>
    <s v="NA"/>
    <s v="NA"/>
    <s v="NA"/>
    <s v="NA"/>
    <s v="NA"/>
  </r>
  <r>
    <n v="113"/>
    <s v="RCSG"/>
    <s v="Escalated Complaints"/>
    <s v="Prudential"/>
    <s v="Prudential"/>
    <s v="Third Party"/>
    <s v="Service Issue"/>
    <s v="ECS/AD Premium Related"/>
    <x v="111"/>
    <n v="140"/>
    <s v="Mobile Number "/>
    <s v="E-mail ID "/>
    <s v="Policy No "/>
    <s v="Debit account Number "/>
    <s v="Reason for complaint"/>
    <s v="NA"/>
    <s v="NA"/>
    <s v="NA"/>
    <s v="NA"/>
    <s v="NA"/>
  </r>
  <r>
    <n v="114"/>
    <s v="RCSG"/>
    <s v="Escalated Complaints"/>
    <s v="Prudential/Lombard "/>
    <s v="Prudential"/>
    <s v="Third Party"/>
    <s v="Service Issue"/>
    <s v="Feedback on Services"/>
    <x v="112"/>
    <n v="58"/>
    <s v="Mobile Number "/>
    <s v="E-mail ID "/>
    <s v="Policy No "/>
    <s v="Type of issue "/>
    <s v="NA"/>
    <s v="NA"/>
    <s v="NA"/>
    <s v="NA"/>
    <s v="NA"/>
    <s v="NA"/>
  </r>
  <r>
    <n v="115"/>
    <s v="RCSG"/>
    <s v="Escalated Complaints"/>
    <s v="Prudential"/>
    <s v="Prudential"/>
    <s v="Third Party"/>
    <s v="Service Issue"/>
    <s v="Freelook Changes"/>
    <x v="113"/>
    <n v="11"/>
    <s v="Mobile Number "/>
    <s v="E-mail ID "/>
    <s v="Policy No "/>
    <s v="Policy issued on "/>
    <s v="NA"/>
    <s v="NA"/>
    <s v="NA"/>
    <s v="NA"/>
    <s v="NA"/>
    <s v="NA"/>
  </r>
  <r>
    <n v="116"/>
    <s v="RCSG"/>
    <s v="Escalated Complaints"/>
    <s v="Prudential"/>
    <s v="Prudential"/>
    <s v="Third Party"/>
    <s v="Service Issue"/>
    <s v="Fund Performance Related"/>
    <x v="114"/>
    <n v="34"/>
    <s v="Mobile Number "/>
    <s v="E-mail ID "/>
    <s v="Policy No "/>
    <s v="NA"/>
    <s v="NA"/>
    <s v="NA"/>
    <s v="NA"/>
    <s v="NA"/>
    <s v="NA"/>
    <s v="NA"/>
  </r>
  <r>
    <n v="117"/>
    <s v="RCSG"/>
    <s v="Escalated Complaints"/>
    <s v="Prudential"/>
    <s v="Prudential"/>
    <s v="Third Party"/>
    <s v="Policy Related"/>
    <s v="Incorrect details updated"/>
    <x v="115"/>
    <n v="21"/>
    <s v="Mobile Number "/>
    <s v="E-mail ID "/>
    <s v="Policy No "/>
    <s v="Type of issue "/>
    <s v="NA"/>
    <s v="NA"/>
    <s v="NA"/>
    <s v="NA"/>
    <s v="NA"/>
    <s v="NA"/>
  </r>
  <r>
    <n v="118"/>
    <s v="RCSG"/>
    <s v="Escalated Complaints"/>
    <s v="Prudential"/>
    <s v="Prudential"/>
    <s v="Third Party"/>
    <s v="Sales"/>
    <s v="Incorrect information regarding policy"/>
    <x v="116"/>
    <n v="137"/>
    <s v="Mobile Number "/>
    <s v="E-mail ID "/>
    <s v="Policy No "/>
    <s v="Type of issue "/>
    <s v="NA"/>
    <s v="NA"/>
    <s v="NA"/>
    <s v="NA"/>
    <s v="NA"/>
    <s v="NA"/>
  </r>
  <r>
    <n v="119"/>
    <s v="RCSG"/>
    <s v="Escalated Complaints"/>
    <s v="Prudential"/>
    <s v="Prudential/lombard "/>
    <s v="Third Party"/>
    <s v="Sales"/>
    <s v="Incorrect information regarding product"/>
    <x v="117"/>
    <n v="6"/>
    <s v="Mobile Number "/>
    <s v="E-mail ID "/>
    <s v="Policy No "/>
    <s v="Type of issue "/>
    <s v="Polciy sourced at "/>
    <s v="NA"/>
    <s v="NA"/>
    <s v="NA"/>
    <s v="NA"/>
    <s v="NA"/>
  </r>
  <r>
    <n v="120"/>
    <s v="RCSG"/>
    <s v="Escalated Complaints"/>
    <s v="Prudential"/>
    <s v="Prudential/lombard "/>
    <s v="Third Party"/>
    <s v="Service Issue"/>
    <s v="Incorrect Nominee details updated"/>
    <x v="118"/>
    <n v="16"/>
    <s v="Mobile Number "/>
    <s v="E-mail ID "/>
    <s v="Policy No "/>
    <s v="Polciy sourced at "/>
    <s v="Polciy sourced at "/>
    <s v="NA"/>
    <s v="NA"/>
    <s v="NA"/>
    <s v="NA"/>
    <s v="NA"/>
  </r>
  <r>
    <n v="121"/>
    <s v="RCSG"/>
    <s v="Escalated Complaints"/>
    <s v="Lombard/Pru AMC"/>
    <s v="Prudential/lombard "/>
    <s v="Third Party"/>
    <s v="Service Issue"/>
    <s v="Policy cancellation on medical grounds / Service Gesture"/>
    <x v="119"/>
    <n v="279"/>
    <s v="Mobile Number "/>
    <s v="E-mail ID "/>
    <s v="Policy No "/>
    <s v="Policy issued on "/>
    <s v="Reason for cancellation "/>
    <s v="Previous SR number "/>
    <s v="NA"/>
    <s v="NA"/>
    <s v="NA"/>
    <s v="NA"/>
  </r>
  <r>
    <n v="122"/>
    <s v="RCSG"/>
    <s v="Escalated Complaints"/>
    <s v="Prudential"/>
    <s v="Prudential"/>
    <s v="Third Party"/>
    <s v="Service Issue"/>
    <s v="Policy cancellation on medical grounds / Service Gesture"/>
    <x v="119"/>
    <n v="279"/>
    <s v="Mobile Number "/>
    <s v="E-mail ID "/>
    <s v="Policy No "/>
    <s v="Policy issued on "/>
    <s v="Reason for cancellation "/>
    <s v="Previous SR number "/>
    <s v="NA"/>
    <s v="NA"/>
    <s v="NA"/>
    <s v="NA"/>
  </r>
  <r>
    <n v="123"/>
    <s v="RCSG"/>
    <s v="Escalated Complaints"/>
    <s v="I-Pru mis-selling-sourced by I-Bank channels"/>
    <s v="LIFE INSURANCE"/>
    <s v="Third Party"/>
    <s v="Policy Related"/>
    <s v="Policy cancelled refund not credited"/>
    <x v="120"/>
    <n v="154"/>
    <s v="Mobile Number "/>
    <s v="E-mail ID "/>
    <s v="Policy No "/>
    <s v="Policy cancelled on "/>
    <s v="Reason for cancellation "/>
    <s v="NA"/>
    <s v="NA"/>
    <s v="NA"/>
    <s v="NA"/>
    <s v="NA"/>
  </r>
  <r>
    <n v="124"/>
    <s v="RCSG"/>
    <s v="Escalated Complaints"/>
    <s v="I-Pru mis-selling-sourced by I-Bank channels"/>
    <s v="LIFE INSURANCE"/>
    <s v="Third Party"/>
    <s v="Sales"/>
    <s v="Incorrect information regarding policy"/>
    <x v="116"/>
    <n v="137"/>
    <s v="Mobile Number "/>
    <s v="E-mail ID "/>
    <s v="Policy No "/>
    <s v="Reason for complaint "/>
    <s v="Sourced at (Branch details)"/>
    <s v="Name of employee "/>
    <s v="NA"/>
    <s v="NA"/>
    <s v="NA"/>
    <s v="NA"/>
  </r>
  <r>
    <n v="125"/>
    <s v="RCSG"/>
    <s v="Escalated Complaints"/>
    <s v="I-Pru mis-selling-sourced by I-Bank channels"/>
    <s v="LIFE INSURANCE"/>
    <s v="Third Party"/>
    <s v="Sales"/>
    <s v="Policy issued not as per requirement"/>
    <x v="121"/>
    <n v="22"/>
    <s v="Mobile Number "/>
    <s v="E-mail ID "/>
    <s v="Policy No "/>
    <s v="Reason for complaint "/>
    <s v="Sourced at (Branch details)"/>
    <s v="Name of employee "/>
    <s v="NA"/>
    <s v="NA"/>
    <s v="NA"/>
    <s v="NA"/>
  </r>
  <r>
    <n v="126"/>
    <s v="RCSG"/>
    <s v="Escalated Complaints"/>
    <s v="Lombard/Pru AMC"/>
    <s v="Lombard/Pru AMC"/>
    <s v="Third Party"/>
    <s v="Policy Related"/>
    <s v="Policy cancellation not actioned"/>
    <x v="107"/>
    <n v="850"/>
    <s v="Mobile Number "/>
    <s v="E-mail ID "/>
    <s v="Policy No "/>
    <s v="Cancelation request placed on "/>
    <s v="Request submitted at "/>
    <s v="NA"/>
    <s v="NA"/>
    <s v="NA"/>
    <s v="NA"/>
    <s v="NA"/>
  </r>
  <r>
    <n v="127"/>
    <s v="RCSG"/>
    <s v="Escalated Complaints"/>
    <s v="Lombard/Pru AMC"/>
    <s v="Lombard/Pru AMC"/>
    <s v="Third Party"/>
    <s v="Policy Related"/>
    <s v="Policy cancelled refund not credited"/>
    <x v="120"/>
    <n v="154"/>
    <s v="Mobile Number "/>
    <s v="E-mail ID "/>
    <s v="Policy No "/>
    <s v="Policy cancelled on "/>
    <s v="Reason for cancellation "/>
    <s v="NA"/>
    <s v="NA"/>
    <s v="NA"/>
    <s v="NA"/>
    <s v="NA"/>
  </r>
  <r>
    <n v="128"/>
    <s v="RCSG"/>
    <s v="Escalated Complaints"/>
    <s v="Lombard/Pru AMC"/>
    <s v="Lombard/Pru AMC"/>
    <s v="Third Party"/>
    <s v="Policy Related"/>
    <s v="Policy renewal issue"/>
    <x v="122"/>
    <n v="50"/>
    <s v="Mobile Number "/>
    <s v="E-mail ID "/>
    <s v="Policy No "/>
    <s v="Type of issue "/>
    <s v="Renewal date "/>
    <s v="NA"/>
    <s v="NA"/>
    <s v="NA"/>
    <s v="NA"/>
    <s v="NA"/>
  </r>
  <r>
    <n v="129"/>
    <s v="RCSG"/>
    <s v="Escalated Complaints"/>
    <s v="Lombard/Pru AMC"/>
    <s v="Lombard/Pru AMC"/>
    <s v="Third Party"/>
    <s v="Policy Related"/>
    <s v="Welcome kit not received"/>
    <x v="123"/>
    <n v="75"/>
    <s v="Mobile Number "/>
    <s v="E-mail ID "/>
    <s v="Policy No "/>
    <s v="Policy sourced at "/>
    <s v="Policy issue date "/>
    <s v="NA"/>
    <s v="NA"/>
    <s v="NA"/>
    <s v="NA"/>
    <s v="NA"/>
  </r>
  <r>
    <n v="130"/>
    <s v="RCSG"/>
    <s v="Escalated Complaints"/>
    <s v="Lombard/Pru AMC"/>
    <s v="Lombard/Pru AMC"/>
    <s v="Third Party"/>
    <s v="Policy/Bond Related"/>
    <s v="Policy cancellation not actioned"/>
    <x v="124"/>
    <n v="126"/>
    <s v="Mobile Number "/>
    <s v="E-mail ID "/>
    <s v="Policy No "/>
    <s v="Date of Request "/>
    <s v="Request submitted at "/>
    <s v="NA"/>
    <s v="NA"/>
    <s v="NA"/>
    <s v="NA"/>
    <s v="NA"/>
  </r>
  <r>
    <n v="131"/>
    <s v="RCSG"/>
    <s v="Escalated Complaints"/>
    <s v="Lombard/Pru AMC"/>
    <s v="Lombard/Pru AMC"/>
    <s v="Third Party"/>
    <s v="Policy/Bond Related"/>
    <s v="Policy cancelled refund not credited"/>
    <x v="125"/>
    <n v="25"/>
    <s v="Mobile Number "/>
    <s v="E-mail ID "/>
    <s v="Policy No "/>
    <s v="Policy cancelled on "/>
    <s v="Reason for cancellation "/>
    <s v="NA"/>
    <s v="NA"/>
    <s v="NA"/>
    <s v="NA"/>
    <s v="NA"/>
  </r>
  <r>
    <n v="132"/>
    <s v="RCSG"/>
    <s v="Escalated Complaints"/>
    <s v="Lombard/Pru AMC"/>
    <s v="Lombard/Pru AMC"/>
    <s v="Third Party"/>
    <s v="Policy/Bond Related"/>
    <s v="Policy renewal issue"/>
    <x v="126"/>
    <n v="49"/>
    <s v="Mobile Number "/>
    <s v="E-mail ID "/>
    <s v="Policy No "/>
    <s v="Type of issue "/>
    <s v="Renewal date "/>
    <s v="NA"/>
    <s v="NA"/>
    <s v="NA"/>
    <s v="NA"/>
    <s v="NA"/>
  </r>
  <r>
    <n v="133"/>
    <s v="RCSG"/>
    <s v="Escalated Complaints"/>
    <s v="Lombard/Pru AMC"/>
    <s v="Lombard/Pru AMC"/>
    <s v="Third Party"/>
    <s v="Policy/Bond Related"/>
    <s v="Refund related"/>
    <x v="127"/>
    <n v="25"/>
    <s v="Mobile Number "/>
    <s v="E-mail ID "/>
    <s v="Policy No "/>
    <s v="Refund reason "/>
    <s v="NA"/>
    <s v="NA"/>
    <s v="NA"/>
    <s v="NA"/>
    <s v="NA"/>
    <s v="NA"/>
  </r>
  <r>
    <n v="134"/>
    <s v="RCSG"/>
    <s v="Escalated Complaints"/>
    <s v="Lombard/Pru AMC"/>
    <s v="Lombard/Pru AMC"/>
    <s v="Third Party"/>
    <s v="Policy/Bond Related"/>
    <s v="Renewal premium debited twice"/>
    <x v="128"/>
    <n v="4"/>
    <s v="Mobile Number "/>
    <s v="E-mail ID "/>
    <s v="Policy No "/>
    <s v="Date of Debit "/>
    <s v="Debit Account Number "/>
    <s v="Mode of Payment "/>
    <s v="NA"/>
    <s v="NA"/>
    <s v="NA"/>
    <s v="NA"/>
  </r>
  <r>
    <n v="135"/>
    <s v="RCSG"/>
    <s v="Escalated Complaints"/>
    <s v="Lombard/Pru AMC"/>
    <s v="Lombard/Pru AMC"/>
    <s v="Third Party"/>
    <s v="Policy/Bond Related"/>
    <s v="Welcome kit not received"/>
    <x v="129"/>
    <n v="55"/>
    <s v="Mobile Number "/>
    <s v="E-mail ID "/>
    <s v="Policy No "/>
    <s v="Policy sourced at "/>
    <s v="Policy issue date "/>
    <s v="NA"/>
    <s v="NA"/>
    <s v="NA"/>
    <s v="NA"/>
    <s v="NA"/>
  </r>
  <r>
    <n v="136"/>
    <s v="RCSG"/>
    <s v="Escalated Complaints"/>
    <s v="Lombard/Pru AMC"/>
    <s v="Lombard/Pru AMC"/>
    <s v="Third Party"/>
    <s v="Sales"/>
    <s v="Policy issued not as per requirement"/>
    <x v="121"/>
    <n v="22"/>
    <s v="Mobile Number "/>
    <s v="E-mail ID "/>
    <s v="Policy No "/>
    <s v="Reason for complaint "/>
    <s v="Sourced at (Branch details)"/>
    <s v="Name of employee "/>
    <s v="NA"/>
    <s v="NA"/>
    <s v="NA"/>
    <s v="NA"/>
  </r>
  <r>
    <n v="137"/>
    <s v="RCSG"/>
    <s v="Escalated Complaints"/>
    <s v="Lombard/Pru AMC"/>
    <s v="Lombard/Pru AMC"/>
    <s v="Third Party"/>
    <s v="Sales"/>
    <s v="Signature forgery / Without consen"/>
    <x v="130"/>
    <n v="12"/>
    <s v="Mobile Number "/>
    <s v="E-mail ID "/>
    <s v="Policy No "/>
    <s v="NA"/>
    <s v="NA"/>
    <s v="NA"/>
    <s v="NA"/>
    <s v="NA"/>
    <s v="NA"/>
    <s v="NA"/>
  </r>
  <r>
    <n v="138"/>
    <s v="RCSG"/>
    <s v="Escalated Complaints"/>
    <s v="Lombard/Pru AMC"/>
    <s v="Lombard/Pru AMC"/>
    <s v="Third Party"/>
    <s v="Service Issue"/>
    <s v="Change in premium payment frequency"/>
    <x v="131"/>
    <n v="37"/>
    <s v="Mobile Number "/>
    <s v="E-mail ID "/>
    <s v="Policy No "/>
    <s v="Mode of Payment "/>
    <s v="Debit Account Number "/>
    <s v="Premium payment date/freequency "/>
    <s v="Premium amount "/>
    <s v="NA"/>
    <s v="NA"/>
    <s v="NA"/>
  </r>
  <r>
    <n v="139"/>
    <s v="RCSG"/>
    <s v="Escalated Complaints"/>
    <s v="Lombard/Pru AMC"/>
    <s v="Lombard/Pru AMC"/>
    <s v="Third Party"/>
    <s v="Service Issue"/>
    <s v="Policy cancellation on medical grounds / Service Gesture"/>
    <x v="119"/>
    <n v="279"/>
    <s v="Mobile Number "/>
    <s v="E-mail ID "/>
    <s v="Policy No "/>
    <s v="Policy issued on "/>
    <s v="Reason for cancellation "/>
    <s v="Previous SR number "/>
    <s v="NA"/>
    <s v="NA"/>
    <s v="NA"/>
    <s v="NA"/>
  </r>
  <r>
    <n v="140"/>
    <s v="RCSG"/>
    <s v="Escalated Complaints"/>
    <s v="Lombard/Pru AMC"/>
    <s v="Lombard/Pru AMC"/>
    <s v="Third Party"/>
    <s v="Service Issue"/>
    <s v="Pre-Issuance related"/>
    <x v="132"/>
    <n v="143"/>
    <s v="Mobile Number "/>
    <s v="E-mail ID "/>
    <s v="Type of issue "/>
    <s v="Channel sourced"/>
    <s v="NA"/>
    <s v="NA"/>
    <s v="NA"/>
    <s v="NA"/>
    <s v="NA"/>
    <s v="NA"/>
  </r>
  <r>
    <n v="141"/>
    <s v="RCSG"/>
    <s v="Escalated Complaints"/>
    <s v="Prudential"/>
    <s v="Prudential"/>
    <s v="Third Party"/>
    <s v="Policy Related"/>
    <s v="Claim Settlement Related"/>
    <x v="109"/>
    <n v="341"/>
    <s v="Mobile Number "/>
    <s v="E-mail ID "/>
    <s v="Policy No "/>
    <s v="Claim request placed on "/>
    <s v="Claim request placed at "/>
    <s v="Claim amount "/>
    <s v="NA"/>
    <s v="NA"/>
    <s v="NA"/>
    <s v="NA"/>
  </r>
  <r>
    <n v="142"/>
    <s v="RCSG"/>
    <s v="Escalated Complaints"/>
    <s v="Prudential"/>
    <s v="Prudential"/>
    <s v="Third Party"/>
    <s v="Policy Related"/>
    <s v="Policy cancellation not actioned"/>
    <x v="107"/>
    <n v="850"/>
    <s v="Mobile Number "/>
    <s v="E-mail ID "/>
    <s v="Policy No "/>
    <s v="Date of Request "/>
    <s v="Request submitted at "/>
    <s v="NA"/>
    <s v="NA"/>
    <s v="NA"/>
    <s v="NA"/>
    <s v="NA"/>
  </r>
  <r>
    <n v="143"/>
    <s v="RCSG"/>
    <s v="Escalated Complaints"/>
    <s v="Prudential"/>
    <s v="Prudential"/>
    <s v="Third Party"/>
    <s v="Policy Related"/>
    <s v="Policy cancelled refund not credited"/>
    <x v="120"/>
    <n v="154"/>
    <s v="Mobile Number "/>
    <s v="E-mail ID "/>
    <s v="Policy No "/>
    <s v="Policy cancelled on "/>
    <s v="Reason for cancellation "/>
    <s v="NA"/>
    <s v="NA"/>
    <s v="NA"/>
    <s v="NA"/>
    <s v="NA"/>
  </r>
  <r>
    <n v="144"/>
    <s v="RCSG"/>
    <s v="Escalated Complaints"/>
    <s v="Prudential"/>
    <s v="Prudential"/>
    <s v="Third Party"/>
    <s v="Policy Related"/>
    <s v="Policy renewal issue"/>
    <x v="122"/>
    <n v="50"/>
    <s v="Mobile Number "/>
    <s v="E-mail ID "/>
    <s v="Policy No "/>
    <s v="Type of issue "/>
    <s v="Renewal date "/>
    <s v="NA"/>
    <s v="NA"/>
    <s v="NA"/>
    <s v="NA"/>
    <s v="NA"/>
  </r>
  <r>
    <n v="145"/>
    <s v="RCSG"/>
    <s v="Escalated Complaints"/>
    <s v="Prudential"/>
    <s v="Prudential"/>
    <s v="Third Party"/>
    <s v="Policy Related"/>
    <s v="Renewal premium debited twice"/>
    <x v="133"/>
    <n v="22"/>
    <s v="Mobile Number "/>
    <s v="E-mail ID "/>
    <s v="Policy No "/>
    <s v="Date of Debit "/>
    <s v="Debit Account Number "/>
    <s v="Mode of Payment "/>
    <s v="NA"/>
    <s v="NA"/>
    <s v="NA"/>
    <s v="NA"/>
  </r>
  <r>
    <n v="146"/>
    <s v="RCSG"/>
    <s v="Escalated Complaints"/>
    <s v="Prudential"/>
    <s v="Prudential"/>
    <s v="Third Party"/>
    <s v="Policy Related"/>
    <s v="Welcome kit not received"/>
    <x v="123"/>
    <n v="75"/>
    <s v="Mobile Number "/>
    <s v="E-mail ID "/>
    <s v="Policy No "/>
    <s v="Policy sourced at "/>
    <s v="Policy issue date "/>
    <s v="NA"/>
    <s v="NA"/>
    <s v="NA"/>
    <s v="NA"/>
    <s v="NA"/>
  </r>
  <r>
    <n v="147"/>
    <s v="RCSG"/>
    <s v="Escalated Complaints"/>
    <s v="Prudential"/>
    <s v="Prudential"/>
    <s v="Third Party"/>
    <s v="Sales"/>
    <s v="Policy issued not as per requirement"/>
    <x v="121"/>
    <n v="22"/>
    <s v="Mobile Number "/>
    <s v="E-mail ID "/>
    <s v="Policy No "/>
    <s v="Reason for complaint "/>
    <s v="Sourced at (Branch details)"/>
    <s v="Name of employee "/>
    <s v="NA"/>
    <s v="NA"/>
    <s v="NA"/>
    <s v="NA"/>
  </r>
  <r>
    <n v="148"/>
    <s v="RCSG"/>
    <s v="Escalated Complaints"/>
    <s v="Prudential"/>
    <s v="Prudential"/>
    <s v="Third Party"/>
    <s v="Sales"/>
    <s v="Signature forgery/PLVC Mismatch"/>
    <x v="134"/>
    <n v="7"/>
    <s v="Mobile Number "/>
    <s v="E-mail ID "/>
    <s v="Policy No "/>
    <s v="Date of call "/>
    <s v="Source channel "/>
    <s v="NA"/>
    <s v="NA"/>
    <s v="NA"/>
    <s v="NA"/>
    <s v="NA"/>
  </r>
  <r>
    <n v="149"/>
    <s v="RCSG"/>
    <s v="Escalated Complaints"/>
    <s v="Prudential"/>
    <s v="Prudential"/>
    <s v="Third Party"/>
    <s v="Service Issue"/>
    <s v="ECS/AD Premium Related"/>
    <x v="111"/>
    <n v="140"/>
    <s v="Mobile Number "/>
    <s v="E-mail ID "/>
    <s v="Policy No "/>
    <s v="Debit account Number "/>
    <s v="Reason for complaint"/>
    <s v="NA"/>
    <s v="NA"/>
    <s v="NA"/>
    <s v="NA"/>
    <s v="NA"/>
  </r>
  <r>
    <n v="150"/>
    <s v="RCSG"/>
    <s v="Escalated Complaints"/>
    <s v="Prudential"/>
    <s v="Prudential"/>
    <s v="Third Party"/>
    <s v="Service Issue"/>
    <s v="Policy cancellation on medical grounds / Service Gesture"/>
    <x v="119"/>
    <n v="279"/>
    <s v="Mobile Number "/>
    <s v="E-mail ID "/>
    <s v="Policy No "/>
    <s v="Policy issued on "/>
    <s v="Reason for cancellation "/>
    <s v="Previous SR number "/>
    <s v="NA"/>
    <s v="NA"/>
    <s v="NA"/>
    <s v="NA"/>
  </r>
  <r>
    <n v="151"/>
    <s v="RCSG"/>
    <s v="Escalated Complaints"/>
    <s v="Prudential"/>
    <s v="Prudential"/>
    <s v="Third Party"/>
    <s v="Service Issue"/>
    <s v="Policy documents not received"/>
    <x v="135"/>
    <n v="41"/>
    <s v="Mobile Number "/>
    <s v="E-mail ID "/>
    <s v="Policy No "/>
    <s v="Policy sourced at "/>
    <s v="Policy issue date "/>
    <s v="NA"/>
    <s v="NA"/>
    <s v="NA"/>
    <s v="NA"/>
    <s v="NA"/>
  </r>
  <r>
    <n v="152"/>
    <s v="RCSG"/>
    <s v="Escalated Complaints"/>
    <s v="Prudential"/>
    <s v="Prudential"/>
    <s v="Third Party"/>
    <s v="Service Issue"/>
    <s v="Pre-Issuance related"/>
    <x v="132"/>
    <n v="143"/>
    <s v="Mobile Number "/>
    <s v="E-mail ID "/>
    <s v="Type of issue "/>
    <s v="Channel sourced"/>
    <s v="NA"/>
    <s v="NA"/>
    <s v="NA"/>
    <s v="NA"/>
    <s v="NA"/>
    <s v="NA"/>
  </r>
  <r>
    <n v="153"/>
    <s v="RCSG"/>
    <s v="Escalated Complaints"/>
    <s v="Prudential"/>
    <s v="Prudential"/>
    <s v="Third Party"/>
    <s v="Service Issue"/>
    <s v="Surrendered policy amount not credited"/>
    <x v="136"/>
    <n v="63"/>
    <s v="Mobile Number "/>
    <s v="E-mail ID "/>
    <s v="Policy No "/>
    <s v="Policy surrendered on "/>
    <s v="Surrended at "/>
    <s v="Amount to be refunded "/>
    <s v="Surrender reason "/>
    <s v="NA"/>
    <s v="NA"/>
    <s v="NA"/>
  </r>
  <r>
    <n v="154"/>
    <s v="RCSG"/>
    <s v="Level 2"/>
    <s v="HSQ Cards"/>
    <s v="Credit Card"/>
    <s v="Cards"/>
    <s v="Account modification/updation"/>
    <s v="Name change"/>
    <x v="137"/>
    <n v="47"/>
    <s v="Mobile Number "/>
    <s v="E-mail ID "/>
    <s v="16 Digit Card Number "/>
    <s v="Valid ID Proof "/>
    <s v="Reason for change "/>
    <s v="Previous SR Number "/>
    <s v="Request submitted at "/>
    <s v="NA"/>
    <s v="NA"/>
    <s v="NA"/>
  </r>
  <r>
    <n v="155"/>
    <s v="RCSG"/>
    <s v="Level 2"/>
    <s v="HSQ Cards"/>
    <s v="Credit Card"/>
    <s v="Cards"/>
    <s v="Account modification/updation"/>
    <s v="Minor address modification/change"/>
    <x v="138"/>
    <n v="57"/>
    <s v="Mobile Number "/>
    <s v="E-mail ID "/>
    <s v="16 Digit Card Number "/>
    <s v="Adress Proof "/>
    <s v="Reason for change "/>
    <s v="Previous SR Number "/>
    <s v="Request submitted at "/>
    <s v="NA"/>
    <s v="NA"/>
    <s v="NA"/>
  </r>
  <r>
    <n v="156"/>
    <s v="RCSG"/>
    <s v="Level 2"/>
    <s v="HSQ Cards"/>
    <s v="Credit Card"/>
    <s v="Cards"/>
    <s v="Account modification/updation"/>
    <s v="Card upgrade/downgrade related"/>
    <x v="139"/>
    <n v="227"/>
    <s v="Mobile Number "/>
    <s v="E-mail ID "/>
    <s v="16 Digit Card Number "/>
    <s v="Existing variant of card "/>
    <s v="New variant "/>
    <s v="Reason for upgrade "/>
    <s v="Previous SR Number "/>
    <s v="NA"/>
    <s v="NA"/>
    <s v="NA"/>
  </r>
  <r>
    <n v="157"/>
    <s v="RCSG"/>
    <s v="Level 2"/>
    <s v="HSQ Cards"/>
    <s v="Credit Card"/>
    <s v="Cards"/>
    <s v="Account modification/updation"/>
    <s v="Complete address change"/>
    <x v="140"/>
    <n v="127"/>
    <s v="Mobile Number "/>
    <s v="E-mail ID "/>
    <s v="16 Digit Card Number "/>
    <s v="Adress Proof "/>
    <s v="Reason for change "/>
    <s v="Previous SR Number "/>
    <s v="Request submitted at "/>
    <s v="NA"/>
    <s v="NA"/>
    <s v="NA"/>
  </r>
  <r>
    <n v="158"/>
    <s v="RCSG"/>
    <s v="Level 2"/>
    <s v="HSQ Cards"/>
    <s v="Credit Card"/>
    <s v="Cards"/>
    <s v="Account modification/updation"/>
    <s v="Mobile number updation"/>
    <x v="141"/>
    <n v="132"/>
    <s v="Mobile Number "/>
    <s v="E-mail ID "/>
    <s v="16 Digit Card Number "/>
    <s v="Reason for change "/>
    <s v="Previous SR Number "/>
    <s v="NA"/>
    <s v="NA"/>
    <s v="NA"/>
    <s v="NA"/>
    <s v="NA"/>
  </r>
  <r>
    <n v="159"/>
    <s v="RCSG"/>
    <s v="Level 2"/>
    <s v="HSQ Cards"/>
    <s v="Credit Card"/>
    <s v="Cards"/>
    <s v="Account modification/updation"/>
    <s v="P- Block card activation"/>
    <x v="142"/>
    <n v="61"/>
    <s v="Mobile Number "/>
    <s v="E-mail ID "/>
    <s v="16 Digit Card Number "/>
    <s v="Dispatch status in DMP "/>
    <s v="Delivered at "/>
    <s v="NA"/>
    <s v="NA"/>
    <s v="NA"/>
    <s v="NA"/>
    <s v="NA"/>
  </r>
  <r>
    <n v="160"/>
    <s v="RCSG"/>
    <s v="Level 2"/>
    <s v="HSQ Cards"/>
    <s v="Credit Card"/>
    <s v="Cards"/>
    <s v="Account modification/updation"/>
    <s v="ReKYC related"/>
    <x v="143"/>
    <n v="11"/>
    <s v="Mobile Number "/>
    <s v="E-mail ID "/>
    <s v="16 Digit Card Number "/>
    <s v="KYC documents "/>
    <s v="KYC documents submitted at "/>
    <s v="NA"/>
    <s v="NA"/>
    <s v="NA"/>
    <s v="NA"/>
    <s v="NA"/>
  </r>
  <r>
    <n v="161"/>
    <s v="RCSG"/>
    <s v="Level 2"/>
    <s v="HSQ Cards"/>
    <s v="Credit Card"/>
    <s v="Cards"/>
    <s v="Account modification/updation"/>
    <s v="Wrong linking/delinking of account in CTL"/>
    <x v="144"/>
    <n v="32"/>
    <s v="Mobile Number "/>
    <s v="E-mail ID "/>
    <s v="16 Digit Card Number "/>
    <s v="Debit Account Number "/>
    <s v="Reason for linking/de-linking "/>
    <s v="NA"/>
    <s v="NA"/>
    <s v="NA"/>
    <s v="NA"/>
    <s v="NA"/>
  </r>
  <r>
    <n v="162"/>
    <s v="RCSG"/>
    <s v="Level 2"/>
    <s v="HSQ Cards"/>
    <s v="Credit Card"/>
    <s v="Cards"/>
    <s v="Account modification/updation"/>
    <s v="Req for mobile no updation in Bankaway/Prime/CAR"/>
    <x v="145"/>
    <n v="15"/>
    <s v="Mobile Number "/>
    <s v="E-mail ID "/>
    <s v="16 Digit Card Number "/>
    <s v="Mobile number updated in Prime/CAR"/>
    <s v="Previous SR Number "/>
    <s v="NA"/>
    <s v="NA"/>
    <s v="NA"/>
    <s v="NA"/>
    <s v="NA"/>
  </r>
  <r>
    <n v="163"/>
    <s v="RCSG"/>
    <s v="Level 2"/>
    <s v="HSQ Cards"/>
    <s v="Credit Card"/>
    <s v="Cards"/>
    <s v="Alerts related"/>
    <s v="Third party receiving a/c information of other customer"/>
    <x v="146"/>
    <n v="122"/>
    <s v="Mobile Number "/>
    <s v="E-mail ID "/>
    <s v="16 Digit Card Number "/>
    <s v="Mobile number on which alerts received "/>
    <s v="Alrets received since "/>
    <s v="Type of alerts "/>
    <s v="Previous SR Number "/>
    <s v="NA"/>
    <s v="NA"/>
    <s v="NA"/>
  </r>
  <r>
    <n v="164"/>
    <s v="RCSG"/>
    <s v="Level 2"/>
    <s v="HSQ Cards"/>
    <s v="Credit Card"/>
    <s v="Cards"/>
    <s v="Alerts related"/>
    <s v="DNC related complaints"/>
    <x v="147"/>
    <n v="176"/>
    <s v="Mobile Number "/>
    <s v="E-mail ID "/>
    <s v="16 Digit Card Number "/>
    <s v="DNC registration status "/>
    <s v="Date and time of call "/>
    <s v="Product promoted "/>
    <s v="Number from which call/message received "/>
    <s v="Previous SR number "/>
    <s v="NA"/>
    <s v="NA"/>
  </r>
  <r>
    <n v="165"/>
    <s v="RCSG"/>
    <s v="Level 2"/>
    <s v="HSQ Cards"/>
    <s v="Credit Card"/>
    <s v="Cards"/>
    <s v="Application/Account opening related"/>
    <s v="Delay in processing of application"/>
    <x v="148"/>
    <n v="514"/>
    <s v="Mobile Number "/>
    <s v="E-mail ID "/>
    <s v="16 Digit Card Number "/>
    <s v="Applied on "/>
    <s v="Applied through/at"/>
    <s v="Previous SR number "/>
    <s v="NA"/>
    <s v="NA"/>
    <s v="NA"/>
    <s v="NA"/>
  </r>
  <r>
    <n v="166"/>
    <s v="RCSG"/>
    <s v="Level 2"/>
    <s v="HSQ Cards"/>
    <s v="Credit Card"/>
    <s v="Cards"/>
    <s v="Application/Account opening related"/>
    <s v="Application Status"/>
    <x v="149"/>
    <n v="953"/>
    <s v="Mobile Number "/>
    <s v="E-mail ID "/>
    <s v="16 Digit Card Number / Application Number "/>
    <s v="Appplication status "/>
    <s v="NA"/>
    <s v="NA"/>
    <s v="NA"/>
    <s v="NA"/>
    <s v="NA"/>
    <s v="NA"/>
  </r>
  <r>
    <n v="167"/>
    <s v="RCSG"/>
    <s v="Level 2"/>
    <s v="HSQ Cards"/>
    <s v="Credit Card"/>
    <s v="Cards"/>
    <s v="Application/Account opening related"/>
    <s v="Reconsider declined application"/>
    <x v="150"/>
    <n v="387"/>
    <s v="Mobile Number "/>
    <s v="E-mail ID "/>
    <s v="16 Digit Card Number / Application Number "/>
    <s v="Reason for decline "/>
    <s v="Application rejected on "/>
    <s v="NA"/>
    <s v="NA"/>
    <s v="NA"/>
    <s v="NA"/>
    <s v="NA"/>
  </r>
  <r>
    <n v="168"/>
    <s v="RCSG"/>
    <s v="Level 2"/>
    <s v="HSQ Cards"/>
    <s v="Credit Card"/>
    <s v="Cards"/>
    <s v="Application/Account opening related"/>
    <s v="Lead"/>
    <x v="151"/>
    <n v="103"/>
    <s v="Mobile Number "/>
    <s v="E-mail ID "/>
    <s v="16 Digit Card Number / Application Number "/>
    <s v="Reason for complaint "/>
    <s v="NA"/>
    <s v="NA"/>
    <s v="NA"/>
    <s v="NA"/>
    <s v="NA"/>
    <s v="NA"/>
  </r>
  <r>
    <n v="169"/>
    <s v="RCSG"/>
    <s v="Level 2"/>
    <s v="HSQ Cards"/>
    <s v="Credit Card"/>
    <s v="Cards"/>
    <s v="Application/Account opening related"/>
    <s v="Pre-approved card application not processed"/>
    <x v="152"/>
    <n v="19"/>
    <s v="Mobile Number "/>
    <s v="E-mail ID "/>
    <s v="16 Digit Card Number / Application Number "/>
    <s v="Application status "/>
    <s v="Card dispatch detials in DMP "/>
    <s v="Previous SR Number "/>
    <s v="NA"/>
    <s v="NA"/>
    <s v="NA"/>
    <s v="NA"/>
  </r>
  <r>
    <n v="170"/>
    <s v="RCSG"/>
    <s v="Level 2"/>
    <s v="HSQ Cards"/>
    <s v="Credit Card"/>
    <s v="Cards"/>
    <s v="BT/EMI/PLCC"/>
    <s v="Dispute on EMI conversion"/>
    <x v="153"/>
    <n v="245"/>
    <s v="Mobile Number "/>
    <s v="E-mail ID "/>
    <s v="16 Digit Card Number "/>
    <s v="EMI Amount and tenure requested for "/>
    <s v="Reason for dispute "/>
    <s v="interest rate "/>
    <s v="Previous SR Number "/>
    <s v="Merchant details "/>
    <s v="NA"/>
    <s v="NA"/>
  </r>
  <r>
    <n v="171"/>
    <s v="RCSG"/>
    <s v="Level 2"/>
    <s v="HSQ Cards"/>
    <s v="Credit Card"/>
    <s v="Cards"/>
    <s v="BT/EMI/PLCC"/>
    <s v="Balance Transfer Related"/>
    <x v="154"/>
    <n v="30"/>
    <s v="Mobile Number "/>
    <s v="E-mail ID "/>
    <s v="16 Digit Card Number "/>
    <s v="16 Digit card account number (credit)"/>
    <s v="Beneficiary Bank "/>
    <s v="Card Variant "/>
    <s v="Amount to be transferred "/>
    <s v="Tenure and interet "/>
    <s v="NA"/>
    <s v="NA"/>
  </r>
  <r>
    <n v="172"/>
    <s v="RCSG"/>
    <s v="Level 2"/>
    <s v="HSQ Cards"/>
    <s v="Credit Card"/>
    <s v="Cards"/>
    <s v="BT/EMI/PLCC"/>
    <s v="Merchant EMI cases"/>
    <x v="155"/>
    <n v="806"/>
    <s v="Mobile Number "/>
    <s v="E-mail ID "/>
    <s v="16 Digit Card Number "/>
    <s v="Merchant name "/>
    <s v="Emi amount and tenure "/>
    <s v="EMI converted on "/>
    <s v="Reason for complaint "/>
    <s v="NA"/>
    <s v="NA"/>
    <s v="NA"/>
  </r>
  <r>
    <n v="173"/>
    <s v="RCSG"/>
    <s v="Level 2"/>
    <s v="HSQ Cards"/>
    <s v="Credit Card"/>
    <s v="Cards"/>
    <s v="BT/EMI/PLCC"/>
    <s v="EMI not converted/wrong conversion"/>
    <x v="156"/>
    <n v="434"/>
    <s v="Mobile Number "/>
    <s v="E-mail ID "/>
    <s v="16 Digit Card Number "/>
    <s v="Emi amount and tenure "/>
    <s v="EMI conversion request placed at "/>
    <s v="EMI conversion request placed on "/>
    <s v="Previous SR Number "/>
    <s v="NA"/>
    <s v="NA"/>
    <s v="NA"/>
  </r>
  <r>
    <n v="174"/>
    <s v="RCSG"/>
    <s v="Level 2"/>
    <s v="HSQ Cards"/>
    <s v="Credit Card"/>
    <s v="Cards"/>
    <s v="BT/EMI/PLCC"/>
    <s v="PLCC related"/>
    <x v="157"/>
    <n v="660"/>
    <s v="Mobile Number "/>
    <s v="E-mail ID "/>
    <s v="16 Digit Card Number "/>
    <s v="PLCC Account number "/>
    <s v="PLCC Amount, tenure and interest "/>
    <s v="PLCC availed on "/>
    <s v="Previous SR Number "/>
    <s v="Reason for dispute "/>
    <s v="NA"/>
    <s v="NA"/>
  </r>
  <r>
    <n v="175"/>
    <s v="RCSG"/>
    <s v="Level 2"/>
    <s v="HSQ Cards"/>
    <s v="Credit Card"/>
    <s v="Cards"/>
    <s v="BT/EMI/PLCC"/>
    <s v="PLCC-NEFT/DD not received"/>
    <x v="158"/>
    <n v="24"/>
    <s v="Mobile Number "/>
    <s v="E-mail ID "/>
    <s v="16 Digit Card Number "/>
    <s v="PLCC Account number "/>
    <s v="PLCC Amount, tenure and interest "/>
    <s v="Dispatch detials in DMP/NEFT details "/>
    <s v="Previous SR Number "/>
    <s v="NA"/>
    <s v="NA"/>
    <s v="NA"/>
  </r>
  <r>
    <n v="176"/>
    <s v="RCSG"/>
    <s v="Level 2"/>
    <s v="HSQ Cards"/>
    <s v="Credit Card"/>
    <s v="Cards"/>
    <s v="BT/EMI/PLCC"/>
    <s v="Amount credited EMI not cancelled"/>
    <x v="159"/>
    <n v="154"/>
    <s v="Mobile Number "/>
    <s v="E-mail ID "/>
    <s v="16 Digit Card Number "/>
    <s v="Merchant name "/>
    <s v="Amount credited on "/>
    <s v="Previous SR Number "/>
    <s v="NA"/>
    <s v="NA"/>
    <s v="NA"/>
    <s v="NA"/>
  </r>
  <r>
    <n v="177"/>
    <s v="RCSG"/>
    <s v="Level 2"/>
    <s v="HSQ Cards"/>
    <s v="Credit Card"/>
    <s v="Cards"/>
    <s v="Card Closure Related"/>
    <s v="Card cancellation"/>
    <x v="160"/>
    <n v="1448"/>
    <s v="Mobile Number "/>
    <s v="E-mail ID "/>
    <s v="16 Digit Card Number "/>
    <s v="Card cancellation request placed at and on "/>
    <s v="Reason for cancellation "/>
    <s v="Card status "/>
    <s v="Previous SR Number "/>
    <s v="NA"/>
    <s v="NA"/>
    <s v="NA"/>
  </r>
  <r>
    <n v="178"/>
    <s v="RCSG"/>
    <s v="Level 2"/>
    <s v="HSQ Cards"/>
    <s v="Credit Card"/>
    <s v="Cards"/>
    <s v="Card Closure Related"/>
    <s v="FD lien removal"/>
    <x v="161"/>
    <n v="42"/>
    <s v="Mobile Number "/>
    <s v="E-mail ID "/>
    <s v="16 Digit Card Number "/>
    <s v="FD Account number "/>
    <s v="Lien Marked on "/>
    <s v="Reason for Lien  "/>
    <s v="Previous SR Number "/>
    <s v="NA"/>
    <s v="NA"/>
    <s v="NA"/>
  </r>
  <r>
    <n v="179"/>
    <s v="RCSG"/>
    <s v="Level 2"/>
    <s v="HSQ Cards"/>
    <s v="Credit Card"/>
    <s v="Cards"/>
    <s v="Charges/reversal related"/>
    <s v="Other charges reversal"/>
    <x v="162"/>
    <n v="1672"/>
    <s v="Mobile Number "/>
    <s v="E-mail ID "/>
    <s v="16 Digit Card Number "/>
    <s v="Charge Type "/>
    <s v="Charges levied on "/>
    <s v="Charge amount "/>
    <s v="Previous SR Number "/>
    <s v="NA"/>
    <s v="NA"/>
    <s v="NA"/>
  </r>
  <r>
    <n v="180"/>
    <s v="RCSG"/>
    <s v="Level 2"/>
    <s v="HSQ Cards"/>
    <s v="Credit Card"/>
    <s v="Cards"/>
    <s v="Charges/reversal related"/>
    <s v="Reward redemption fee"/>
    <x v="4"/>
    <n v="117"/>
    <s v="Mobile Number "/>
    <s v="E-mail ID "/>
    <s v="16 Digit Card Number "/>
    <s v="PAYBACK Card Number "/>
    <s v="Charges levied on "/>
    <s v="Points redeemed through "/>
    <s v="Points redeemed on "/>
    <s v="Redemption date "/>
    <s v="NA"/>
    <s v="NA"/>
  </r>
  <r>
    <n v="181"/>
    <s v="RCSG"/>
    <s v="Level 2"/>
    <s v="HSQ Cards"/>
    <s v="Credit Card"/>
    <s v="Cards"/>
    <s v="Deliverable Related"/>
    <s v="Redirection/redispatch of deliverables"/>
    <x v="163"/>
    <n v="215"/>
    <s v="Mobile Number "/>
    <s v="E-mail ID "/>
    <s v="16 Digit Card Number "/>
    <s v="Dispatch details in DMP "/>
    <s v="Reason for redirection/re-dispatch "/>
    <s v="Previous SR Number "/>
    <s v="NA"/>
    <s v="NA"/>
    <s v="NA"/>
    <s v="NA"/>
  </r>
  <r>
    <n v="182"/>
    <s v="RCSG"/>
    <s v="Level 2"/>
    <s v="HSQ Cards"/>
    <s v="Credit Card"/>
    <s v="Cards"/>
    <s v="Deliverable Related"/>
    <s v="Purged statement required"/>
    <x v="164"/>
    <n v="20"/>
    <s v="Mobile Number "/>
    <s v="E-mail ID "/>
    <s v="16 Digit Card Number "/>
    <s v="Statemen Period  "/>
    <s v="Previous SR Number "/>
    <s v="Previous SR Number "/>
    <s v="NA"/>
    <s v="NA"/>
    <s v="NA"/>
    <s v="NA"/>
  </r>
  <r>
    <n v="183"/>
    <s v="RCSG"/>
    <s v="Level 2"/>
    <s v="HSQ Cards"/>
    <s v="Credit Card"/>
    <s v="Cards"/>
    <s v="Deliverable Related"/>
    <s v="Card not received"/>
    <x v="165"/>
    <n v="538"/>
    <s v="Mobile Number "/>
    <s v="E-mail ID "/>
    <s v="16 Digit Card Number "/>
    <s v="Dispatch details in DMP "/>
    <s v="RTOd reason "/>
    <s v="Previous SR Number "/>
    <s v="NA"/>
    <s v="NA"/>
    <s v="NA"/>
    <s v="NA"/>
  </r>
  <r>
    <n v="184"/>
    <s v="RCSG"/>
    <s v="Level 2"/>
    <s v="HSQ Cards"/>
    <s v="Credit Card"/>
    <s v="Cards"/>
    <s v="Deliverable Related"/>
    <s v="APIN re-issue"/>
    <x v="166"/>
    <n v="62"/>
    <s v="Mobile Number "/>
    <s v="E-mail ID "/>
    <s v="16 Digit Card Number "/>
    <s v="APIN Dispatch status in DMP "/>
    <s v="NA"/>
    <s v="NA"/>
    <s v="NA"/>
    <s v="NA"/>
    <s v="NA"/>
    <s v="NA"/>
  </r>
  <r>
    <n v="185"/>
    <s v="RCSG"/>
    <s v="Level 2"/>
    <s v="HSQ Cards"/>
    <s v="Credit Card"/>
    <s v="Cards"/>
    <s v="Deliverable Related"/>
    <s v="Statement delivered to third party"/>
    <x v="167"/>
    <n v="13"/>
    <s v="Mobile Number "/>
    <s v="E-mail ID "/>
    <s v="16 Digit Card Number "/>
    <s v="Statement dispatch details in DMP "/>
    <s v="Previous SR Number "/>
    <s v="NA"/>
    <s v="NA"/>
    <s v="NA"/>
    <s v="NA"/>
    <s v="NA"/>
  </r>
  <r>
    <n v="186"/>
    <s v="RCSG"/>
    <s v="Level 2"/>
    <s v="HSQ Cards"/>
    <s v="Credit Card"/>
    <s v="Cards"/>
    <s v="Deliverable Related"/>
    <s v="Add on card not received"/>
    <x v="168"/>
    <n v="27"/>
    <s v="Mobile Number "/>
    <s v="E-mail ID "/>
    <s v="16 Digit Card Number "/>
    <s v="Add on card requested on "/>
    <s v="Dispatch status in DMP "/>
    <s v="Previous SR Number "/>
    <s v="NA"/>
    <s v="NA"/>
    <s v="NA"/>
    <s v="NA"/>
  </r>
  <r>
    <n v="187"/>
    <s v="RCSG"/>
    <s v="Level 2"/>
    <s v="HSQ Cards"/>
    <s v="Credit Card"/>
    <s v="Cards"/>
    <s v="Deliverable Related"/>
    <s v="Customer disputing card variant received"/>
    <x v="169"/>
    <n v="3"/>
    <s v="Mobile Number "/>
    <s v="E-mail ID "/>
    <s v="16 Digit Card Number "/>
    <s v="Card variant requested for "/>
    <s v="Card variant issued/delivered "/>
    <s v="Application submitted at "/>
    <s v="Previous SR Number "/>
    <s v="NA"/>
    <s v="NA"/>
    <s v="NA"/>
  </r>
  <r>
    <n v="188"/>
    <s v="RCSG"/>
    <s v="Level 2"/>
    <s v="HSQ Cards"/>
    <s v="Credit Card"/>
    <s v="Cards"/>
    <s v="Deliverable Related"/>
    <s v="Invoice for GST"/>
    <x v="170"/>
    <n v="1"/>
    <s v="Mobile Number "/>
    <s v="E-mail ID "/>
    <s v="16 Digit Card Number "/>
    <s v="NA"/>
    <s v="NA"/>
    <s v="NA"/>
    <s v="NA"/>
    <s v="NA"/>
    <s v="NA"/>
    <s v="NA"/>
  </r>
  <r>
    <n v="189"/>
    <s v="RCSG"/>
    <s v="Level 2"/>
    <s v="HSQ Cards"/>
    <s v="Credit Card"/>
    <s v="Cards"/>
    <s v="DSMG related"/>
    <s v="CIBIL Mistaken identity rectification"/>
    <x v="171"/>
    <n v="66"/>
    <s v="Mobile Number "/>
    <s v="E-mail ID "/>
    <s v="16 Digit Card Number "/>
    <s v="PAN Number "/>
    <s v="NA"/>
    <s v="NA"/>
    <s v="NA"/>
    <s v="NA"/>
    <s v="NA"/>
    <s v="NA"/>
  </r>
  <r>
    <n v="190"/>
    <s v="RCSG"/>
    <s v="Level 2"/>
    <s v="HSQ Cards"/>
    <s v="Credit Card"/>
    <s v="Cards"/>
    <s v="DSMG related"/>
    <s v="Engagement related"/>
    <x v="172"/>
    <n v="1679"/>
    <s v="Mobile Number "/>
    <s v="E-mail ID "/>
    <s v="16 Digit Card Number "/>
    <s v="Delinquency status "/>
    <s v="Details of DSMG employee "/>
    <s v="Reason for dispute "/>
    <s v="NA"/>
    <s v="NA"/>
    <s v="NA"/>
    <s v="NA"/>
  </r>
  <r>
    <n v="191"/>
    <s v="RCSG"/>
    <s v="Level 2"/>
    <s v="HSQ Cards"/>
    <s v="Credit Card"/>
    <s v="Cards"/>
    <s v="DSMG related"/>
    <s v="Settlement related"/>
    <x v="173"/>
    <n v="1231"/>
    <s v="Mobile Number "/>
    <s v="E-mail ID "/>
    <s v="16 Digit Card Number "/>
    <s v="Delinquency status "/>
    <s v="Details of DSMG employee "/>
    <s v="Setllement status "/>
    <s v="NA"/>
    <s v="NA"/>
    <s v="NA"/>
    <s v="NA"/>
  </r>
  <r>
    <n v="192"/>
    <s v="RCSG"/>
    <s v="Level 2"/>
    <s v="HSQ Cards"/>
    <s v="Credit Card"/>
    <s v="Cards"/>
    <s v="DSMG related"/>
    <s v="Reason/removal of lien"/>
    <x v="174"/>
    <n v="828"/>
    <s v="Mobile Number "/>
    <s v="E-mail ID "/>
    <s v="16 Digit Card Number "/>
    <s v="Lien Marked on "/>
    <s v="Reason for Lien  "/>
    <s v="Previous SR Number "/>
    <s v="NA"/>
    <s v="NA"/>
    <s v="NA"/>
    <s v="NA"/>
  </r>
  <r>
    <n v="193"/>
    <s v="RCSG"/>
    <s v="Level 2"/>
    <s v="HSQ Cards"/>
    <s v="Credit Card"/>
    <s v="Cards"/>
    <s v="DSMG related"/>
    <s v="Payment Related"/>
    <x v="175"/>
    <n v="3040"/>
    <s v="Mobile Number "/>
    <s v="E-mail ID "/>
    <s v="16 Digit Card Number "/>
    <s v="Details of DSMG employee "/>
    <s v="Payment paid on "/>
    <s v="Amount paid "/>
    <s v="Mode of Payment "/>
    <s v="NA"/>
    <s v="NA"/>
    <s v="NA"/>
  </r>
  <r>
    <n v="194"/>
    <s v="RCSG"/>
    <s v="Level 2"/>
    <s v="HSQ Cards"/>
    <s v="Credit Card"/>
    <s v="Cards"/>
    <s v="DSMG related"/>
    <s v="CIBIL correction/updation"/>
    <x v="176"/>
    <n v="914"/>
    <s v="Mobile Number "/>
    <s v="E-mail ID "/>
    <s v="16 Digit Card Number "/>
    <s v="PAN Number "/>
    <s v="Reason for complaint "/>
    <s v="CIBIL Control Number "/>
    <s v="NA"/>
    <s v="NA"/>
    <s v="NA"/>
    <s v="NA"/>
  </r>
  <r>
    <n v="195"/>
    <s v="RCSG"/>
    <s v="Level 2"/>
    <s v="HSQ Cards"/>
    <s v="Credit Card"/>
    <s v="Cards"/>
    <s v="DSMG related"/>
    <s v="DPD suppression"/>
    <x v="177"/>
    <n v="42"/>
    <s v="Mobile Number "/>
    <s v="E-mail ID "/>
    <s v="16 Digit Card Number "/>
    <s v="PAN Number "/>
    <s v="CIBIL Control Number "/>
    <s v="NA"/>
    <s v="NA"/>
    <s v="NA"/>
    <s v="NA"/>
    <s v="NA"/>
  </r>
  <r>
    <n v="196"/>
    <s v="RCSG"/>
    <s v="Level 2"/>
    <s v="HSQ Cards"/>
    <s v="Credit Card"/>
    <s v="Cards"/>
    <s v="DSMG related"/>
    <s v="CIBIL masking amount"/>
    <x v="178"/>
    <n v="100"/>
    <s v="Mobile Number "/>
    <s v="E-mail ID "/>
    <s v="16 Digit Card Number "/>
    <s v="PAN Number "/>
    <s v="CIBIL Control Number "/>
    <s v="NA"/>
    <s v="NA"/>
    <s v="NA"/>
    <s v="NA"/>
    <s v="NA"/>
  </r>
  <r>
    <n v="197"/>
    <s v="RCSG"/>
    <s v="Level 2"/>
    <s v="HSQ Cards"/>
    <s v="Credit Card"/>
    <s v="Cards"/>
    <s v="Ex-gratia related"/>
    <s v="Discrepancy in Interest Calculation"/>
    <x v="179"/>
    <n v="4"/>
    <s v="Mobile Number "/>
    <s v="E-mail ID "/>
    <s v="16 Digit Card Number "/>
    <s v="Interest  charged on "/>
    <s v="Interest amount charged "/>
    <s v="Reason for dispute "/>
    <s v="NA"/>
    <s v="NA"/>
    <s v="NA"/>
    <s v="NA"/>
  </r>
  <r>
    <n v="198"/>
    <s v="RCSG"/>
    <s v="Level 2"/>
    <s v="HSQ Cards"/>
    <s v="Credit Card"/>
    <s v="Cards"/>
    <s v="Feedback/Services issues"/>
    <s v="Branch related"/>
    <x v="180"/>
    <n v="48"/>
    <s v="Mobile Number "/>
    <s v="E-mail ID "/>
    <s v="16 Digit Card Number "/>
    <s v="Branch details "/>
    <s v="Employee details "/>
    <s v="Reason for complaint "/>
    <s v="Previous SR Number "/>
    <s v="NA"/>
    <s v="NA"/>
    <s v="NA"/>
  </r>
  <r>
    <n v="199"/>
    <s v="RCSG"/>
    <s v="Level 2"/>
    <s v="HSQ Cards"/>
    <s v="Credit Card"/>
    <s v="Cards"/>
    <s v="Feedback/Services issues"/>
    <s v="IVR related"/>
    <x v="181"/>
    <n v="35"/>
    <s v="Mobile Number "/>
    <s v="E-mail ID "/>
    <s v="16 Digit Card Number "/>
    <s v="Date of Contact "/>
    <s v="Reason for complaint "/>
    <s v="NA"/>
    <s v="NA"/>
    <s v="NA"/>
    <s v="NA"/>
    <s v="NA"/>
  </r>
  <r>
    <n v="200"/>
    <s v="RCSG"/>
    <s v="Level 2"/>
    <s v="HSQ Cards"/>
    <s v="Credit Card"/>
    <s v="Cards"/>
    <s v="Feedback/Services issues"/>
    <s v="Feedback on Product"/>
    <x v="182"/>
    <n v="30"/>
    <s v="Mobile Number "/>
    <s v="E-mail ID "/>
    <s v="16 Digit Card Number "/>
    <s v="Reason for complaint "/>
    <s v="Reason for complaint "/>
    <s v="NA"/>
    <s v="NA"/>
    <s v="NA"/>
    <s v="NA"/>
    <s v="NA"/>
  </r>
  <r>
    <n v="201"/>
    <s v="RCSG"/>
    <s v="Level 2"/>
    <s v="HSQ Cards"/>
    <s v="Credit Card"/>
    <s v="Cards"/>
    <s v="Feedback/Services issues"/>
    <s v="RM related issues"/>
    <x v="183"/>
    <n v="20"/>
    <s v="Mobile Number "/>
    <s v="E-mail ID "/>
    <s v="16 Digit Card Number "/>
    <s v="Reason for complaint "/>
    <s v="Reason for complaint "/>
    <s v="NA"/>
    <s v="NA"/>
    <s v="NA"/>
    <s v="NA"/>
    <s v="NA"/>
  </r>
  <r>
    <n v="202"/>
    <s v="RCSG"/>
    <s v="Level 2"/>
    <s v="HSQ Cards"/>
    <s v="Credit Card"/>
    <s v="Cards"/>
    <s v="Feedback/Services issues"/>
    <s v="Call Center related"/>
    <x v="184"/>
    <n v="253"/>
    <s v="Mobile Number "/>
    <s v="E-mail ID "/>
    <s v="16 Digit Card Number "/>
    <s v="Date of Contact "/>
    <s v="Employee details "/>
    <s v="Reason for complaint "/>
    <s v="NA"/>
    <s v="NA"/>
    <s v="NA"/>
    <s v="NA"/>
  </r>
  <r>
    <n v="203"/>
    <s v="RCSG"/>
    <s v="Level 2"/>
    <s v="HSQ Cards"/>
    <s v="Credit Card"/>
    <s v="Cards"/>
    <s v="Feedback/Services issues"/>
    <s v="Internet Banking related"/>
    <x v="185"/>
    <n v="8"/>
    <s v="Mobile Number "/>
    <s v="E-mail ID "/>
    <s v="16 Digit Card Number "/>
    <s v="User ID "/>
    <s v="Reason for complaint "/>
    <s v="NA"/>
    <s v="NA"/>
    <s v="NA"/>
    <s v="NA"/>
    <s v="NA"/>
  </r>
  <r>
    <n v="204"/>
    <s v="RCSG"/>
    <s v="Level 2"/>
    <s v="HSQ Cards"/>
    <s v="Credit Card"/>
    <s v="Cards"/>
    <s v="Imobile-Non transaction related"/>
    <s v="Features/Links/Tabs not functional"/>
    <x v="186"/>
    <n v="67"/>
    <s v="Mobile Number "/>
    <s v="E-mail ID "/>
    <s v="16 Digit Card Number "/>
    <s v="User ID "/>
    <s v="Reason for complaint "/>
    <s v="NA"/>
    <s v="NA"/>
    <s v="NA"/>
    <s v="NA"/>
    <s v="NA"/>
  </r>
  <r>
    <n v="205"/>
    <s v="RCSG"/>
    <s v="Level 2"/>
    <s v="HSQ Cards"/>
    <s v="Credit Card"/>
    <s v="Cards"/>
    <s v="Imobile-Non transaction related"/>
    <s v="Alerts related"/>
    <x v="187"/>
    <n v="5"/>
    <s v="Mobile Number "/>
    <s v="E-mail ID "/>
    <s v="16 Digit Card Number "/>
    <s v="Reason for complaint "/>
    <s v="Previous SR Number "/>
    <s v="NA"/>
    <s v="NA"/>
    <s v="NA"/>
    <s v="NA"/>
    <s v="NA"/>
  </r>
  <r>
    <n v="206"/>
    <s v="RCSG"/>
    <s v="Level 2"/>
    <s v="HSQ Cards"/>
    <s v="Credit Card"/>
    <s v="Cards"/>
    <s v="Imobile-Non transaction related"/>
    <s v="Linking/de-linking related"/>
    <x v="188"/>
    <n v="25"/>
    <s v="Mobile Number "/>
    <s v="E-mail ID "/>
    <s v="16 Digit Card Number "/>
    <s v="User ID "/>
    <s v="Linking/De-linking "/>
    <s v="Reason for complaint "/>
    <s v="Previous SR Number "/>
    <s v="NA"/>
    <s v="NA"/>
    <s v="NA"/>
  </r>
  <r>
    <n v="207"/>
    <s v="RCSG"/>
    <s v="Level 2"/>
    <s v="HSQ Cards"/>
    <s v="Credit Card"/>
    <s v="Cards"/>
    <s v="Imobile-Non transaction related"/>
    <s v="Unable to download/activate i-mobile"/>
    <x v="189"/>
    <n v="9"/>
    <s v="Mobile Number "/>
    <s v="E-mail ID "/>
    <s v="16 Digit Card Number "/>
    <s v="User ID "/>
    <s v="NA"/>
    <s v="NA"/>
    <s v="NA"/>
    <s v="NA"/>
    <s v="NA"/>
    <s v="NA"/>
  </r>
  <r>
    <n v="208"/>
    <s v="RCSG"/>
    <s v="Level 2"/>
    <s v="HSQ Cards"/>
    <s v="Credit Card"/>
    <s v="Cards"/>
    <s v="Imobile-Non transaction related"/>
    <s v="User ID/Password related"/>
    <x v="190"/>
    <n v="10"/>
    <s v="Mobile Number "/>
    <s v="E-mail ID "/>
    <s v="16 Digit Card Number "/>
    <s v="User ID "/>
    <s v="NA"/>
    <s v="NA"/>
    <s v="NA"/>
    <s v="NA"/>
    <s v="NA"/>
    <s v="NA"/>
  </r>
  <r>
    <n v="209"/>
    <s v="RCSG"/>
    <s v="Level 2"/>
    <s v="HSQ Cards"/>
    <s v="Credit Card"/>
    <s v="Cards"/>
    <s v="Imobile-Non transaction related"/>
    <s v="Addition/removal of billers related"/>
    <x v="191"/>
    <n v="1"/>
    <s v="Mobile Number "/>
    <s v="E-mail ID "/>
    <s v="16 Digit Card Number "/>
    <s v="User ID "/>
    <s v="Biller name "/>
    <s v="Addition/deletion "/>
    <s v="NA"/>
    <s v="NA"/>
    <s v="NA"/>
    <s v="NA"/>
  </r>
  <r>
    <n v="210"/>
    <s v="RCSG"/>
    <s v="Level 2"/>
    <s v="HSQ Cards"/>
    <s v="Credit Card"/>
    <s v="Cards"/>
    <s v="Imobile-Non transaction related"/>
    <s v="Bill not uploaded"/>
    <x v="192"/>
    <n v="2"/>
    <s v="Mobile Number "/>
    <s v="E-mail ID "/>
    <s v="16 Digit Card Number "/>
    <s v="User ID "/>
    <s v="Biller name "/>
    <s v="Addition/deletion "/>
    <s v="Bill generation and due date "/>
    <s v="Bill amount "/>
    <s v="NA"/>
    <s v="NA"/>
  </r>
  <r>
    <n v="211"/>
    <s v="RCSG"/>
    <s v="Level 2"/>
    <s v="HSQ Cards"/>
    <s v="Credit Card"/>
    <s v="Cards"/>
    <s v="Imobile-Transaction related"/>
    <s v="URN/OTP not received"/>
    <x v="193"/>
    <n v="20"/>
    <s v="Mobile Number "/>
    <s v="E-mail ID "/>
    <s v="16 Digit Card Number "/>
    <s v="User ID "/>
    <s v="Date and time of Transaction "/>
    <s v="NA"/>
    <s v="NA"/>
    <s v="NA"/>
    <s v="NA"/>
    <s v="NA"/>
  </r>
  <r>
    <n v="212"/>
    <s v="RCSG"/>
    <s v="Level 2"/>
    <s v="HSQ Cards"/>
    <s v="Credit Card"/>
    <s v="Cards"/>
    <s v="Imobile-Transaction related"/>
    <s v="Query on transaction"/>
    <x v="194"/>
    <n v="21"/>
    <s v="Mobile Number "/>
    <s v="E-mail ID "/>
    <s v="16 Digit Card Number "/>
    <s v="Date and time of transaction "/>
    <s v="NA"/>
    <s v="NA"/>
    <s v="NA"/>
    <s v="NA"/>
    <s v="NA"/>
    <s v="NA"/>
  </r>
  <r>
    <n v="213"/>
    <s v="RCSG"/>
    <s v="Level 2"/>
    <s v="HSQ Cards"/>
    <s v="Credit Card"/>
    <s v="Cards"/>
    <s v="Internet Banking-Non transaction related"/>
    <s v="Linking/de-linking related"/>
    <x v="195"/>
    <n v="124"/>
    <s v="Mobile Number "/>
    <s v="E-mail ID "/>
    <s v="16 Digit Card Number "/>
    <s v="User ID "/>
    <s v="Linking/De-linking "/>
    <s v="Reason for complaint "/>
    <s v="Previous SR Number "/>
    <s v="NA"/>
    <s v="NA"/>
    <s v="NA"/>
  </r>
  <r>
    <n v="214"/>
    <s v="RCSG"/>
    <s v="Level 2"/>
    <s v="HSQ Cards"/>
    <s v="Credit Card"/>
    <s v="Cards"/>
    <s v="Internet Banking-Non transaction related"/>
    <s v="User ID/Password related"/>
    <x v="196"/>
    <n v="77"/>
    <s v="Mobile Number "/>
    <s v="E-mail ID "/>
    <s v="16 Digit Card Number "/>
    <s v="User ID "/>
    <s v="NA"/>
    <s v="NA"/>
    <s v="NA"/>
    <s v="NA"/>
    <s v="NA"/>
    <s v="NA"/>
  </r>
  <r>
    <n v="215"/>
    <s v="RCSG"/>
    <s v="Level 2"/>
    <s v="HSQ Cards"/>
    <s v="Credit Card"/>
    <s v="Cards"/>
    <s v="Internet Banking-Non transaction related"/>
    <s v="Features/Links/Tabs not fuctional"/>
    <x v="197"/>
    <n v="126"/>
    <s v="Mobile Number "/>
    <s v="E-mail ID "/>
    <s v="16 Digit Card Number "/>
    <s v="User ID "/>
    <s v="Reason for complaint "/>
    <s v="NA"/>
    <s v="NA"/>
    <s v="NA"/>
    <s v="NA"/>
    <s v="NA"/>
  </r>
  <r>
    <n v="216"/>
    <s v="RCSG"/>
    <s v="Level 2"/>
    <s v="HSQ Cards"/>
    <s v="Credit Card"/>
    <s v="Cards"/>
    <s v="Internet Banking-Non transaction related"/>
    <s v="UBPS registration/de-registration/stop payment"/>
    <x v="198"/>
    <n v="64"/>
    <s v="Mobile Number "/>
    <s v="E-mail ID "/>
    <s v="16 Digit Card Number "/>
    <s v="User ID "/>
    <s v="Biller Name "/>
    <s v="Registration/deletion "/>
    <s v="NA"/>
    <s v="NA"/>
    <s v="NA"/>
    <s v="NA"/>
  </r>
  <r>
    <n v="217"/>
    <s v="RCSG"/>
    <s v="Level 2"/>
    <s v="HSQ Cards"/>
    <s v="Credit Card"/>
    <s v="Cards"/>
    <s v="Internet Banking-Non transaction related"/>
    <s v="Bill not uploaded"/>
    <x v="199"/>
    <n v="13"/>
    <s v="Mobile Number "/>
    <s v="E-mail ID "/>
    <s v="16 Digit Card Number "/>
    <s v="User ID "/>
    <s v="Biller name "/>
    <s v="Addition/deletion "/>
    <s v="Bill generation and due date "/>
    <s v="Bill amount "/>
    <s v="NA"/>
    <s v="NA"/>
  </r>
  <r>
    <n v="218"/>
    <s v="RCSG"/>
    <s v="Level 2"/>
    <s v="HSQ Cards"/>
    <s v="Credit Card"/>
    <s v="Cards"/>
    <s v="Internet Banking-Non transaction related"/>
    <s v="Unblock card due to incorrect OTP"/>
    <x v="200"/>
    <n v="12"/>
    <s v="Mobile Number "/>
    <s v="E-mail ID "/>
    <s v="16 Digit Card Number "/>
    <s v="User ID "/>
    <s v="NA"/>
    <s v="NA"/>
    <s v="NA"/>
    <s v="NA"/>
    <s v="NA"/>
    <s v="NA"/>
  </r>
  <r>
    <n v="219"/>
    <s v="RCSG"/>
    <s v="Level 2"/>
    <s v="HSQ Cards"/>
    <s v="Credit Card"/>
    <s v="Cards"/>
    <s v="Internet Banking-Non transaction related"/>
    <s v="Site down/slowness"/>
    <x v="201"/>
    <n v="7"/>
    <s v="Mobile Number "/>
    <s v="E-mail ID "/>
    <s v="16 Digit Card Number "/>
    <s v="User ID "/>
    <s v="Reason for complaint "/>
    <s v="NA"/>
    <s v="NA"/>
    <s v="NA"/>
    <s v="NA"/>
    <s v="NA"/>
  </r>
  <r>
    <n v="220"/>
    <s v="RCSG"/>
    <s v="Level 2"/>
    <s v="HSQ Cards"/>
    <s v="Credit Card"/>
    <s v="Cards"/>
    <s v="Internet Banking-Non transaction related"/>
    <s v="Addition/removal of billers related"/>
    <x v="202"/>
    <n v="14"/>
    <s v="Mobile Number "/>
    <s v="E-mail ID "/>
    <s v="16 Digit Card Number "/>
    <s v="User ID "/>
    <s v="Biller name "/>
    <s v="Addition/deletion "/>
    <s v="NA"/>
    <s v="NA"/>
    <s v="NA"/>
    <s v="NA"/>
  </r>
  <r>
    <n v="221"/>
    <s v="RCSG"/>
    <s v="Level 2"/>
    <s v="HSQ Cards"/>
    <s v="Credit Card"/>
    <s v="Cards"/>
    <s v="Internet Banking-Non transaction related"/>
    <s v="Alerts related"/>
    <x v="203"/>
    <n v="52"/>
    <s v="Mobile Number "/>
    <s v="E-mail ID "/>
    <s v="16 Digit Card Number "/>
    <s v="User ID "/>
    <s v="Registered Mobile Number "/>
    <s v="Altert status in ISGMIS "/>
    <s v="NA"/>
    <s v="NA"/>
    <s v="NA"/>
    <s v="NA"/>
  </r>
  <r>
    <n v="222"/>
    <s v="RCSG"/>
    <s v="Level 2"/>
    <s v="HSQ Cards"/>
    <s v="Credit Card"/>
    <s v="Cards"/>
    <s v="Internet Banking-Non transaction related"/>
    <s v="Features/Links/Tabs not functional"/>
    <x v="204"/>
    <n v="3"/>
    <s v="Mobile Number "/>
    <s v="E-mail ID "/>
    <s v="16 Digit Card Number "/>
    <s v="User ID "/>
    <s v="Reason for complaint "/>
    <s v="NA"/>
    <s v="NA"/>
    <s v="NA"/>
    <s v="NA"/>
    <s v="NA"/>
  </r>
  <r>
    <n v="223"/>
    <s v="RCSG"/>
    <s v="Level 2"/>
    <s v="HSQ Cards"/>
    <s v="Credit Card"/>
    <s v="Cards"/>
    <s v="Internet Banking-Transaction related"/>
    <s v="URN/OTP not received"/>
    <x v="205"/>
    <n v="68"/>
    <s v="Mobile Number "/>
    <s v="E-mail ID "/>
    <s v="16 Digit Card Number "/>
    <s v="User ID "/>
    <s v="Date and time of Transaction "/>
    <s v="NA"/>
    <s v="NA"/>
    <s v="NA"/>
    <s v="NA"/>
    <s v="NA"/>
  </r>
  <r>
    <n v="224"/>
    <s v="RCSG"/>
    <s v="Level 2"/>
    <s v="HSQ Cards"/>
    <s v="Credit Card"/>
    <s v="Cards"/>
    <s v="Internet Banking-Transaction related"/>
    <s v="Query on transaction"/>
    <x v="206"/>
    <n v="32"/>
    <s v="Mobile Number "/>
    <s v="E-mail ID "/>
    <s v="16 Digit Card Number "/>
    <s v="Transaction date "/>
    <s v="Amount of Transaction "/>
    <s v="Merchant Name "/>
    <s v="Mode of transaction "/>
    <s v="Reason for dispute "/>
    <s v="NA"/>
    <s v="NA"/>
  </r>
  <r>
    <n v="225"/>
    <s v="RCSG"/>
    <s v="Level 2"/>
    <s v="HSQ Cards"/>
    <s v="Credit Card"/>
    <s v="Cards"/>
    <s v="Internet Banking-Transaction related"/>
    <s v="Scheduled payments related"/>
    <x v="207"/>
    <n v="19"/>
    <s v="Mobile Number "/>
    <s v="E-mail ID "/>
    <s v="16 Digit Card Number "/>
    <s v="Schedule date "/>
    <s v="Biller/Merchant Name "/>
    <s v="NA"/>
    <s v="NA"/>
    <s v="NA"/>
    <s v="NA"/>
    <s v="NA"/>
  </r>
  <r>
    <n v="226"/>
    <s v="RCSG"/>
    <s v="Level 2"/>
    <s v="HSQ Cards"/>
    <s v="Credit Card"/>
    <s v="Cards"/>
    <s v="Limit Related"/>
    <s v="Limit enhancement/reduction related"/>
    <x v="208"/>
    <n v="1057"/>
    <s v="Mobile Number "/>
    <s v="E-mail ID "/>
    <s v="16 Digit Card Number "/>
    <s v="Limit enhancement/reduction "/>
    <s v="NA"/>
    <s v="NA"/>
    <s v="NA"/>
    <s v="NA"/>
    <s v="NA"/>
    <s v="NA"/>
  </r>
  <r>
    <n v="227"/>
    <s v="RCSG"/>
    <s v="Level 2"/>
    <s v="HSQ Cards"/>
    <s v="Credit Card"/>
    <s v="Cards"/>
    <s v="Payment related"/>
    <s v="Cheque/infinity payment not received"/>
    <x v="209"/>
    <n v="173"/>
    <s v="Mobile Number "/>
    <s v="E-mail ID "/>
    <s v="16 Digit Card Number "/>
    <s v="Cheque deposited on "/>
    <s v="Cheque number "/>
    <s v="Cheque Amount "/>
    <s v="NA"/>
    <s v="NA"/>
    <s v="NA"/>
    <s v="NA"/>
  </r>
  <r>
    <n v="228"/>
    <s v="RCSG"/>
    <s v="Level 2"/>
    <s v="HSQ Cards"/>
    <s v="Credit Card"/>
    <s v="Cards"/>
    <s v="Payment related"/>
    <s v="Payment erroneously debited/credited"/>
    <x v="210"/>
    <n v="385"/>
    <s v="Mobile Number "/>
    <s v="E-mail ID "/>
    <s v="16 Digit Card Number "/>
    <s v="Payment Date "/>
    <s v="Payment amount "/>
    <s v="Payment reference number "/>
    <s v="NA"/>
    <s v="NA"/>
    <s v="NA"/>
    <s v="NA"/>
  </r>
  <r>
    <n v="229"/>
    <s v="RCSG"/>
    <s v="Level 2"/>
    <s v="HSQ Cards"/>
    <s v="Credit Card"/>
    <s v="Cards"/>
    <s v="Payment related"/>
    <s v="OTB not released"/>
    <x v="211"/>
    <n v="62"/>
    <s v="Mobile Number "/>
    <s v="E-mail ID "/>
    <s v="16 Digit Card Number "/>
    <s v="Payment Date "/>
    <s v="Payment amount "/>
    <s v="OTB status in CTL "/>
    <s v="NA"/>
    <s v="NA"/>
    <s v="NA"/>
    <s v="NA"/>
  </r>
  <r>
    <n v="230"/>
    <s v="RCSG"/>
    <s v="Level 2"/>
    <s v="HSQ Cards"/>
    <s v="Credit Card"/>
    <s v="Cards"/>
    <s v="Payment related"/>
    <s v="Payment Status"/>
    <x v="11"/>
    <n v="1227"/>
    <s v="Mobile Number "/>
    <s v="E-mail ID "/>
    <s v="16 Digit Card Number "/>
    <s v="Payment Date "/>
    <s v="Payment amount "/>
    <s v="OTB status in CTL "/>
    <s v="NA"/>
    <s v="NA"/>
    <s v="NA"/>
    <s v="NA"/>
  </r>
  <r>
    <n v="231"/>
    <s v="RCSG"/>
    <s v="Level 2"/>
    <s v="HSQ Cards"/>
    <s v="Credit Card"/>
    <s v="Cards"/>
    <s v="Payment related"/>
    <s v="Billing cycle change"/>
    <x v="212"/>
    <n v="71"/>
    <s v="Mobile Number "/>
    <s v="E-mail ID "/>
    <s v="16 Digit Card Number "/>
    <s v="Billing cycle change requested for "/>
    <s v="NA"/>
    <s v="NA"/>
    <s v="NA"/>
    <s v="NA"/>
    <s v="NA"/>
    <s v="NA"/>
  </r>
  <r>
    <n v="232"/>
    <s v="RCSG"/>
    <s v="Level 2"/>
    <s v="HSQ Cards"/>
    <s v="Credit Card"/>
    <s v="Cards"/>
    <s v="Prepaid Card related"/>
    <s v="Gift Card related"/>
    <x v="213"/>
    <n v="57"/>
    <s v="Mobile Number "/>
    <s v="E-mail ID "/>
    <s v="16 Digit Card Number "/>
    <s v="Reason for dispute "/>
    <s v="NA"/>
    <s v="NA"/>
    <s v="NA"/>
    <s v="NA"/>
    <s v="NA"/>
    <s v="NA"/>
  </r>
  <r>
    <n v="233"/>
    <s v="RCSG"/>
    <s v="Level 2"/>
    <s v="HSQ Cards"/>
    <s v="Credit Card"/>
    <s v="Cards"/>
    <s v="Prepaid Card related"/>
    <s v="ETC Fastag related"/>
    <x v="214"/>
    <n v="799"/>
    <s v="Mobile Number "/>
    <s v="E-mail ID "/>
    <s v="FAST TAG Cust ID "/>
    <s v="Reason for complaint "/>
    <s v="NA"/>
    <s v="NA"/>
    <s v="NA"/>
    <s v="NA"/>
    <s v="NA"/>
    <s v="NA"/>
  </r>
  <r>
    <n v="234"/>
    <s v="RCSG"/>
    <s v="Level 2"/>
    <s v="HSQ Cards"/>
    <s v="Credit Card"/>
    <s v="Cards"/>
    <s v="Prepaid Card related"/>
    <s v="Multi Wallet card related"/>
    <x v="215"/>
    <n v="31"/>
    <s v="Mobile Number "/>
    <s v="E-mail ID "/>
    <s v="16 Digit Card Number "/>
    <s v="Reason for complaint "/>
    <s v="Previous SR Number "/>
    <s v="NA"/>
    <s v="NA"/>
    <s v="NA"/>
    <s v="NA"/>
    <s v="NA"/>
  </r>
  <r>
    <n v="235"/>
    <s v="RCSG"/>
    <s v="Level 2"/>
    <s v="HSQ Cards"/>
    <s v="Credit Card"/>
    <s v="Cards"/>
    <s v="Prepaid Card related"/>
    <s v="Pay Direct card related"/>
    <x v="216"/>
    <n v="20"/>
    <s v="Mobile Number "/>
    <s v="E-mail ID "/>
    <s v="16 Digit Card Number "/>
    <s v="Reason for complaint "/>
    <s v="Previous SR Number "/>
    <s v="NA"/>
    <s v="NA"/>
    <s v="NA"/>
    <s v="NA"/>
    <s v="NA"/>
  </r>
  <r>
    <n v="236"/>
    <s v="RCSG"/>
    <s v="Level 2"/>
    <s v="HSQ Cards"/>
    <s v="Credit Card"/>
    <s v="Cards"/>
    <s v="Prepaid Card related"/>
    <s v="Meal Card related"/>
    <x v="217"/>
    <n v="28"/>
    <s v="Mobile Number "/>
    <s v="E-mail ID "/>
    <s v="16 Digit Card Number "/>
    <s v="Reason for complaint "/>
    <s v="Previous SR Number "/>
    <s v="NA"/>
    <s v="NA"/>
    <s v="NA"/>
    <s v="NA"/>
    <s v="NA"/>
  </r>
  <r>
    <n v="237"/>
    <s v="RCSG"/>
    <s v="Level 2"/>
    <s v="HSQ Cards"/>
    <s v="Credit Card"/>
    <s v="Cards"/>
    <s v="Promo/Payback/Reward related"/>
    <s v="Point not credited"/>
    <x v="218"/>
    <n v="1155"/>
    <s v="Mobile Number "/>
    <s v="E-mail ID "/>
    <s v="16 Digit Card Number "/>
    <s v="Details of Promotion "/>
    <s v="Merchant name "/>
    <s v="Transaction date "/>
    <s v="NA"/>
    <s v="NA"/>
    <s v="NA"/>
    <s v="NA"/>
  </r>
  <r>
    <n v="238"/>
    <s v="RCSG"/>
    <s v="Level 2"/>
    <s v="HSQ Cards"/>
    <s v="Credit Card"/>
    <s v="Cards"/>
    <s v="Promo/Payback/Reward related"/>
    <s v="Complimentary gifts/offers not received"/>
    <x v="219"/>
    <n v="170"/>
    <s v="Mobile Number "/>
    <s v="E-mail ID "/>
    <s v="16 Digit Card Number "/>
    <s v="Details of Promotion "/>
    <s v="Card Variant"/>
    <s v="Transaction date "/>
    <s v="NA"/>
    <s v="NA"/>
    <s v="NA"/>
    <s v="NA"/>
  </r>
  <r>
    <n v="239"/>
    <s v="RCSG"/>
    <s v="Level 2"/>
    <s v="HSQ Cards"/>
    <s v="Credit Card"/>
    <s v="Cards"/>
    <s v="Promo/Payback/Reward related"/>
    <s v="Reward profile change"/>
    <x v="220"/>
    <n v="103"/>
    <s v="Mobile Number "/>
    <s v="E-mail ID "/>
    <s v="16 Digit Card Number "/>
    <s v="NA"/>
    <s v="NA"/>
    <s v="NA"/>
    <s v="NA"/>
    <s v="NA"/>
    <s v="NA"/>
    <s v="NA"/>
  </r>
  <r>
    <n v="240"/>
    <s v="RCSG"/>
    <s v="Level 2"/>
    <s v="HSQ Cards"/>
    <s v="Credit Card"/>
    <s v="Cards"/>
    <s v="Promo/Payback/Reward related"/>
    <s v="Cash back not received"/>
    <x v="221"/>
    <n v="724"/>
    <s v="Mobile Number "/>
    <s v="E-mail ID "/>
    <s v="16 Digit Card Number "/>
    <s v="Details of Promotion "/>
    <s v="Merchant name "/>
    <s v="Transaction date "/>
    <s v="NA"/>
    <s v="NA"/>
    <s v="NA"/>
    <s v="NA"/>
  </r>
  <r>
    <n v="241"/>
    <s v="RCSG"/>
    <s v="Level 2"/>
    <s v="HSQ Cards"/>
    <s v="Credit Card"/>
    <s v="Cards"/>
    <s v="Promo/Payback/Reward related"/>
    <s v="Joining/renewal benefits not received"/>
    <x v="222"/>
    <n v="106"/>
    <s v="Mobile Number "/>
    <s v="E-mail ID "/>
    <s v="16 Digit Card Number "/>
    <s v="Card variannt "/>
    <s v="Benefits applicable "/>
    <s v="Reason for dispute "/>
    <s v="NA"/>
    <s v="NA"/>
    <s v="NA"/>
    <s v="NA"/>
  </r>
  <r>
    <n v="242"/>
    <s v="RCSG"/>
    <s v="Level 2"/>
    <s v="HSQ Cards"/>
    <s v="Credit Card"/>
    <s v="Cards"/>
    <s v="Promo/Payback/Reward related"/>
    <s v="Lounge related issues"/>
    <x v="223"/>
    <n v="22"/>
    <s v="Mobile Number "/>
    <s v="E-mail ID "/>
    <s v="16 Digit Card Number "/>
    <s v="Card variannt "/>
    <s v="Benefits applicable "/>
    <s v="Reason for dispute "/>
    <s v="NA"/>
    <s v="NA"/>
    <s v="NA"/>
    <s v="NA"/>
  </r>
  <r>
    <n v="243"/>
    <s v="RCSG"/>
    <s v="Level 2"/>
    <s v="HSQ Cards"/>
    <s v="Credit Card"/>
    <s v="Cards"/>
    <s v="Promo/Payback/Reward related"/>
    <s v="Welcome gift/promo code not received"/>
    <x v="224"/>
    <n v="87"/>
    <s v="Mobile Number "/>
    <s v="E-mail ID "/>
    <s v="16 Digit Card Number "/>
    <s v="Card variannt "/>
    <s v="NA"/>
    <s v="NA"/>
    <s v="NA"/>
    <s v="NA"/>
    <s v="NA"/>
    <s v="NA"/>
  </r>
  <r>
    <n v="244"/>
    <s v="RCSG"/>
    <s v="Level 2"/>
    <s v="HSQ Cards"/>
    <s v="Credit Card"/>
    <s v="Cards"/>
    <s v="Promo/Payback/Reward related"/>
    <s v="JP miles not credited"/>
    <x v="225"/>
    <n v="27"/>
    <s v="Mobile Number "/>
    <s v="E-mail ID "/>
    <s v="16 Digit Card Number "/>
    <s v="Card variannt "/>
    <s v="NA"/>
    <s v="NA"/>
    <s v="NA"/>
    <s v="NA"/>
    <s v="NA"/>
    <s v="NA"/>
  </r>
  <r>
    <n v="245"/>
    <s v="RCSG"/>
    <s v="Level 2"/>
    <s v="HSQ Cards"/>
    <s v="Credit Card"/>
    <s v="Cards"/>
    <s v="Promo/Payback/Reward related"/>
    <s v="Incorrect promo information"/>
    <x v="226"/>
    <n v="23"/>
    <s v="Mobile Number "/>
    <s v="E-mail ID "/>
    <s v="16 Digit Card Number "/>
    <s v="Details of Promotion "/>
    <s v="Reason for complaint "/>
    <s v="NA"/>
    <s v="NA"/>
    <s v="NA"/>
    <s v="NA"/>
    <s v="NA"/>
  </r>
  <r>
    <n v="246"/>
    <s v="RCSG"/>
    <s v="Level 2"/>
    <s v="HSQ Cards"/>
    <s v="Credit Card"/>
    <s v="Cards"/>
    <s v="Promo/Payback/Reward related"/>
    <s v="Payback Card not received"/>
    <x v="227"/>
    <n v="22"/>
    <s v="Mobile Number "/>
    <s v="E-mail ID "/>
    <s v="16 Digit Card Number "/>
    <s v="NA"/>
    <s v="NA"/>
    <s v="NA"/>
    <s v="NA"/>
    <s v="NA"/>
    <s v="NA"/>
    <s v="NA"/>
  </r>
  <r>
    <n v="247"/>
    <s v="RCSG"/>
    <s v="Level 2"/>
    <s v="HSQ Cards"/>
    <s v="Credit Card"/>
    <s v="Cards"/>
    <s v="Promo/Payback/Reward related"/>
    <s v="Book My Show offer"/>
    <x v="228"/>
    <n v="23"/>
    <s v="Mobile Number "/>
    <s v="E-mail ID "/>
    <s v="16 Digit Card Number "/>
    <s v="Card variant "/>
    <s v="Promotion details "/>
    <s v="Reason for dispute "/>
    <s v="NA"/>
    <s v="NA"/>
    <s v="NA"/>
    <s v="NA"/>
  </r>
  <r>
    <n v="248"/>
    <s v="RCSG"/>
    <s v="Level 2"/>
    <s v="HSQ Cards"/>
    <s v="Credit Card"/>
    <s v="Cards"/>
    <s v="Promo/Payback/Reward related"/>
    <s v="Welcome gift/promo code not received?"/>
    <x v="229"/>
    <n v="14"/>
    <s v="Mobile Number "/>
    <s v="E-mail ID "/>
    <s v="16 Digit Card Number "/>
    <s v="Card variannt "/>
    <s v="NA"/>
    <s v="NA"/>
    <s v="NA"/>
    <s v="NA"/>
    <s v="NA"/>
    <s v="NA"/>
  </r>
  <r>
    <n v="249"/>
    <s v="RCSG"/>
    <s v="Level 2"/>
    <s v="HSQ Cards"/>
    <s v="Credit Card"/>
    <s v="Cards"/>
    <s v="Sales/Mis-selling related"/>
    <s v="High limit promised"/>
    <x v="230"/>
    <n v="64"/>
    <s v="Mobile Number "/>
    <s v="E-mail ID "/>
    <s v="16 Digit Card Number "/>
    <s v="Card sourced from "/>
    <s v="Reason for complaint "/>
    <s v="NA"/>
    <s v="NA"/>
    <s v="NA"/>
    <s v="NA"/>
    <s v="NA"/>
  </r>
  <r>
    <n v="250"/>
    <s v="RCSG"/>
    <s v="Level 2"/>
    <s v="HSQ Cards"/>
    <s v="Credit Card"/>
    <s v="Cards"/>
    <s v="Sales/Mis-selling related"/>
    <s v="Chargeable card offered without annual charges"/>
    <x v="231"/>
    <n v="297"/>
    <s v="Mobile Number "/>
    <s v="E-mail ID "/>
    <s v="16 Digit Card Number "/>
    <s v="Card sourced from "/>
    <s v="Card variant  "/>
    <s v="NA"/>
    <s v="NA"/>
    <s v="NA"/>
    <s v="NA"/>
    <s v="NA"/>
  </r>
  <r>
    <n v="251"/>
    <s v="RCSG"/>
    <s v="Level 2"/>
    <s v="HSQ Cards"/>
    <s v="Credit Card"/>
    <s v="Cards"/>
    <s v="Sales/Mis-selling related"/>
    <s v="Feedback on Sales"/>
    <x v="232"/>
    <n v="339"/>
    <s v="Mobile Number "/>
    <s v="E-mail ID "/>
    <s v="16 Digit Card Number "/>
    <s v="Reason for complaint "/>
    <s v="NA"/>
    <s v="NA"/>
    <s v="NA"/>
    <s v="NA"/>
    <s v="NA"/>
    <s v="NA"/>
  </r>
  <r>
    <n v="252"/>
    <s v="RCSG"/>
    <s v="Level 2"/>
    <s v="HSQ Cards"/>
    <s v="Credit Card"/>
    <s v="Cards"/>
    <s v="Sales/Mis-selling related"/>
    <s v="CPP issued without customer consent"/>
    <x v="233"/>
    <n v="93"/>
    <s v="Mobile Number "/>
    <s v="E-mail ID "/>
    <s v="16 Digit Card Number "/>
    <s v="CPP sourced by "/>
    <s v="CPP issued on "/>
    <s v="Amount charged "/>
    <s v="NA"/>
    <s v="NA"/>
    <s v="NA"/>
    <s v="NA"/>
  </r>
  <r>
    <n v="253"/>
    <s v="RCSG"/>
    <s v="Level 2"/>
    <s v="HSQ Cards"/>
    <s v="Credit Card"/>
    <s v="Cards"/>
    <s v="Sales/Mis-selling related"/>
    <s v="Different variant offered"/>
    <x v="234"/>
    <n v="61"/>
    <s v="Mobile Number "/>
    <s v="E-mail ID "/>
    <s v="16 Digit Card Number "/>
    <s v="Card variant offered/requested "/>
    <s v="NA"/>
    <s v="NA"/>
    <s v="NA"/>
    <s v="NA"/>
    <s v="NA"/>
    <s v="NA"/>
  </r>
  <r>
    <n v="254"/>
    <s v="RCSG"/>
    <s v="Level 2"/>
    <s v="HSQ Cards"/>
    <s v="Credit Card"/>
    <s v="Cards"/>
    <s v="Transaction related-Incorrect credit/debit/refund"/>
    <s v="Lombard related"/>
    <x v="235"/>
    <n v="39"/>
    <s v="Mobile Number "/>
    <s v="E-mail ID "/>
    <s v="16 Digit Card Number "/>
    <s v="Policy NO "/>
    <s v="Reason for complaint "/>
    <s v="NA"/>
    <s v="NA"/>
    <s v="NA"/>
    <s v="NA"/>
    <s v="NA"/>
  </r>
  <r>
    <n v="255"/>
    <s v="RCSG"/>
    <s v="Level 2"/>
    <s v="HSQ Cards"/>
    <s v="Credit Card"/>
    <s v="Cards"/>
    <s v="Transaction related-Incorrect credit/debit/refund"/>
    <s v="Dispute on merchant transaction"/>
    <x v="236"/>
    <n v="176"/>
    <s v="Mobile Number "/>
    <s v="E-mail ID "/>
    <s v="16 Digit Card Number "/>
    <s v="Merchant name "/>
    <s v="Amount of Transaction "/>
    <s v="NA"/>
    <s v="NA"/>
    <s v="NA"/>
    <s v="NA"/>
    <s v="NA"/>
  </r>
  <r>
    <n v="256"/>
    <s v="RCSG"/>
    <s v="Level 2"/>
    <s v="HSQ Cards"/>
    <s v="Credit Card"/>
    <s v="Cards"/>
    <s v="Transaction related-Incorrect credit/debit/refund"/>
    <s v="CPP cancellation related"/>
    <x v="237"/>
    <n v="60"/>
    <s v="Mobile Number "/>
    <s v="E-mail ID "/>
    <s v="16 Digit Card Number "/>
    <s v="CPP CHARGED ON "/>
    <s v="Reason for cancellation "/>
    <s v="NA"/>
    <s v="NA"/>
    <s v="NA"/>
    <s v="NA"/>
    <s v="NA"/>
  </r>
  <r>
    <n v="257"/>
    <s v="RCSG"/>
    <s v="Level 2"/>
    <s v="HSQ Cards"/>
    <s v="Credit Card"/>
    <s v="Cards"/>
    <s v="Transaction related-Incorrect credit/debit/refund"/>
    <s v="Interest calculation related"/>
    <x v="238"/>
    <n v="220"/>
    <s v="Mobile Number "/>
    <s v="E-mail ID "/>
    <s v="16 Digit Card Number "/>
    <s v="Interest calculation period "/>
    <s v="Reason for dispute "/>
    <s v="NA"/>
    <s v="NA"/>
    <s v="NA"/>
    <s v="NA"/>
    <s v="NA"/>
  </r>
  <r>
    <n v="258"/>
    <s v="RCSG"/>
    <s v="Level 2"/>
    <s v="HSQ Cards"/>
    <s v="Credit Card"/>
    <s v="Cards"/>
    <s v="Transaction related-Incorrect credit/debit/refund"/>
    <s v="Refund not processed for cancelled transaction"/>
    <x v="239"/>
    <n v="96"/>
    <s v="Mobile Number "/>
    <s v="E-mail ID "/>
    <s v="16 Digit Card Number "/>
    <s v="Merchant name "/>
    <s v="Amount of Transaction "/>
    <s v="Cancelled on "/>
    <s v="Refund amount "/>
    <s v="NA"/>
    <s v="NA"/>
    <s v="NA"/>
  </r>
  <r>
    <n v="259"/>
    <s v="RCSG"/>
    <s v="Level 2"/>
    <s v="HSQ Cards"/>
    <s v="Credit Card"/>
    <s v="Cards"/>
    <s v="Transaction related-Incorrect credit/debit/refund"/>
    <s v="Standing instruction debited without knowledge"/>
    <x v="240"/>
    <n v="45"/>
    <s v="Mobile Number "/>
    <s v="E-mail ID "/>
    <s v="16 Digit Card Number "/>
    <s v="NA"/>
    <s v="NA"/>
    <s v="NA"/>
    <s v="NA"/>
    <s v="NA"/>
    <s v="NA"/>
    <s v="NA"/>
  </r>
  <r>
    <n v="260"/>
    <s v="RCSG"/>
    <s v="Level 2"/>
    <s v="HSQ Cards"/>
    <s v="Credit Card"/>
    <s v="Cards"/>
    <s v="Transaction related-Incorrect credit/debit/refund"/>
    <s v="Refund not received on failed online txn"/>
    <x v="241"/>
    <n v="28"/>
    <s v="Mobile Number "/>
    <s v="E-mail ID "/>
    <s v="16 Digit Card Number "/>
    <s v="Merchant name "/>
    <s v="Transaction Amount "/>
    <s v="NA"/>
    <s v="NA"/>
    <s v="NA"/>
    <s v="NA"/>
    <s v="NA"/>
  </r>
  <r>
    <n v="261"/>
    <s v="RCSG"/>
    <s v="Level 2"/>
    <s v="HSQ Cards"/>
    <s v="Credit Card"/>
    <s v="Cards"/>
    <s v="Transaction related-Incorrect credit/debit/refund"/>
    <s v="Payment not credited"/>
    <x v="242"/>
    <n v="40"/>
    <s v="Mobile Number "/>
    <s v="E-mail ID "/>
    <s v="16 Digit Card Number "/>
    <s v="Payment Date "/>
    <s v="Payment amount "/>
    <s v="Mode of payment "/>
    <s v="Payment reference No "/>
    <s v="NA"/>
    <s v="NA"/>
    <s v="NA"/>
  </r>
  <r>
    <n v="262"/>
    <s v="RCSG"/>
    <s v="Level 2"/>
    <s v="HSQ Cards"/>
    <s v="Credit Card"/>
    <s v="Cards"/>
    <s v="Transaction related-Incorrect credit/debit/refund"/>
    <s v="DMRC Top up related"/>
    <x v="243"/>
    <n v="10"/>
    <s v="Mobile Number "/>
    <s v="E-mail ID "/>
    <s v="16 Digit Card Number "/>
    <s v="Reason for dispute "/>
    <s v="NA"/>
    <s v="NA"/>
    <s v="NA"/>
    <s v="NA"/>
    <s v="NA"/>
    <s v="NA"/>
  </r>
  <r>
    <n v="263"/>
    <s v="RCSG"/>
    <s v="Level 2"/>
    <s v="HSQ Cards"/>
    <s v="Credit Card"/>
    <s v="Cards"/>
    <s v="Transaction related-Incorrect credit/debit/refund"/>
    <s v="Transaction debited twice"/>
    <x v="244"/>
    <n v="14"/>
    <s v="Mobile Number "/>
    <s v="E-mail ID "/>
    <s v="16 Digit Card Number "/>
    <s v="Transactionn Date "/>
    <s v="NA"/>
    <s v="NA"/>
    <s v="NA"/>
    <s v="NA"/>
    <s v="NA"/>
    <s v="NA"/>
  </r>
  <r>
    <n v="264"/>
    <s v="RCSG"/>
    <s v="Level 2"/>
    <s v="HSQ Cards"/>
    <s v="Credit Card"/>
    <s v="Cards"/>
    <s v="Travel Card related"/>
    <s v="Activation related"/>
    <x v="245"/>
    <n v="14"/>
    <s v="Mobile Number "/>
    <s v="E-mail ID "/>
    <s v="16 Digit Card Number "/>
    <s v="Sourced By "/>
    <s v="Reason for complaint "/>
    <s v="NA"/>
    <s v="NA"/>
    <s v="NA"/>
    <s v="NA"/>
    <s v="NA"/>
  </r>
  <r>
    <n v="265"/>
    <s v="RCSG"/>
    <s v="Level 2"/>
    <s v="HSQ Cards"/>
    <s v="Credit Card"/>
    <s v="Cards"/>
    <s v="Travel Card related"/>
    <s v="Loading/Reloading online issues"/>
    <x v="246"/>
    <n v="15"/>
    <s v="Mobile Number "/>
    <s v="E-mail ID "/>
    <s v="16 Digit Card Number "/>
    <s v="Loading date "/>
    <s v="Amount loaded "/>
    <s v="Reason for complaint "/>
    <s v="NA"/>
    <s v="NA"/>
    <s v="NA"/>
    <s v="NA"/>
  </r>
  <r>
    <n v="266"/>
    <s v="RCSG"/>
    <s v="Level 2"/>
    <s v="HSQ Cards"/>
    <s v="Credit Card"/>
    <s v="Cards"/>
    <s v="Travel Card related"/>
    <s v="Markup charges related/ currency conversion charges"/>
    <x v="247"/>
    <n v="19"/>
    <s v="Mobile Number "/>
    <s v="E-mail ID "/>
    <s v="16 Digit Card Number "/>
    <s v="Mark up charges levied on "/>
    <s v="Amount of charges "/>
    <s v="NA"/>
    <s v="NA"/>
    <s v="NA"/>
    <s v="NA"/>
    <s v="NA"/>
  </r>
  <r>
    <n v="267"/>
    <s v="RCSG"/>
    <s v="Level 2"/>
    <s v="HSQ Cards"/>
    <s v="Credit Card"/>
    <s v="Cards"/>
    <s v="Travel Card related"/>
    <s v="Refund/e-statement/updation/modification"/>
    <x v="248"/>
    <n v="9"/>
    <s v="Mobile Number "/>
    <s v="E-mail ID "/>
    <s v="16 Digit Card Number "/>
    <s v="Statement mode "/>
    <s v="Reason for complaint "/>
    <s v="NA"/>
    <s v="NA"/>
    <s v="NA"/>
    <s v="NA"/>
    <s v="NA"/>
  </r>
  <r>
    <n v="268"/>
    <s v="RCSG"/>
    <s v="Level 2"/>
    <s v="HSQ Cards"/>
    <s v="Credit Card"/>
    <s v="Cards"/>
    <s v="Travel Card related"/>
    <s v="Issuance related"/>
    <x v="249"/>
    <n v="17"/>
    <s v="Mobile Number "/>
    <s v="E-mail ID "/>
    <s v="16 Digit Card Number /Application Number "/>
    <s v="Application status "/>
    <s v="NA"/>
    <s v="NA"/>
    <s v="NA"/>
    <s v="NA"/>
    <s v="NA"/>
    <s v="NA"/>
  </r>
  <r>
    <n v="269"/>
    <s v="RCSG"/>
    <s v="Level 2"/>
    <s v="HSQ Cards"/>
    <s v="Credit Card"/>
    <s v="Cards"/>
    <s v="Travel Card related"/>
    <s v="Statement discrepancy"/>
    <x v="250"/>
    <n v="6"/>
    <s v="Mobile Number "/>
    <s v="E-mail ID "/>
    <s v="16 Digit Card Number /Application Number "/>
    <s v="Statement Period "/>
    <s v="Reason for complaint "/>
    <s v="NA"/>
    <s v="NA"/>
    <s v="NA"/>
    <s v="NA"/>
    <s v="NA"/>
  </r>
  <r>
    <n v="270"/>
    <s v="RCSG"/>
    <s v="Level 2"/>
    <s v="HSQ Loans"/>
    <s v="On the basis of 16 digit Alphanumeric Loan Account Number "/>
    <s v="Loans"/>
    <s v="Account closure related"/>
    <s v="HL- Delay in FC statement issuance"/>
    <x v="251"/>
    <n v="369"/>
    <s v="Mobile Number "/>
    <s v="E-mail ID "/>
    <s v="Loan Account Number "/>
    <s v="FC Statement request placed on "/>
    <s v="Branch Details "/>
    <s v="Dispatch status in DMP "/>
    <s v="NA"/>
    <s v="NA"/>
    <s v="NA"/>
    <s v="NA"/>
  </r>
  <r>
    <n v="271"/>
    <s v="RCSG"/>
    <s v="Level 2"/>
    <s v="SME Loans"/>
    <s v="On the basis of 16 digit Alphanumeric Loan Account Number "/>
    <s v="Loans"/>
    <s v="Account closure related"/>
    <s v="Loan closure related"/>
    <x v="252"/>
    <n v="1955"/>
    <s v="Mobile Number "/>
    <s v="E-mail ID "/>
    <s v="Loan Account Number "/>
    <s v="Previous SR Number and status "/>
    <s v="NA"/>
    <s v="NA"/>
    <s v="NA"/>
    <s v="NA"/>
    <s v="NA"/>
    <s v="NA"/>
  </r>
  <r>
    <n v="272"/>
    <s v="RCSG"/>
    <s v="Level 2"/>
    <s v="HSQ Loans"/>
    <s v="On the basis of 16 digit Alphanumeric Loan Account Number "/>
    <s v="Loans"/>
    <s v="Account closure related"/>
    <s v="NOC blocking related"/>
    <x v="253"/>
    <n v="205"/>
    <s v="Mobile Number "/>
    <s v="E-mail ID "/>
    <s v="Loan Account Number "/>
    <s v="Loan account status "/>
    <s v="NOC dispath details in DMP "/>
    <s v="Previous SR Number "/>
    <s v="NA"/>
    <s v="NA"/>
    <s v="NA"/>
    <s v="NA"/>
  </r>
  <r>
    <n v="273"/>
    <s v="RCSG"/>
    <s v="Level 2"/>
    <s v="HSQ Loans"/>
    <s v="On the basis of 16 digit Alphanumeric Loan Account Number "/>
    <s v="Loans"/>
    <s v="Account modification/updation"/>
    <s v="Addition/deletion of co-applicant"/>
    <x v="254"/>
    <n v="73"/>
    <s v="Mobile Number "/>
    <s v="E-mail ID "/>
    <s v="Loan Account Number "/>
    <s v="Co-applicant details "/>
    <s v="Reason for addition/Deletion "/>
    <s v="NA"/>
    <s v="NA"/>
    <s v="NA"/>
    <s v="NA"/>
    <s v="NA"/>
  </r>
  <r>
    <n v="274"/>
    <s v="RCSG"/>
    <s v="Level 2"/>
    <s v="SME Loans"/>
    <s v="On the basis of 16 digit Alphanumeric Loan Account Number "/>
    <s v="Loans"/>
    <s v="Account modification/updation"/>
    <s v="Address change/modification"/>
    <x v="255"/>
    <n v="95"/>
    <s v="Mobile Number "/>
    <s v="E-mail ID "/>
    <s v="Loan Account Number "/>
    <s v="Address Details "/>
    <s v="Previous SR number "/>
    <s v="NA"/>
    <s v="NA"/>
    <s v="NA"/>
    <s v="NA"/>
    <s v="NA"/>
  </r>
  <r>
    <n v="275"/>
    <s v="RCSG"/>
    <s v="Level 2"/>
    <s v="HSQ Loans"/>
    <s v="On the basis of 16 digit Alphanumeric Loan Account Number "/>
    <s v="Loans"/>
    <s v="Account modification/updation"/>
    <s v="Name change"/>
    <x v="256"/>
    <n v="38"/>
    <s v="Mobile Number "/>
    <s v="E-mail ID "/>
    <s v="Loan Account Number "/>
    <s v="Valid ID Proof "/>
    <s v="Reason for change "/>
    <s v="Previous SR Number "/>
    <s v="Request submitted at "/>
    <s v="NA"/>
    <s v="NA"/>
    <s v="NA"/>
  </r>
  <r>
    <n v="276"/>
    <s v="RCSG"/>
    <s v="Level 2"/>
    <s v="SME Loans"/>
    <s v="On the basis of 16 digit Alphanumeric Loan Account Number "/>
    <s v="Loans"/>
    <s v="Account opening/Predisbursal related"/>
    <s v="Delay in issuance of BT cheque/DD"/>
    <x v="257"/>
    <n v="226"/>
    <s v="Mobile Number "/>
    <s v="E-mail ID "/>
    <s v="Loan Account Number "/>
    <s v="disbursed on "/>
    <s v="Mode of disbursement/payment "/>
    <s v="NA"/>
    <s v="NA"/>
    <s v="NA"/>
    <s v="NA"/>
    <s v="NA"/>
  </r>
  <r>
    <n v="277"/>
    <s v="RCSG"/>
    <s v="Level 2"/>
    <s v="HSQ Loans"/>
    <s v="On the basis of 16 digit Alphanumeric Loan Account Number "/>
    <s v="Loans"/>
    <s v="Account opening/Predisbursal related"/>
    <s v="Delay in loan disbursement"/>
    <x v="258"/>
    <n v="1140"/>
    <s v="Mobile Number "/>
    <s v="E-mail ID "/>
    <s v="Loan Account Number "/>
    <s v="disbursed on "/>
    <s v="Mode of disbursement/payment "/>
    <s v="NA"/>
    <s v="NA"/>
    <s v="NA"/>
    <s v="NA"/>
    <s v="NA"/>
  </r>
  <r>
    <n v="278"/>
    <s v="RCSG"/>
    <s v="Level 2"/>
    <s v="SME Loans"/>
    <s v="On the basis of 16 digit Alphanumeric Loan Account Number "/>
    <s v="Loans"/>
    <s v="Account opening/Predisbursal related"/>
    <s v="Dispute on disbursement date and interest calculation"/>
    <x v="259"/>
    <n v="216"/>
    <s v="Mobile Number "/>
    <s v="E-mail ID "/>
    <s v="Loan Account Number "/>
    <s v="disbursed on "/>
    <s v="Reason for dispute "/>
    <s v="Mode of disbursement/payment "/>
    <s v="NA"/>
    <s v="NA"/>
    <s v="NA"/>
    <s v="NA"/>
  </r>
  <r>
    <n v="279"/>
    <s v="RCSG"/>
    <s v="Level 2"/>
    <s v="HSQ Loans"/>
    <s v="On the basis of 16 digit Alphanumeric Loan Account Number "/>
    <s v="Loans"/>
    <s v="Account opening/Predisbursal related"/>
    <s v="Dispute on disbusement amount"/>
    <x v="260"/>
    <n v="243"/>
    <s v="Mobile Number "/>
    <s v="E-mail ID "/>
    <s v="Loan Account Number "/>
    <s v="disbursed on "/>
    <s v="Reason for dispute "/>
    <s v="Mode of disbursement/payment "/>
    <s v="Disputed Amount "/>
    <s v="NA"/>
    <s v="NA"/>
    <s v="NA"/>
  </r>
  <r>
    <n v="280"/>
    <s v="RCSG"/>
    <s v="Level 2"/>
    <s v="HSQ Loans"/>
    <s v="On the basis of 16 digit Alphanumeric Loan Account Number "/>
    <s v="Loans"/>
    <s v="Account opening/Predisbursal related"/>
    <s v="HL-Builder/Subvention related cases"/>
    <x v="261"/>
    <n v="152"/>
    <s v="Mobile Number "/>
    <s v="E-mail ID "/>
    <s v="Loan Account Number "/>
    <s v="Builder Name "/>
    <s v="Reason for dispute "/>
    <s v="NA"/>
    <s v="NA"/>
    <s v="NA"/>
    <s v="NA"/>
    <s v="NA"/>
  </r>
  <r>
    <n v="281"/>
    <s v="RCSG"/>
    <s v="Level 2"/>
    <s v="SME Loans"/>
    <s v="On the basis of 16 digit Alphanumeric Loan Account Number "/>
    <s v="Loans"/>
    <s v="Account opening/Predisbursal related"/>
    <s v="HL-NOC for property swapping"/>
    <x v="262"/>
    <n v="32"/>
    <s v="Mobile Number "/>
    <s v="E-mail ID "/>
    <s v="Loan Account Number "/>
    <s v="Property Details "/>
    <s v="NA"/>
    <s v="NA"/>
    <s v="NA"/>
    <s v="NA"/>
    <s v="NA"/>
    <s v="NA"/>
  </r>
  <r>
    <n v="282"/>
    <s v="RCSG"/>
    <s v="Level 2"/>
    <s v="HSQ Loans"/>
    <s v="On the basis of 16 digit Alphanumeric Loan Account Number "/>
    <s v="Loans"/>
    <s v="Account opening/Predisbursal related"/>
    <s v="HL-Pre-EMI to EMI conversion related"/>
    <x v="263"/>
    <n v="103"/>
    <s v="Mobile Number "/>
    <s v="E-mail ID "/>
    <s v="Loan Account Number "/>
    <s v="EMI Amount and Tenure "/>
    <s v="NA"/>
    <s v="NA"/>
    <s v="NA"/>
    <s v="NA"/>
    <s v="NA"/>
    <s v="NA"/>
  </r>
  <r>
    <n v="283"/>
    <s v="RCSG"/>
    <s v="Level 2"/>
    <s v="SME Loans"/>
    <s v="On the basis of 16 digit Alphanumeric Loan Account Number "/>
    <s v="Loans"/>
    <s v="Account opening/Predisbursal related"/>
    <s v="HL-Share certificate transfer related"/>
    <x v="264"/>
    <n v="27"/>
    <s v="Mobile Number "/>
    <s v="E-mail ID "/>
    <s v="Loan Account Number "/>
    <s v="Share Certificate Details "/>
    <s v="NA"/>
    <s v="NA"/>
    <s v="NA"/>
    <s v="NA"/>
    <s v="NA"/>
    <s v="NA"/>
  </r>
  <r>
    <n v="284"/>
    <s v="RCSG"/>
    <s v="Level 2"/>
    <s v="HSQ Loans"/>
    <s v="On the basis of 16 digit Alphanumeric Loan Account Number "/>
    <s v="Loans"/>
    <s v="Account opening/Predisbursal related"/>
    <s v="HL-Subsequent disbursement related"/>
    <x v="265"/>
    <n v="349"/>
    <s v="Mobile Number "/>
    <s v="E-mail ID "/>
    <s v="Loan Account Number "/>
    <s v="DRF Submited on "/>
    <s v="NA"/>
    <s v="NA"/>
    <s v="NA"/>
    <s v="NA"/>
    <s v="NA"/>
    <s v="NA"/>
  </r>
  <r>
    <n v="285"/>
    <s v="RCSG"/>
    <s v="Level 2"/>
    <s v="SME Loans"/>
    <s v="On the basis of 16 digit Alphanumeric Loan Account Number "/>
    <s v="Loans"/>
    <s v="Account opening/Predisbursal related"/>
    <s v="Insurance cancellation related"/>
    <x v="266"/>
    <n v="119"/>
    <s v="Mobile Number "/>
    <s v="E-mail ID "/>
    <s v="Loan Account Number "/>
    <s v="Policy details "/>
    <s v="Reason for cancellation "/>
    <s v="NA"/>
    <s v="NA"/>
    <s v="NA"/>
    <s v="NA"/>
    <s v="NA"/>
  </r>
  <r>
    <n v="286"/>
    <s v="RCSG"/>
    <s v="Level 2"/>
    <s v="HSQ Loans"/>
    <s v="On the basis of 16 digit Alphanumeric Loan Account Number "/>
    <s v="Loans"/>
    <s v="Account opening/Predisbursal related"/>
    <s v="Loan disbursed without consent"/>
    <x v="267"/>
    <n v="382"/>
    <s v="Mobile Number "/>
    <s v="E-mail ID "/>
    <s v="Loan Account Number "/>
    <s v="Disbursed on "/>
    <s v="NA"/>
    <s v="NA"/>
    <s v="NA"/>
    <s v="NA"/>
    <s v="NA"/>
    <s v="NA"/>
  </r>
  <r>
    <n v="287"/>
    <s v="RCSG"/>
    <s v="Level 2"/>
    <s v="SME Loans"/>
    <s v="On the basis of 16 digit Alphanumeric Loan Account Number "/>
    <s v="Loans"/>
    <s v="Alerts related"/>
    <s v="Third party receiving a/c information of other customer"/>
    <x v="268"/>
    <n v="54"/>
    <s v="Mobile Number "/>
    <s v="E-mail ID "/>
    <s v="Loan Account Number "/>
    <s v="Details of message "/>
    <s v="NA"/>
    <s v="NA"/>
    <s v="NA"/>
    <s v="NA"/>
    <s v="NA"/>
    <s v="NA"/>
  </r>
  <r>
    <n v="288"/>
    <s v="RCSG"/>
    <s v="Level 2"/>
    <s v="HSQ Loans"/>
    <s v="On the basis of 16 digit Alphanumeric Loan Account Number "/>
    <s v="Loans"/>
    <s v="Alerts related"/>
    <s v="DNC related complaints"/>
    <x v="269"/>
    <n v="50"/>
    <s v="Mobile Number "/>
    <s v="E-mail ID "/>
    <s v="Loan Account Number "/>
    <s v="DNC registered on "/>
    <s v="Date of Message/call "/>
    <s v="NA"/>
    <s v="NA"/>
    <s v="NA"/>
    <s v="NA"/>
    <s v="NA"/>
  </r>
  <r>
    <n v="289"/>
    <s v="RCSG"/>
    <s v="Level 2"/>
    <s v="SME Loans"/>
    <s v="On the basis of 16 digit Alphanumeric Loan Account Number "/>
    <s v="Loans"/>
    <s v="Application/Account opening related"/>
    <s v="Delay in application processing"/>
    <x v="270"/>
    <n v="1922"/>
    <s v="Mobile Number "/>
    <s v="E-mail ID "/>
    <s v="Loan Account Number /Application Number "/>
    <s v="Applied on "/>
    <s v="Status of Application "/>
    <s v="NA"/>
    <s v="NA"/>
    <s v="NA"/>
    <s v="NA"/>
    <s v="NA"/>
  </r>
  <r>
    <n v="290"/>
    <s v="RCSG"/>
    <s v="Level 2"/>
    <s v="HSQ Loans"/>
    <s v="On the basis of 16 digit Alphanumeric Loan Account Number "/>
    <s v="Loans"/>
    <s v="Application/Account opening related"/>
    <s v="Dispute on loan rejection/reconsideration"/>
    <x v="271"/>
    <n v="789"/>
    <s v="Mobile Number "/>
    <s v="E-mail ID "/>
    <s v="Loan Account Number /Application Number "/>
    <s v="Applied on "/>
    <s v="Reason for decline "/>
    <s v="NA"/>
    <s v="NA"/>
    <s v="NA"/>
    <s v="NA"/>
    <s v="NA"/>
  </r>
  <r>
    <n v="291"/>
    <s v="RCSG"/>
    <s v="Level 2"/>
    <s v="SME Loans"/>
    <s v="On the basis of 16 digit Alphanumeric Loan Account Number "/>
    <s v="Loans"/>
    <s v="Application/Account opening related"/>
    <s v="Return of documents post rejection"/>
    <x v="272"/>
    <n v="67"/>
    <s v="Mobile Number "/>
    <s v="E-mail ID "/>
    <s v="Loan Account Number /Application Number "/>
    <s v="Rejection reason "/>
    <s v="NA"/>
    <s v="NA"/>
    <s v="NA"/>
    <s v="NA"/>
    <s v="NA"/>
    <s v="NA"/>
  </r>
  <r>
    <n v="292"/>
    <s v="RCSG"/>
    <s v="Level 2"/>
    <s v="HSQ Loans"/>
    <s v="On the basis of 16 digit Alphanumeric Loan Account Number "/>
    <s v="Loans"/>
    <s v="Branch Feedback/Service Issues"/>
    <s v="Mis-selling by branch staff"/>
    <x v="273"/>
    <n v="23"/>
    <s v="Mobile Number "/>
    <s v="E-mail ID "/>
    <s v="Loan Account Number /Application Number "/>
    <s v="Branch details "/>
    <s v="Employee details "/>
    <s v="Reason for complaint "/>
    <s v="NA"/>
    <s v="NA"/>
    <s v="NA"/>
    <s v="NA"/>
  </r>
  <r>
    <n v="293"/>
    <s v="RCSG"/>
    <s v="Level 2"/>
    <s v="SME Loans"/>
    <s v="On the basis of 16 digit Alphanumeric Loan Account Number "/>
    <s v="Loans"/>
    <s v="Business loan related"/>
    <s v="Charges related"/>
    <x v="274"/>
    <n v="245"/>
    <s v="Mobile Number "/>
    <s v="E-mail ID "/>
    <s v="Loan Account Number /Application Number "/>
    <s v="Type of Charges "/>
    <s v="Charged on "/>
    <s v="Amount of Charge "/>
    <s v="Reason for dispute "/>
    <s v="NA"/>
    <s v="NA"/>
    <s v="NA"/>
  </r>
  <r>
    <n v="294"/>
    <s v="RCSG"/>
    <s v="Level 2"/>
    <s v="HSQ Loans"/>
    <s v="On the basis of 16 digit Alphanumeric Loan Account Number "/>
    <s v="Loans"/>
    <s v="Business loan related"/>
    <s v="Closure of loan facility"/>
    <x v="275"/>
    <n v="278"/>
    <s v="Mobile Number "/>
    <s v="E-mail ID "/>
    <s v="Loan Account Number "/>
    <s v="Previous SR Number and status "/>
    <s v="NA"/>
    <s v="NA"/>
    <s v="NA"/>
    <s v="NA"/>
    <s v="NA"/>
    <s v="NA"/>
  </r>
  <r>
    <n v="295"/>
    <s v="RCSG"/>
    <s v="Level 2"/>
    <s v="SME Loans"/>
    <s v="On the basis of 16 digit Alphanumeric Loan Account Number "/>
    <s v="Loans"/>
    <s v="Business loan related"/>
    <s v="Enhancement of loan facility"/>
    <x v="276"/>
    <n v="183"/>
    <s v="Mobile Number "/>
    <s v="E-mail ID "/>
    <s v="Loan Account Number "/>
    <s v="NA"/>
    <s v="NA"/>
    <s v="NA"/>
    <s v="NA"/>
    <s v="NA"/>
    <s v="NA"/>
    <s v="NA"/>
  </r>
  <r>
    <n v="296"/>
    <s v="RCSG"/>
    <s v="Level 2"/>
    <s v="HSQ Loans"/>
    <s v="On the basis of 16 digit Alphanumeric Loan Account Number "/>
    <s v="Loans"/>
    <s v="Business loan related"/>
    <s v="Renewal related"/>
    <x v="277"/>
    <n v="190"/>
    <s v="Mobile Number "/>
    <s v="E-mail ID "/>
    <s v="Loan Account Number "/>
    <s v="Renewal due on "/>
    <s v="Loan account status "/>
    <s v="NA"/>
    <s v="NA"/>
    <s v="NA"/>
    <s v="NA"/>
    <s v="NA"/>
  </r>
  <r>
    <n v="297"/>
    <s v="RCSG"/>
    <s v="Level 2"/>
    <s v="SME Loans"/>
    <s v="On the basis of 16 digit Alphanumeric Loan Account Number "/>
    <s v="Loans"/>
    <s v="Business loan related"/>
    <s v="ROI related"/>
    <x v="278"/>
    <n v="66"/>
    <s v="Mobile Number "/>
    <s v="E-mail ID "/>
    <s v="Loan Account Number "/>
    <s v="ROI "/>
    <s v="Reason for dispute "/>
    <s v="NA"/>
    <s v="NA"/>
    <s v="NA"/>
    <s v="NA"/>
    <s v="NA"/>
  </r>
  <r>
    <n v="298"/>
    <s v="RCSG"/>
    <s v="Level 2"/>
    <s v="HSQ Loans"/>
    <s v="On the basis of 16 digit Alphanumeric Loan Account Number "/>
    <s v="Loans"/>
    <s v="Business loan related"/>
    <s v="Reduction of loan facility"/>
    <x v="279"/>
    <n v="15"/>
    <s v="Mobile Number "/>
    <s v="E-mail ID "/>
    <s v="Loan Account Number "/>
    <s v="NA"/>
    <s v="NA"/>
    <s v="NA"/>
    <s v="NA"/>
    <s v="NA"/>
    <s v="NA"/>
    <s v="NA"/>
  </r>
  <r>
    <n v="299"/>
    <s v="RCSG"/>
    <s v="Level 2"/>
    <s v="SME Loans"/>
    <s v="On the basis of 16 digit Alphanumeric Loan Account Number "/>
    <s v="Loans"/>
    <s v="Charges/reversal related"/>
    <s v="Dispute of processing fee"/>
    <x v="84"/>
    <n v="344"/>
    <s v="Mobile Number "/>
    <s v="E-mail ID "/>
    <s v="Loan Account Number "/>
    <s v="Processing fee charged on "/>
    <s v="Reason for dispute "/>
    <s v="NA"/>
    <s v="NA"/>
    <s v="NA"/>
    <s v="NA"/>
    <s v="NA"/>
  </r>
  <r>
    <n v="300"/>
    <s v="RCSG"/>
    <s v="Level 2"/>
    <s v="HSQ Loans"/>
    <s v="On the basis of 16 digit Alphanumeric Loan Account Number "/>
    <s v="Loans"/>
    <s v="Charges/reversal related"/>
    <s v="Dispute on foreclosure charges"/>
    <x v="86"/>
    <n v="415"/>
    <s v="Mobile Number "/>
    <s v="E-mail ID "/>
    <s v="Loan Account Number "/>
    <s v="Purpose of Loan "/>
    <s v="Reason for dispute "/>
    <s v="NA"/>
    <s v="NA"/>
    <s v="NA"/>
    <s v="NA"/>
    <s v="NA"/>
  </r>
  <r>
    <n v="301"/>
    <s v="RCSG"/>
    <s v="Level 2"/>
    <s v="SME Loans"/>
    <s v="On the basis of 16 digit Alphanumeric Loan Account Number "/>
    <s v="Loans"/>
    <s v="Deliverable related"/>
    <s v="LOD Discrepancy"/>
    <x v="280"/>
    <n v="189"/>
    <s v="Mobile Number "/>
    <s v="E-mail ID "/>
    <s v="Loan Account Number "/>
    <s v="LOD "/>
    <s v="Reason for dispute "/>
    <s v="NA"/>
    <s v="NA"/>
    <s v="NA"/>
    <s v="NA"/>
    <s v="NA"/>
  </r>
  <r>
    <n v="302"/>
    <s v="RCSG"/>
    <s v="Level 2"/>
    <s v="HSQ Loans"/>
    <s v="On the basis of 16 digit Alphanumeric Loan Account Number "/>
    <s v="Loans"/>
    <s v="Deliverable related"/>
    <s v="Original Docs Not Received/Discrepancy Post Loan Closure"/>
    <x v="281"/>
    <n v="894"/>
    <s v="Mobile Number "/>
    <s v="E-mail ID "/>
    <s v="Loan Account Number "/>
    <s v="Loan account status "/>
    <s v="Dispatch details in DMP "/>
    <s v="Previous SR Number "/>
    <s v="NA"/>
    <s v="NA"/>
    <s v="NA"/>
    <s v="NA"/>
  </r>
  <r>
    <n v="303"/>
    <s v="RCSG"/>
    <s v="Level 2"/>
    <s v="SME Loans"/>
    <s v="On the basis of 16 digit Alphanumeric Loan Account Number "/>
    <s v="Loans"/>
    <s v="Deliverable related"/>
    <s v="Unused PDCs-SPDCs"/>
    <x v="282"/>
    <n v="19"/>
    <s v="Mobile Number "/>
    <s v="E-mail ID "/>
    <s v="Loan Account Number "/>
    <s v="Loan account status "/>
    <s v="Dispatch details in DMP "/>
    <s v="Previous SR Number "/>
    <s v="NA"/>
    <s v="NA"/>
    <s v="NA"/>
    <s v="NA"/>
  </r>
  <r>
    <n v="304"/>
    <s v="RCSG"/>
    <s v="Level 2"/>
    <s v="HSQ Loans"/>
    <s v="On the basis of 16 digit Alphanumeric Loan Account Number "/>
    <s v="Loans"/>
    <s v="Deliverable related"/>
    <s v="Welcome letter/Kit related"/>
    <x v="283"/>
    <n v="244"/>
    <s v="Mobile Number "/>
    <s v="E-mail ID "/>
    <s v="Loan Account Number "/>
    <s v="Loan Disbursement date"/>
    <s v="Dispatch details in DMP "/>
    <s v="NA"/>
    <s v="NA"/>
    <s v="NA"/>
    <s v="NA"/>
    <s v="NA"/>
  </r>
  <r>
    <n v="305"/>
    <s v="RCSG"/>
    <s v="Level 2"/>
    <s v="SME Loans"/>
    <s v="On the basis of 16 digit Alphanumeric Loan Account Number "/>
    <s v="Loans"/>
    <s v="DSMG related"/>
    <s v="Auction Related"/>
    <x v="284"/>
    <n v="80"/>
    <s v="Mobile Number "/>
    <s v="E-mail ID "/>
    <s v="Loan Account Number "/>
    <s v="Property Details "/>
    <s v="Reason for dispute "/>
    <s v="Deliquency details "/>
    <s v="NA"/>
    <s v="NA"/>
    <s v="NA"/>
    <s v="NA"/>
  </r>
  <r>
    <n v="306"/>
    <s v="RCSG"/>
    <s v="Level 2"/>
    <s v="HSQ Loans"/>
    <s v="On the basis of 16 digit Alphanumeric Loan Account Number "/>
    <s v="Loans"/>
    <s v="DSMG related"/>
    <s v="CIBIL correction/updation"/>
    <x v="285"/>
    <n v="790"/>
    <s v="Mobile Number "/>
    <s v="E-mail ID "/>
    <s v="Loan Account Number "/>
    <s v="PAN number "/>
    <s v="Reason for dispute "/>
    <s v="CBIL Control Number "/>
    <s v="NA"/>
    <s v="NA"/>
    <s v="NA"/>
    <s v="NA"/>
  </r>
  <r>
    <n v="307"/>
    <s v="RCSG"/>
    <s v="Level 2"/>
    <s v="SME Loans"/>
    <s v="On the basis of 16 digit Alphanumeric Loan Account Number "/>
    <s v="Loans"/>
    <s v="DSMG related"/>
    <s v="CIBIL masking amount"/>
    <x v="286"/>
    <n v="201"/>
    <s v="Mobile Number "/>
    <s v="E-mail ID "/>
    <s v="Loan Account Number "/>
    <s v="PAN number "/>
    <s v="Reason for dispute "/>
    <s v="CBIL Control Number "/>
    <s v="NA"/>
    <s v="NA"/>
    <s v="NA"/>
    <s v="NA"/>
  </r>
  <r>
    <n v="308"/>
    <s v="RCSG"/>
    <s v="Level 2"/>
    <s v="HSQ Loans"/>
    <s v="On the basis of 16 digit Alphanumeric Loan Account Number "/>
    <s v="Loans"/>
    <s v="DSMG related"/>
    <s v="Engagement related"/>
    <x v="287"/>
    <n v="1320"/>
    <s v="Mobile Number "/>
    <s v="E-mail ID "/>
    <s v="Loan Account Number "/>
    <s v="Deliquency details "/>
    <s v="NA"/>
    <s v="NA"/>
    <s v="NA"/>
    <s v="NA"/>
    <s v="NA"/>
    <s v="NA"/>
  </r>
  <r>
    <n v="309"/>
    <s v="RCSG"/>
    <s v="Level 2"/>
    <s v="SME Loans"/>
    <s v="On the basis of 16 digit Alphanumeric Loan Account Number "/>
    <s v="Loans"/>
    <s v="DSMG related"/>
    <s v="Notice related"/>
    <x v="288"/>
    <n v="143"/>
    <s v="Mobile Number "/>
    <s v="E-mail ID "/>
    <s v="Loan Account Number "/>
    <s v="Deliquency details "/>
    <s v="NA"/>
    <s v="NA"/>
    <s v="NA"/>
    <s v="NA"/>
    <s v="NA"/>
    <s v="NA"/>
  </r>
  <r>
    <n v="310"/>
    <s v="RCSG"/>
    <s v="Level 2"/>
    <s v="HSQ Loans"/>
    <s v="On the basis of 16 digit Alphanumeric Loan Account Number "/>
    <s v="Loans"/>
    <s v="DSMG related"/>
    <s v="Payment Related"/>
    <x v="98"/>
    <n v="529"/>
    <s v="Mobile Number "/>
    <s v="E-mail ID "/>
    <s v="Loan Account Number "/>
    <s v="Deliquency details "/>
    <s v="Payment made on "/>
    <s v="Amount paid "/>
    <s v="Details of Employee "/>
    <s v="NA"/>
    <s v="NA"/>
    <s v="NA"/>
  </r>
  <r>
    <n v="311"/>
    <s v="RCSG"/>
    <s v="Level 2"/>
    <s v="SME Loans"/>
    <s v="On the basis of 16 digit Alphanumeric Loan Account Number "/>
    <s v="Loans"/>
    <s v="DSMG related"/>
    <s v="Payment related issue"/>
    <x v="289"/>
    <n v="716"/>
    <s v="Mobile Number "/>
    <s v="E-mail ID "/>
    <s v="Loan Account Number "/>
    <s v="Deliquency details "/>
    <s v="Payment made on "/>
    <s v="Amount paid "/>
    <s v="Details of Employee "/>
    <s v="NA"/>
    <s v="NA"/>
    <s v="NA"/>
  </r>
  <r>
    <n v="312"/>
    <s v="RCSG"/>
    <s v="Level 2"/>
    <s v="HSQ Loans"/>
    <s v="On the basis of 16 digit Alphanumeric Loan Account Number "/>
    <s v="Loans"/>
    <s v="DSMG related"/>
    <s v="Reason/removal of lien"/>
    <x v="290"/>
    <n v="532"/>
    <s v="Mobile Number "/>
    <s v="E-mail ID "/>
    <s v="Loan Account Number "/>
    <s v="Debit Account Number "/>
    <s v="Lien Marked on "/>
    <s v="Dispatch detials of Lien intimaiton letter "/>
    <s v="Reason for Lien "/>
    <s v="Delinqueny status "/>
    <s v="NA"/>
    <s v="NA"/>
  </r>
  <r>
    <n v="313"/>
    <s v="RCSG"/>
    <s v="Level 2"/>
    <s v="SME Loans"/>
    <s v="On the basis of 16 digit Alphanumeric Loan Account Number "/>
    <s v="Loans"/>
    <s v="DSMG related"/>
    <s v="Settlement related"/>
    <x v="291"/>
    <n v="657"/>
    <s v="Mobile Number "/>
    <s v="E-mail ID "/>
    <s v="Loan Account Number "/>
    <s v="Settlement offered on "/>
    <s v="Settlemnt amount "/>
    <s v="Settlement Period"/>
    <s v="NA"/>
    <s v="NA"/>
    <s v="NA"/>
    <s v="NA"/>
  </r>
  <r>
    <n v="314"/>
    <s v="RCSG"/>
    <s v="Level 2"/>
    <s v="HSQ Loans"/>
    <s v="On the basis of 16 digit Alphanumeric Loan Account Number "/>
    <s v="Loans"/>
    <s v="DSMG related"/>
    <s v="Mistaken identity Rrctification"/>
    <x v="292"/>
    <n v="42"/>
    <s v="Mobile Number "/>
    <s v="E-mail ID "/>
    <s v="Loan Account Number "/>
    <s v="PAN number "/>
    <s v="Reason for dispute "/>
    <s v="CBIL Control Number "/>
    <s v="NA"/>
    <s v="NA"/>
    <s v="NA"/>
    <s v="NA"/>
  </r>
  <r>
    <n v="315"/>
    <s v="RCSG"/>
    <s v="Level 2"/>
    <s v="HSQ Loans"/>
    <s v="On the basis of 16 digit Alphanumeric Loan Account Number "/>
    <s v="Loans"/>
    <s v="Gold Loan/Jewel Loan related"/>
    <s v="Account Renewal"/>
    <x v="293"/>
    <n v="250"/>
    <s v="Mobile Number "/>
    <s v="E-mail ID "/>
    <s v="Loan Account Number "/>
    <s v="Renewal due on "/>
    <s v="Loan account status "/>
    <s v="NA"/>
    <s v="NA"/>
    <s v="NA"/>
    <s v="NA"/>
    <s v="NA"/>
  </r>
  <r>
    <n v="316"/>
    <s v="RCSG"/>
    <s v="Level 2"/>
    <s v="SME Loans"/>
    <s v="On the basis of 16 digit Alphanumeric Loan Account Number "/>
    <s v="Loans"/>
    <s v="Gold Loan/Jewel Loan related"/>
    <s v="Appraiser related complaints"/>
    <x v="294"/>
    <n v="20"/>
    <s v="Mobile Number "/>
    <s v="E-mail ID "/>
    <s v="Loan Account Number "/>
    <s v="Appraiser details "/>
    <s v="Reason for dispute "/>
    <s v="NA"/>
    <s v="NA"/>
    <s v="NA"/>
    <s v="NA"/>
    <s v="NA"/>
  </r>
  <r>
    <n v="317"/>
    <s v="RCSG"/>
    <s v="Level 2"/>
    <s v="HSQ Loans"/>
    <s v="On the basis of 16 digit Alphanumeric Loan Account Number "/>
    <s v="Loans"/>
    <s v="Gold Loan/Jewel Loan related"/>
    <s v="Jewellery not handed over"/>
    <x v="295"/>
    <n v="40"/>
    <s v="Mobile Number "/>
    <s v="E-mail ID "/>
    <s v="Loan Account Number "/>
    <s v="Loan account status "/>
    <s v="NA"/>
    <s v="NA"/>
    <s v="NA"/>
    <s v="NA"/>
    <s v="NA"/>
    <s v="NA"/>
  </r>
  <r>
    <n v="318"/>
    <s v="RCSG"/>
    <s v="Level 2"/>
    <s v="SME Loans"/>
    <s v="On the basis of 16 digit Alphanumeric Loan Account Number "/>
    <s v="Loans"/>
    <s v="Gold Loan/Jewel Loan related"/>
    <s v="Weight difference in jewellery"/>
    <x v="296"/>
    <n v="18"/>
    <s v="Mobile Number "/>
    <s v="E-mail ID "/>
    <s v="Loan Account Number "/>
    <s v="Appraiser details "/>
    <s v="NA"/>
    <s v="NA"/>
    <s v="NA"/>
    <s v="NA"/>
    <s v="NA"/>
    <s v="NA"/>
  </r>
  <r>
    <n v="319"/>
    <s v="RCSG"/>
    <s v="Level 2"/>
    <s v="HSQ Loans"/>
    <s v="On the basis of 16 digit Alphanumeric Loan Account Number "/>
    <s v="Loans"/>
    <s v="Imobile-Non transaction related"/>
    <s v="Linking/de-linking related"/>
    <x v="297"/>
    <n v="32"/>
    <s v="Mobile Number "/>
    <s v="E-mail ID "/>
    <s v="Loan Account Number "/>
    <s v="Reason for dispute "/>
    <s v="NA"/>
    <s v="NA"/>
    <s v="NA"/>
    <s v="NA"/>
    <s v="NA"/>
    <s v="NA"/>
  </r>
  <r>
    <n v="320"/>
    <s v="RCSG"/>
    <s v="Level 2"/>
    <s v="SME Loans"/>
    <s v="On the basis of 16 digit Alphanumeric Loan Account Number "/>
    <s v="Loans"/>
    <s v="Imobile-Non transaction related"/>
    <s v="Features/Links/Tabs not fuctional"/>
    <x v="298"/>
    <n v="22"/>
    <s v="Mobile Number "/>
    <s v="E-mail ID "/>
    <s v="Loan Account Number "/>
    <s v="Reason for dispute "/>
    <s v="NA"/>
    <s v="NA"/>
    <s v="NA"/>
    <s v="NA"/>
    <s v="NA"/>
    <s v="NA"/>
  </r>
  <r>
    <n v="321"/>
    <s v="RCSG"/>
    <s v="Level 2"/>
    <s v="HSQ Loans"/>
    <s v="On the basis of 16 digit Alphanumeric Loan Account Number "/>
    <s v="Loans"/>
    <s v="Internet Banking-Non transaction related"/>
    <s v="Features/Links/Tabs not fuctional"/>
    <x v="299"/>
    <n v="33"/>
    <s v="Mobile Number "/>
    <s v="E-mail ID "/>
    <s v="Loan Account Number "/>
    <s v="Reason for dispute "/>
    <s v="NA"/>
    <s v="NA"/>
    <s v="NA"/>
    <s v="NA"/>
    <s v="NA"/>
    <s v="NA"/>
  </r>
  <r>
    <n v="322"/>
    <s v="RCSG"/>
    <s v="Level 2"/>
    <s v="SME Loans"/>
    <s v="On the basis of 16 digit Alphanumeric Loan Account Number "/>
    <s v="Loans"/>
    <s v="Internet Banking-Non transaction related"/>
    <s v="Linking/de-linking related"/>
    <x v="300"/>
    <n v="39"/>
    <s v="Mobile Number "/>
    <s v="E-mail ID "/>
    <s v="Loan Account Number "/>
    <s v="Reason for dispute "/>
    <s v="NA"/>
    <s v="NA"/>
    <s v="NA"/>
    <s v="NA"/>
    <s v="NA"/>
    <s v="NA"/>
  </r>
  <r>
    <n v="323"/>
    <s v="RCSG"/>
    <s v="Level 2"/>
    <s v="HSQ Loans"/>
    <s v="On the basis of 16 digit Alphanumeric Loan Account Number "/>
    <s v="Loans"/>
    <s v="LAS related"/>
    <s v="Credit limit related"/>
    <x v="301"/>
    <n v="6"/>
    <s v="Mobile Number "/>
    <s v="E-mail ID "/>
    <s v="Loan Account Number "/>
    <s v="Reason for dispute "/>
    <s v="NA"/>
    <s v="NA"/>
    <s v="NA"/>
    <s v="NA"/>
    <s v="NA"/>
    <s v="NA"/>
  </r>
  <r>
    <n v="324"/>
    <s v="RCSG"/>
    <s v="Level 2"/>
    <s v="SME Loans"/>
    <s v="On the basis of 16 digit Alphanumeric Loan Account Number "/>
    <s v="Loans"/>
    <s v="LAS related"/>
    <s v="Valuation report"/>
    <x v="302"/>
    <n v="3"/>
    <s v="Mobile Number "/>
    <s v="E-mail ID "/>
    <s v="Loan Account Number "/>
    <s v="Reason for dispute "/>
    <s v="NA"/>
    <s v="NA"/>
    <s v="NA"/>
    <s v="NA"/>
    <s v="NA"/>
    <s v="NA"/>
  </r>
  <r>
    <n v="325"/>
    <s v="RCSG"/>
    <s v="Level 2"/>
    <s v="HSQ Loans"/>
    <s v="On the basis of 16 digit Alphanumeric Loan Account Number "/>
    <s v="Loans"/>
    <s v="LAS related"/>
    <s v="Balance outstanding related"/>
    <x v="303"/>
    <n v="20"/>
    <s v="Mobile Number "/>
    <s v="E-mail ID "/>
    <s v="Loan Account Number "/>
    <s v="Reason for dispute "/>
    <s v="Interest rate /Amount "/>
    <s v="NA"/>
    <s v="NA"/>
    <s v="NA"/>
    <s v="NA"/>
    <s v="NA"/>
  </r>
  <r>
    <n v="326"/>
    <s v="RCSG"/>
    <s v="Level 2"/>
    <s v="SME Loans"/>
    <s v="On the basis of 16 digit Alphanumeric Loan Account Number "/>
    <s v="Loans"/>
    <s v="LAS related"/>
    <s v="Pledge/unpledge related"/>
    <x v="304"/>
    <n v="15"/>
    <s v="Mobile Number "/>
    <s v="E-mail ID "/>
    <s v="Loan Account Number "/>
    <s v="Reason for dispute "/>
    <s v="Interest rate /Amount "/>
    <s v="NA"/>
    <s v="NA"/>
    <s v="NA"/>
    <s v="NA"/>
    <s v="NA"/>
  </r>
  <r>
    <n v="327"/>
    <s v="RCSG"/>
    <s v="Level 2"/>
    <s v="HSQ Loans"/>
    <s v="On the basis of 16 digit Alphanumeric Loan Account Number "/>
    <s v="Loans"/>
    <s v="Others"/>
    <s v="Flexi Cash  Consumer Loan  Small Business Loan"/>
    <x v="305"/>
    <n v="75"/>
    <s v="Mobile Number "/>
    <s v="E-mail ID "/>
    <s v="Loan Account Number "/>
    <s v="Reason for dispute "/>
    <s v="Interest rate /Amount "/>
    <s v="NA"/>
    <s v="NA"/>
    <s v="NA"/>
    <s v="NA"/>
    <s v="NA"/>
  </r>
  <r>
    <n v="328"/>
    <s v="RCSG"/>
    <s v="Level 2"/>
    <s v="SME Loans"/>
    <s v="On the basis of 16 digit Alphanumeric Loan Account Number "/>
    <s v="Loans"/>
    <s v="Payment related"/>
    <s v="Payment Status"/>
    <x v="99"/>
    <n v="321"/>
    <s v="Mobile Number "/>
    <s v="E-mail ID "/>
    <s v="Loan Account Number "/>
    <s v="Payment made on "/>
    <s v="Mode of Payment "/>
    <s v="Paid Amount "/>
    <s v="NA"/>
    <s v="NA"/>
    <s v="NA"/>
    <s v="NA"/>
  </r>
  <r>
    <n v="329"/>
    <s v="RCSG"/>
    <s v="Level 2"/>
    <s v="HSQ Loans"/>
    <s v="On the basis of 16 digit Alphanumeric Loan Account Number "/>
    <s v="Loans"/>
    <s v="PMAY Related"/>
    <s v="PMAY eligibility"/>
    <x v="306"/>
    <n v="323"/>
    <s v="Mobile Number "/>
    <s v="E-mail ID "/>
    <s v="Loan Account Number "/>
    <s v="Loan disbursed on "/>
    <s v="Loan Amount "/>
    <s v="NA"/>
    <s v="NA"/>
    <s v="NA"/>
    <s v="NA"/>
    <s v="NA"/>
  </r>
  <r>
    <n v="330"/>
    <s v="RCSG"/>
    <s v="Level 2"/>
    <s v="SME Loans"/>
    <s v="On the basis of 16 digit Alphanumeric Loan Account Number "/>
    <s v="Loans"/>
    <s v="PMAY Related"/>
    <s v="PMAY rejection related"/>
    <x v="307"/>
    <n v="161"/>
    <s v="Mobile Number "/>
    <s v="E-mail ID "/>
    <s v="Loan Account Number "/>
    <s v="PAN number "/>
    <s v="Rejection Reason "/>
    <s v="NA"/>
    <s v="NA"/>
    <s v="NA"/>
    <s v="NA"/>
    <s v="NA"/>
  </r>
  <r>
    <n v="331"/>
    <s v="RCSG"/>
    <s v="Level 2"/>
    <s v="HSQ Loans"/>
    <s v="On the basis of 16 digit Alphanumeric Loan Account Number "/>
    <s v="Loans"/>
    <s v="PMAY Related"/>
    <s v="Status of PMAYsubsidy"/>
    <x v="308"/>
    <n v="1400"/>
    <s v="Mobile Number "/>
    <s v="E-mail ID "/>
    <s v="Loan Account Number "/>
    <s v="PAN number "/>
    <s v="PAMY request submitted on "/>
    <s v="NA"/>
    <s v="NA"/>
    <s v="NA"/>
    <s v="NA"/>
    <s v="NA"/>
  </r>
  <r>
    <n v="332"/>
    <s v="RCSG"/>
    <s v="Level 2"/>
    <s v="SME Loans"/>
    <s v="On the basis of 16 digit Alphanumeric Loan Account Number "/>
    <s v="Loans"/>
    <s v="PMAY Related"/>
    <s v="Delayed receipt of PMAY subsidy"/>
    <x v="309"/>
    <n v="102"/>
    <s v="Mobile Number "/>
    <s v="E-mail ID "/>
    <s v="Loan Account Number "/>
    <s v="PAN number "/>
    <s v="PAMY request submitted on "/>
    <s v="NA"/>
    <s v="NA"/>
    <s v="NA"/>
    <s v="NA"/>
    <s v="NA"/>
  </r>
  <r>
    <n v="333"/>
    <s v="RCSG"/>
    <s v="Level 2"/>
    <s v="SME Loans"/>
    <s v="On the basis of 16 digit Alphanumeric Loan Account Number "/>
    <s v="Loans"/>
    <s v="Promotional Calls"/>
    <s v="Promotional calls/marketing emails related"/>
    <x v="310"/>
    <n v="79"/>
    <s v="Mobile Number "/>
    <s v="E-mail ID "/>
    <s v="Loan Account Number "/>
    <s v="DNC registered on "/>
    <s v="DNC status "/>
    <s v="Date and time of promotail call/message received "/>
    <s v="NA"/>
    <s v="NA"/>
    <s v="NA"/>
    <s v="NA"/>
  </r>
  <r>
    <n v="334"/>
    <s v="RCSG"/>
    <s v="Level 2"/>
    <s v="HSQ Loans"/>
    <s v="On the basis of 16 digit Alphanumeric Loan Account Number "/>
    <s v="Loans"/>
    <s v="Restructuring related"/>
    <s v="Status on restructuring"/>
    <x v="311"/>
    <n v="24"/>
    <s v="Mobile Number "/>
    <s v="E-mail ID "/>
    <s v="Loan Account Number "/>
    <s v="Request submited on "/>
    <s v="Mode of request "/>
    <s v="Date and time of promotail call/message received "/>
    <s v="NA"/>
    <s v="NA"/>
    <s v="NA"/>
    <s v="NA"/>
  </r>
  <r>
    <n v="335"/>
    <s v="RCSG"/>
    <s v="Level 2"/>
    <s v="HSQ Loans"/>
    <s v="On the basis of 16 digit Alphanumeric Loan Account Number "/>
    <s v="Loans"/>
    <s v="Sales/Mis-selling related"/>
    <s v="EMI related"/>
    <x v="312"/>
    <n v="82"/>
    <s v="Mobile Number "/>
    <s v="E-mail ID "/>
    <s v="Loan Account Number "/>
    <s v="Reason for dispute "/>
    <s v="EMI Amount and tenure "/>
    <s v="NA"/>
    <s v="NA"/>
    <s v="NA"/>
    <s v="NA"/>
    <s v="NA"/>
  </r>
  <r>
    <n v="336"/>
    <s v="RCSG"/>
    <s v="Level 2"/>
    <s v="SME Loans"/>
    <s v="On the basis of 16 digit Alphanumeric Loan Account Number "/>
    <s v="Loans"/>
    <s v="Sales/Mis-selling related"/>
    <s v="Foreclosure related"/>
    <x v="313"/>
    <n v="502"/>
    <s v="Mobile Number "/>
    <s v="E-mail ID "/>
    <s v="Loan Account Number "/>
    <s v="Source of funds "/>
    <s v="Previous SR number "/>
    <s v="NA"/>
    <s v="NA"/>
    <s v="NA"/>
    <s v="NA"/>
    <s v="NA"/>
  </r>
  <r>
    <n v="337"/>
    <s v="RCSG"/>
    <s v="Level 2"/>
    <s v="HSQ Loans"/>
    <s v="On the basis of 16 digit Alphanumeric Loan Account Number "/>
    <s v="Loans"/>
    <s v="Sales/Mis-selling related"/>
    <s v="Insurance related"/>
    <x v="314"/>
    <n v="236"/>
    <s v="Mobile Number "/>
    <s v="E-mail ID "/>
    <s v="Loan Account Number "/>
    <s v="Policy details "/>
    <s v="Reason for dispute "/>
    <s v="NA"/>
    <s v="NA"/>
    <s v="NA"/>
    <s v="NA"/>
    <s v="NA"/>
  </r>
  <r>
    <n v="338"/>
    <s v="RCSG"/>
    <s v="Level 2"/>
    <s v="SME Loans"/>
    <s v="On the basis of 16 digit Alphanumeric Loan Account Number "/>
    <s v="Loans"/>
    <s v="Sales/Mis-selling related"/>
    <s v="Loan eligibility related"/>
    <x v="315"/>
    <n v="98"/>
    <s v="Mobile Number "/>
    <s v="E-mail ID "/>
    <s v="Loan Account Number "/>
    <s v="PAN number "/>
    <s v="Income Source/Details "/>
    <s v="Reason for Loan "/>
    <s v="NA"/>
    <s v="NA"/>
    <s v="NA"/>
    <s v="NA"/>
  </r>
  <r>
    <n v="339"/>
    <s v="RCSG"/>
    <s v="Level 2"/>
    <s v="HSQ Loans"/>
    <s v="On the basis of 16 digit Alphanumeric Loan Account Number "/>
    <s v="Loans"/>
    <s v="Sales/Mis-selling related"/>
    <s v="Part prepayment related"/>
    <x v="316"/>
    <n v="25"/>
    <s v="Mobile Number "/>
    <s v="E-mail ID "/>
    <s v="Loan Account Number "/>
    <s v="Part Payent made on "/>
    <s v="Part Payment Amount "/>
    <s v="Option requested for (Tenure/EMI)"/>
    <s v="Reason for dispute "/>
    <s v="NA"/>
    <s v="NA"/>
    <s v="NA"/>
  </r>
  <r>
    <n v="340"/>
    <s v="RCSG"/>
    <s v="Level 2"/>
    <s v="SME Loans"/>
    <s v="On the basis of 16 digit Alphanumeric Loan Account Number "/>
    <s v="Loans"/>
    <s v="Sales/Mis-selling related"/>
    <s v="Processing fee related"/>
    <x v="317"/>
    <n v="887"/>
    <s v="Mobile Number "/>
    <s v="E-mail ID "/>
    <s v="Loan Account Number "/>
    <s v="Process fee debited on "/>
    <s v="Mode of debit "/>
    <s v="Reason for dispute "/>
    <s v="NA"/>
    <s v="NA"/>
    <s v="NA"/>
    <s v="NA"/>
  </r>
  <r>
    <n v="341"/>
    <s v="RCSG"/>
    <s v="Level 2"/>
    <s v="HSQ Loans"/>
    <s v="On the basis of 16 digit Alphanumeric Loan Account Number "/>
    <s v="Loans"/>
    <s v="Sales/Mis-selling related"/>
    <s v="ROI related"/>
    <x v="318"/>
    <n v="316"/>
    <s v="Mobile Number "/>
    <s v="E-mail ID "/>
    <s v="Loan Account Number "/>
    <s v="ROI "/>
    <s v="Reason for dispute "/>
    <s v="NA"/>
    <s v="NA"/>
    <s v="NA"/>
    <s v="NA"/>
    <s v="NA"/>
  </r>
  <r>
    <n v="342"/>
    <s v="RCSG"/>
    <s v="Level 2"/>
    <s v="SME Loans"/>
    <s v="On the basis of 16 digit Alphanumeric Loan Account Number "/>
    <s v="Loans"/>
    <s v="Transaction-Conversion related"/>
    <s v="Conversion related not initiated"/>
    <x v="319"/>
    <n v="292"/>
    <s v="Mobile Number "/>
    <s v="E-mail ID "/>
    <s v="Loan Account Number "/>
    <s v="Type of interest requested for "/>
    <s v="Requeted submitted on "/>
    <s v="Requested submitted at "/>
    <s v="Reason for dispute "/>
    <s v="NA"/>
    <s v="NA"/>
    <s v="NA"/>
  </r>
  <r>
    <n v="343"/>
    <s v="RCSG"/>
    <s v="Level 2"/>
    <s v="HSQ Loans"/>
    <s v="On the basis of 16 digit Alphanumeric Loan Account Number "/>
    <s v="Loans"/>
    <s v="Transaction-Conversion related"/>
    <s v="High ROI complaint"/>
    <x v="320"/>
    <n v="355"/>
    <s v="Mobile Number "/>
    <s v="E-mail ID "/>
    <s v="Loan Account Number "/>
    <s v="ROI "/>
    <s v="Reason for dispute "/>
    <s v="NA"/>
    <s v="NA"/>
    <s v="NA"/>
    <s v="NA"/>
    <s v="NA"/>
  </r>
  <r>
    <n v="344"/>
    <s v="RCSG"/>
    <s v="Level 2"/>
    <s v="SME Loans"/>
    <s v="On the basis of 16 digit Alphanumeric Loan Account Number "/>
    <s v="Loans"/>
    <s v="Transaction-Conversion related"/>
    <s v="Backdated conversion related"/>
    <x v="321"/>
    <n v="27"/>
    <s v="Mobile Number "/>
    <s v="E-mail ID "/>
    <s v="Loan Account Number "/>
    <s v="Type of interest requested for "/>
    <s v="Requeted submitted on "/>
    <s v="Requested submitted at "/>
    <s v="Reason for dispute "/>
    <s v="NA"/>
    <s v="NA"/>
    <s v="NA"/>
  </r>
  <r>
    <n v="345"/>
    <s v="RCSG"/>
    <s v="Level 2"/>
    <s v="HSQ Loans"/>
    <s v="On the basis of 16 digit Alphanumeric Loan Account Number "/>
    <s v="Loans"/>
    <s v="Transaction-ECS/Auto Debit related"/>
    <s v="ECS rejected - mandate not received"/>
    <x v="322"/>
    <n v="12"/>
    <s v="Mobile Number "/>
    <s v="E-mail ID "/>
    <s v="Loan Account Number "/>
    <s v="ECS registration date "/>
    <s v="Rejected on "/>
    <s v="ECS Amount "/>
    <s v="Rejection reason "/>
    <s v="NA"/>
    <s v="NA"/>
    <s v="NA"/>
  </r>
  <r>
    <n v="346"/>
    <s v="RCSG"/>
    <s v="Level 2"/>
    <s v="SME Loans"/>
    <s v="On the basis of 16 digit Alphanumeric Loan Account Number "/>
    <s v="Loans"/>
    <s v="Transaction-ECS/Auto Debit related"/>
    <s v="ECS/AD execution related"/>
    <x v="323"/>
    <n v="367"/>
    <s v="Mobile Number "/>
    <s v="E-mail ID "/>
    <s v="Loan Account Number "/>
    <s v="ECS registration date "/>
    <s v="ECS Amount "/>
    <s v="NA"/>
    <s v="NA"/>
    <s v="NA"/>
    <s v="NA"/>
    <s v="NA"/>
  </r>
  <r>
    <n v="347"/>
    <s v="RCSG"/>
    <s v="Level 2"/>
    <s v="HSQ Loans"/>
    <s v="On the basis of 16 digit Alphanumeric Loan Account Number "/>
    <s v="Loans"/>
    <s v="Transaction-ECS/Auto Debit related"/>
    <s v="ECS wrongly executed/not executed"/>
    <x v="324"/>
    <n v="6"/>
    <s v="Mobile Number "/>
    <s v="E-mail ID "/>
    <s v="Loan Account Number "/>
    <s v="ECS Amount "/>
    <s v="ECS debit date"/>
    <s v="Reason for dispute "/>
    <s v="NA"/>
    <s v="NA"/>
    <s v="NA"/>
    <s v="NA"/>
  </r>
  <r>
    <n v="348"/>
    <s v="RCSG"/>
    <s v="Level 2"/>
    <s v="SME Loans"/>
    <s v="On the basis of 16 digit Alphanumeric Loan Account Number "/>
    <s v="Loans"/>
    <s v="Transaction-EMI related"/>
    <s v="Change in mode of payment"/>
    <x v="325"/>
    <n v="55"/>
    <s v="Mobile Number "/>
    <s v="E-mail ID "/>
    <s v="Loan Account Number "/>
    <s v="Mode of payment requeted for "/>
    <s v="Reason for change of mode of payment "/>
    <s v="Reason for dispute "/>
    <s v="NA"/>
    <s v="NA"/>
    <s v="NA"/>
    <s v="NA"/>
  </r>
  <r>
    <n v="349"/>
    <s v="RCSG"/>
    <s v="Level 2"/>
    <s v="HSQ Loans"/>
    <s v="On the basis of 16 digit Alphanumeric Loan Account Number "/>
    <s v="Loans"/>
    <s v="Transaction-EMI related"/>
    <s v="ECS updation"/>
    <x v="326"/>
    <n v="119"/>
    <s v="Mobile Number "/>
    <s v="E-mail ID "/>
    <s v="Loan Account Number "/>
    <s v="ECS Details "/>
    <s v="Previous SR number "/>
    <s v="Reason for dispute "/>
    <s v="NA"/>
    <s v="NA"/>
    <s v="NA"/>
    <s v="NA"/>
  </r>
  <r>
    <n v="350"/>
    <s v="RCSG"/>
    <s v="Level 2"/>
    <s v="SME Loans"/>
    <s v="On the basis of 16 digit Alphanumeric Loan Account Number "/>
    <s v="Loans"/>
    <s v="Transaction-EMI related"/>
    <s v="EMI bounce"/>
    <x v="327"/>
    <n v="422"/>
    <s v="Mobile Number "/>
    <s v="E-mail ID "/>
    <s v="Loan Account Number "/>
    <s v="EMI payment rejected on "/>
    <s v="Reason for Bounce "/>
    <s v="Reason for dispute "/>
    <s v="NA"/>
    <s v="NA"/>
    <s v="NA"/>
    <s v="NA"/>
  </r>
  <r>
    <n v="351"/>
    <s v="RCSG"/>
    <s v="Level 2"/>
    <s v="HSQ Loans"/>
    <s v="On the basis of 16 digit Alphanumeric Loan Account Number "/>
    <s v="Loans"/>
    <s v="Transaction-EMI related"/>
    <s v="EMI calculation related"/>
    <x v="328"/>
    <n v="436"/>
    <s v="Mobile Number "/>
    <s v="E-mail ID "/>
    <s v="Loan Account Number "/>
    <s v="EMI Date "/>
    <s v="EMI Amount and tenure "/>
    <s v="Interest rate "/>
    <s v="NA"/>
    <s v="NA"/>
    <s v="NA"/>
    <s v="NA"/>
  </r>
  <r>
    <n v="352"/>
    <s v="RCSG"/>
    <s v="Level 2"/>
    <s v="SME Loans"/>
    <s v="On the basis of 16 digit Alphanumeric Loan Account Number "/>
    <s v="Loans"/>
    <s v="Transaction-EMI related"/>
    <s v="EMI date change"/>
    <x v="329"/>
    <n v="77"/>
    <s v="Mobile Number "/>
    <s v="E-mail ID "/>
    <s v="Loan Account Number "/>
    <s v="EMI Date "/>
    <s v="EMI Amount and tenure "/>
    <s v="Reason for date change "/>
    <s v="NA"/>
    <s v="NA"/>
    <s v="NA"/>
    <s v="NA"/>
  </r>
  <r>
    <n v="353"/>
    <s v="RCSG"/>
    <s v="Level 2"/>
    <s v="HSQ Loans"/>
    <s v="On the basis of 16 digit Alphanumeric Loan Account Number "/>
    <s v="Loans"/>
    <s v="Transaction-EMI related"/>
    <s v="EMI debit after loan closure"/>
    <x v="330"/>
    <n v="14"/>
    <s v="Mobile Number "/>
    <s v="E-mail ID "/>
    <s v="Loan Account Number "/>
    <s v="Loan Account status "/>
    <s v="EMI Debited on "/>
    <s v="EMI amount "/>
    <s v="NA"/>
    <s v="NA"/>
    <s v="NA"/>
    <s v="NA"/>
  </r>
  <r>
    <n v="354"/>
    <s v="RCSG"/>
    <s v="Level 2"/>
    <s v="SME Loans"/>
    <s v="On the basis of 16 digit Alphanumeric Loan Account Number "/>
    <s v="Loans"/>
    <s v="Transaction-EMI related"/>
    <s v="EMI decrease related"/>
    <x v="331"/>
    <n v="134"/>
    <s v="Mobile Number "/>
    <s v="E-mail ID "/>
    <s v="Loan Account Number "/>
    <s v="EMI amount "/>
    <s v="Previous SR number "/>
    <s v="NA"/>
    <s v="NA"/>
    <s v="NA"/>
    <s v="NA"/>
    <s v="NA"/>
  </r>
  <r>
    <n v="355"/>
    <s v="RCSG"/>
    <s v="Level 2"/>
    <s v="HSQ Loans"/>
    <s v="On the basis of 16 digit Alphanumeric Loan Account Number "/>
    <s v="Loans"/>
    <s v="Transaction-EMI related"/>
    <s v="EMI not debited"/>
    <x v="332"/>
    <n v="106"/>
    <s v="Mobile Number "/>
    <s v="E-mail ID "/>
    <s v="Loan Account Number "/>
    <s v="EMI amount "/>
    <s v="EMI Debit date "/>
    <s v="Debit Account Number "/>
    <s v="Rejection reason "/>
    <s v="NA"/>
    <s v="NA"/>
    <s v="NA"/>
  </r>
  <r>
    <n v="356"/>
    <s v="RCSG"/>
    <s v="Level 2"/>
    <s v="SME Loans"/>
    <s v="On the basis of 16 digit Alphanumeric Loan Account Number "/>
    <s v="Loans"/>
    <s v="Transaction-EMI related"/>
    <s v="EMI refund"/>
    <x v="333"/>
    <n v="617"/>
    <s v="Mobile Number "/>
    <s v="E-mail ID "/>
    <s v="Loan Account Number "/>
    <s v="EMI amount "/>
    <s v="EMI Debit date "/>
    <s v="Reason for refund "/>
    <s v="Rejection reason "/>
    <s v="NA"/>
    <s v="NA"/>
    <s v="NA"/>
  </r>
  <r>
    <n v="357"/>
    <s v="RCSG"/>
    <s v="Level 2"/>
    <s v="HSQ Loans"/>
    <s v="On the basis of 16 digit Alphanumeric Loan Account Number "/>
    <s v="Loans"/>
    <s v="Transaction-EMI related"/>
    <s v="Mandate/EMI collection related"/>
    <x v="334"/>
    <n v="23"/>
    <s v="Mobile Number "/>
    <s v="E-mail ID "/>
    <s v="Loan Account Number "/>
    <s v="EMI amount "/>
    <s v="EMI Debit date "/>
    <s v="Debit Account Number "/>
    <s v="Rejection reason "/>
    <s v="NA"/>
    <s v="NA"/>
    <s v="NA"/>
  </r>
  <r>
    <n v="358"/>
    <s v="RCSG"/>
    <s v="Level 2"/>
    <s v="SME Loans"/>
    <s v="On the basis of 16 digit Alphanumeric Loan Account Number "/>
    <s v="Loans"/>
    <s v="Transaction-EMI related"/>
    <s v="Defferment of EMIs"/>
    <x v="335"/>
    <n v="82"/>
    <s v="Mobile Number "/>
    <s v="E-mail ID "/>
    <s v="Loan Account Number "/>
    <s v="EMI Amount and Tenure "/>
    <s v="ROI "/>
    <s v="Reason for dispute "/>
    <s v="Rejection reason "/>
    <s v="NA"/>
    <s v="NA"/>
    <s v="NA"/>
  </r>
  <r>
    <n v="359"/>
    <s v="RCSG"/>
    <s v="Level 2"/>
    <s v="HSQ Loans"/>
    <s v="On the basis of 16 digit Alphanumeric Loan Account Number "/>
    <s v="Loans"/>
    <s v="Transaction-EMI related"/>
    <s v="EMI stopping related-Builder issue"/>
    <x v="336"/>
    <n v="21"/>
    <s v="Mobile Number "/>
    <s v="E-mail ID "/>
    <s v="Loan Account Number "/>
    <s v="EMI Amount and Tenure "/>
    <s v="Delinquency status "/>
    <s v="Reason for dispute "/>
    <s v="Rejection reason "/>
    <s v="NA"/>
    <s v="NA"/>
    <s v="NA"/>
  </r>
  <r>
    <n v="360"/>
    <s v="RCSG"/>
    <s v="Level 2"/>
    <s v="SME Loans"/>
    <s v="On the basis of 16 digit Alphanumeric Loan Account Number "/>
    <s v="Loans"/>
    <s v="Transaction-Interest discrepancy/Increase in Interest"/>
    <s v="High ROI complaint"/>
    <x v="337"/>
    <n v="498"/>
    <s v="Mobile Number "/>
    <s v="E-mail ID "/>
    <s v="Loan Account Number "/>
    <s v="ROI "/>
    <s v="Reason for dispute "/>
    <s v="NA"/>
    <s v="NA"/>
    <s v="NA"/>
    <s v="NA"/>
    <s v="NA"/>
  </r>
  <r>
    <n v="361"/>
    <s v="RCSG"/>
    <s v="Level 2"/>
    <s v="HSQ Loans"/>
    <s v="On the basis of 16 digit Alphanumeric Loan Account Number "/>
    <s v="Loans"/>
    <s v="Transaction-Part-prepayment related"/>
    <s v="EMI/Tenure change related"/>
    <x v="338"/>
    <n v="283"/>
    <s v="Mobile Number "/>
    <s v="E-mail ID "/>
    <s v="Loan Account Number "/>
    <s v="EMI Date "/>
    <s v="EMI Amount and tenure "/>
    <s v="Reason for tenure change "/>
    <s v="NA"/>
    <s v="NA"/>
    <s v="NA"/>
    <s v="NA"/>
  </r>
  <r>
    <n v="362"/>
    <s v="RCSG"/>
    <s v="Level 2"/>
    <s v="SME Loans"/>
    <s v="On the basis of 16 digit Alphanumeric Loan Account Number "/>
    <s v="Loans"/>
    <s v="Transaction-Part-prepayment related"/>
    <s v="Part/pre-payment not processed"/>
    <x v="339"/>
    <n v="351"/>
    <s v="Mobile Number "/>
    <s v="E-mail ID "/>
    <s v="Loan Account Number "/>
    <s v="Part Payent made on "/>
    <s v="Part Payment Amount "/>
    <s v="Option requested for (Tenure/EMI)"/>
    <s v="Reason for dispute "/>
    <s v="NA"/>
    <s v="NA"/>
    <s v="NA"/>
  </r>
  <r>
    <n v="363"/>
    <s v="RCSG"/>
    <s v="Level 2"/>
    <s v="HSQ Loans"/>
    <s v="On the basis of 16 digit Alphanumeric Loan Account Number "/>
    <s v="Loans"/>
    <s v="Account closure related"/>
    <s v="HL- Delay in FC statement issuance"/>
    <x v="251"/>
    <n v="369"/>
    <s v="Mobile Number "/>
    <s v="E-mail ID "/>
    <s v="Loan Account Number "/>
    <s v="FC Statement request placed on "/>
    <s v="Branch Details "/>
    <s v="Dispatch status in DMP "/>
    <s v="NA"/>
    <s v="NA"/>
    <s v="NA"/>
    <s v="NA"/>
  </r>
  <r>
    <n v="364"/>
    <s v="RCSG"/>
    <s v="Level 2"/>
    <s v="SME Loans"/>
    <s v="On the basis of 16 digit Alphanumeric Loan Account Number "/>
    <s v="Loans"/>
    <s v="Account closure related"/>
    <s v="Loan closure related"/>
    <x v="252"/>
    <n v="1955"/>
    <s v="Mobile Number "/>
    <s v="E-mail ID "/>
    <s v="Loan Account Number "/>
    <s v="Previous SR Number and status "/>
    <s v="NA"/>
    <s v="NA"/>
    <s v="NA"/>
    <s v="NA"/>
    <s v="NA"/>
    <s v="NA"/>
  </r>
  <r>
    <n v="365"/>
    <s v="RCSG"/>
    <s v="Level 2"/>
    <s v="HSQ Loans"/>
    <s v="On the basis of 16 digit Alphanumeric Loan Account Number "/>
    <s v="Loans"/>
    <s v="Account closure related"/>
    <s v="NOC blocking related"/>
    <x v="253"/>
    <n v="205"/>
    <s v="Mobile Number "/>
    <s v="E-mail ID "/>
    <s v="Loan Account Number "/>
    <s v="Loan account status "/>
    <s v="NOC dispath details in DMP "/>
    <s v="Previous SR Number "/>
    <s v="NA"/>
    <s v="NA"/>
    <s v="NA"/>
    <s v="NA"/>
  </r>
  <r>
    <n v="366"/>
    <s v="RCSG"/>
    <s v="Level 2"/>
    <s v="HSQ Loans"/>
    <s v="On the basis of 16 digit Alphanumeric Loan Account Number "/>
    <s v="Loans"/>
    <s v="Account modification/updation"/>
    <s v="Addition/deletion of co-applicant"/>
    <x v="254"/>
    <n v="73"/>
    <s v="Mobile Number "/>
    <s v="E-mail ID "/>
    <s v="Loan Account Number "/>
    <s v="Co-applicant details "/>
    <s v="Reason for addition/Deletion "/>
    <s v="NA"/>
    <s v="NA"/>
    <s v="NA"/>
    <s v="NA"/>
    <s v="NA"/>
  </r>
  <r>
    <n v="367"/>
    <s v="RCSG"/>
    <s v="Level 2"/>
    <s v="SME Loans"/>
    <s v="On the basis of 16 digit Alphanumeric Loan Account Number "/>
    <s v="Loans"/>
    <s v="Account modification/updation"/>
    <s v="Address change/modification"/>
    <x v="255"/>
    <n v="95"/>
    <s v="Mobile Number "/>
    <s v="E-mail ID "/>
    <s v="Loan Account Number "/>
    <s v="Address Details "/>
    <s v="Previous SR number "/>
    <s v="NA"/>
    <s v="NA"/>
    <s v="NA"/>
    <s v="NA"/>
    <s v="NA"/>
  </r>
  <r>
    <n v="368"/>
    <s v="RCSG"/>
    <s v="Level 2"/>
    <s v="HSQ Loans"/>
    <s v="On the basis of 16 digit Alphanumeric Loan Account Number "/>
    <s v="Loans"/>
    <s v="Account modification/updation"/>
    <s v="Name change"/>
    <x v="256"/>
    <n v="38"/>
    <s v="Mobile Number "/>
    <s v="E-mail ID "/>
    <s v="Loan Account Number "/>
    <s v="Valid ID Proof "/>
    <s v="Reason for change "/>
    <s v="Previous SR Number "/>
    <s v="Request submitted at "/>
    <s v="NA"/>
    <s v="NA"/>
    <s v="NA"/>
  </r>
  <r>
    <n v="369"/>
    <s v="RCSG"/>
    <s v="Level 2"/>
    <s v="SME Loans"/>
    <s v="On the basis of 16 digit Alphanumeric Loan Account Number "/>
    <s v="Loans"/>
    <s v="Account opening/Predisbursal related"/>
    <s v="Delay in issuance of BT cheque/DD"/>
    <x v="257"/>
    <n v="226"/>
    <s v="Mobile Number "/>
    <s v="E-mail ID "/>
    <s v="Loan Account Number "/>
    <s v="disbursed on "/>
    <s v="Mode of disbursement/payment "/>
    <s v="NA"/>
    <s v="NA"/>
    <s v="NA"/>
    <s v="NA"/>
    <s v="NA"/>
  </r>
  <r>
    <n v="370"/>
    <s v="RCSG"/>
    <s v="Level 2"/>
    <s v="HSQ Loans"/>
    <s v="On the basis of 16 digit Alphanumeric Loan Account Number "/>
    <s v="Loans"/>
    <s v="Account opening/Predisbursal related"/>
    <s v="Delay in loan disbursement"/>
    <x v="258"/>
    <n v="1140"/>
    <s v="Mobile Number "/>
    <s v="E-mail ID "/>
    <s v="Loan Account Number "/>
    <s v="disbursed on "/>
    <s v="Mode of disbursement/payment "/>
    <s v="NA"/>
    <s v="NA"/>
    <s v="NA"/>
    <s v="NA"/>
    <s v="NA"/>
  </r>
  <r>
    <n v="371"/>
    <s v="RCSG"/>
    <s v="Level 2"/>
    <s v="SME Loans"/>
    <s v="On the basis of 16 digit Alphanumeric Loan Account Number "/>
    <s v="Loans"/>
    <s v="Account opening/Predisbursal related"/>
    <s v="Dispute on disbursement date and interest calculation"/>
    <x v="259"/>
    <n v="216"/>
    <s v="Mobile Number "/>
    <s v="E-mail ID "/>
    <s v="Loan Account Number "/>
    <s v="disbursed on "/>
    <s v="Reason for dispute "/>
    <s v="Mode of disbursement/payment "/>
    <s v="NA"/>
    <s v="NA"/>
    <s v="NA"/>
    <s v="NA"/>
  </r>
  <r>
    <n v="372"/>
    <s v="RCSG"/>
    <s v="Level 2"/>
    <s v="HSQ Loans"/>
    <s v="On the basis of 16 digit Alphanumeric Loan Account Number "/>
    <s v="Loans"/>
    <s v="Account opening/Predisbursal related"/>
    <s v="Dispute on disbusement amount"/>
    <x v="260"/>
    <n v="243"/>
    <s v="Mobile Number "/>
    <s v="E-mail ID "/>
    <s v="Loan Account Number "/>
    <s v="disbursed on "/>
    <s v="Reason for dispute "/>
    <s v="Mode of disbursement/payment "/>
    <s v="Disputed Amount "/>
    <s v="NA"/>
    <s v="NA"/>
    <s v="NA"/>
  </r>
  <r>
    <n v="373"/>
    <s v="RCSG"/>
    <s v="Level 2"/>
    <s v="HSQ Loans"/>
    <s v="On the basis of 16 digit Alphanumeric Loan Account Number "/>
    <s v="Loans"/>
    <s v="Account opening/Predisbursal related"/>
    <s v="HL-Builder/Subvention related cases"/>
    <x v="261"/>
    <n v="152"/>
    <s v="Mobile Number "/>
    <s v="E-mail ID "/>
    <s v="Loan Account Number "/>
    <s v="Builder Name "/>
    <s v="Reason for dispute "/>
    <s v="NA"/>
    <s v="NA"/>
    <s v="NA"/>
    <s v="NA"/>
    <s v="NA"/>
  </r>
  <r>
    <n v="374"/>
    <s v="RCSG"/>
    <s v="Level 2"/>
    <s v="SME Loans"/>
    <s v="On the basis of 16 digit Alphanumeric Loan Account Number "/>
    <s v="Loans"/>
    <s v="Account opening/Predisbursal related"/>
    <s v="HL-NOC for property swapping"/>
    <x v="262"/>
    <n v="32"/>
    <s v="Mobile Number "/>
    <s v="E-mail ID "/>
    <s v="Loan Account Number "/>
    <s v="Property Details "/>
    <s v="NA"/>
    <s v="NA"/>
    <s v="NA"/>
    <s v="NA"/>
    <s v="NA"/>
    <s v="NA"/>
  </r>
  <r>
    <n v="375"/>
    <s v="RCSG"/>
    <s v="Level 2"/>
    <s v="HSQ Loans"/>
    <s v="On the basis of 16 digit Alphanumeric Loan Account Number "/>
    <s v="Loans"/>
    <s v="Account opening/Predisbursal related"/>
    <s v="HL-Pre-EMI to EMI conversion related"/>
    <x v="263"/>
    <n v="103"/>
    <s v="Mobile Number "/>
    <s v="E-mail ID "/>
    <s v="Loan Account Number "/>
    <s v="EMI Amount and Tenure "/>
    <s v="NA"/>
    <s v="NA"/>
    <s v="NA"/>
    <s v="NA"/>
    <s v="NA"/>
    <s v="NA"/>
  </r>
  <r>
    <n v="376"/>
    <s v="RCSG"/>
    <s v="Level 2"/>
    <s v="SME Loans"/>
    <s v="On the basis of 16 digit Alphanumeric Loan Account Number "/>
    <s v="Loans"/>
    <s v="Account opening/Predisbursal related"/>
    <s v="HL-Share certificate transfer related"/>
    <x v="264"/>
    <n v="27"/>
    <s v="Mobile Number "/>
    <s v="E-mail ID "/>
    <s v="Loan Account Number "/>
    <s v="Share Certificate Details "/>
    <s v="NA"/>
    <s v="NA"/>
    <s v="NA"/>
    <s v="NA"/>
    <s v="NA"/>
    <s v="NA"/>
  </r>
  <r>
    <n v="377"/>
    <s v="RCSG"/>
    <s v="Level 2"/>
    <s v="HSQ Loans"/>
    <s v="On the basis of 16 digit Alphanumeric Loan Account Number "/>
    <s v="Loans"/>
    <s v="Account opening/Predisbursal related"/>
    <s v="HL-Subsequent disbursement related"/>
    <x v="265"/>
    <n v="349"/>
    <s v="Mobile Number "/>
    <s v="E-mail ID "/>
    <s v="Loan Account Number "/>
    <s v="DRF Submited on "/>
    <s v="NA"/>
    <s v="NA"/>
    <s v="NA"/>
    <s v="NA"/>
    <s v="NA"/>
    <s v="NA"/>
  </r>
  <r>
    <n v="378"/>
    <s v="RCSG"/>
    <s v="Level 2"/>
    <s v="SME Loans"/>
    <s v="On the basis of 16 digit Alphanumeric Loan Account Number "/>
    <s v="Loans"/>
    <s v="Account opening/Predisbursal related"/>
    <s v="Insurance cancellation related"/>
    <x v="266"/>
    <n v="119"/>
    <s v="Mobile Number "/>
    <s v="E-mail ID "/>
    <s v="Loan Account Number "/>
    <s v="Policy details "/>
    <s v="Reason for cancellation "/>
    <s v="NA"/>
    <s v="NA"/>
    <s v="NA"/>
    <s v="NA"/>
    <s v="NA"/>
  </r>
  <r>
    <n v="379"/>
    <s v="RCSG"/>
    <s v="Level 2"/>
    <s v="HSQ Loans"/>
    <s v="On the basis of 16 digit Alphanumeric Loan Account Number "/>
    <s v="Loans"/>
    <s v="Account opening/Predisbursal related"/>
    <s v="Loan disbursed without consent"/>
    <x v="267"/>
    <n v="382"/>
    <s v="Mobile Number "/>
    <s v="E-mail ID "/>
    <s v="Loan Account Number "/>
    <s v="Disbursed on "/>
    <s v="NA"/>
    <s v="NA"/>
    <s v="NA"/>
    <s v="NA"/>
    <s v="NA"/>
    <s v="NA"/>
  </r>
  <r>
    <n v="380"/>
    <s v="RCSG"/>
    <s v="Level 2"/>
    <s v="SME Loans"/>
    <s v="On the basis of 16 digit Alphanumeric Loan Account Number "/>
    <s v="Loans"/>
    <s v="Alerts related"/>
    <s v="Third party receiving a/c information of other customer"/>
    <x v="268"/>
    <n v="54"/>
    <s v="Mobile Number "/>
    <s v="E-mail ID "/>
    <s v="Loan Account Number "/>
    <s v="Details of message "/>
    <s v="NA"/>
    <s v="NA"/>
    <s v="NA"/>
    <s v="NA"/>
    <s v="NA"/>
    <s v="NA"/>
  </r>
  <r>
    <n v="381"/>
    <s v="RCSG"/>
    <s v="Level 2"/>
    <s v="HSQ Loans"/>
    <s v="On the basis of 16 digit Alphanumeric Loan Account Number "/>
    <s v="Loans"/>
    <s v="Alerts related"/>
    <s v="DNC related complaints"/>
    <x v="269"/>
    <n v="50"/>
    <s v="Mobile Number "/>
    <s v="E-mail ID "/>
    <s v="Loan Account Number "/>
    <s v="DNC registered on "/>
    <s v="Date of Message/call "/>
    <s v="NA"/>
    <s v="NA"/>
    <s v="NA"/>
    <s v="NA"/>
    <s v="NA"/>
  </r>
  <r>
    <n v="382"/>
    <s v="RCSG"/>
    <s v="Level 2"/>
    <s v="SME Loans"/>
    <s v="On the basis of 16 digit Alphanumeric Loan Account Number "/>
    <s v="Loans"/>
    <s v="Application/Account opening related"/>
    <s v="Delay in application processing"/>
    <x v="270"/>
    <n v="1922"/>
    <s v="Mobile Number "/>
    <s v="E-mail ID "/>
    <s v="Loan Account Number /Application Number "/>
    <s v="Applied on "/>
    <s v="Status of Application "/>
    <s v="NA"/>
    <s v="NA"/>
    <s v="NA"/>
    <s v="NA"/>
    <s v="NA"/>
  </r>
  <r>
    <n v="383"/>
    <s v="RCSG"/>
    <s v="Level 2"/>
    <s v="HSQ Loans"/>
    <s v="On the basis of 16 digit Alphanumeric Loan Account Number "/>
    <s v="Loans"/>
    <s v="Application/Account opening related"/>
    <s v="Dispute on loan rejection/reconsideration"/>
    <x v="271"/>
    <n v="789"/>
    <s v="Mobile Number "/>
    <s v="E-mail ID "/>
    <s v="Loan Account Number /Application Number "/>
    <s v="Applied on "/>
    <s v="Reason for decline "/>
    <s v="NA"/>
    <s v="NA"/>
    <s v="NA"/>
    <s v="NA"/>
    <s v="NA"/>
  </r>
  <r>
    <n v="384"/>
    <s v="RCSG"/>
    <s v="Level 2"/>
    <s v="SME Loans"/>
    <s v="On the basis of 16 digit Alphanumeric Loan Account Number "/>
    <s v="Loans"/>
    <s v="Application/Account opening related"/>
    <s v="Return of documents post rejection"/>
    <x v="272"/>
    <n v="67"/>
    <s v="Mobile Number "/>
    <s v="E-mail ID "/>
    <s v="Loan Account Number /Application Number "/>
    <s v="Rejection reason "/>
    <s v="NA"/>
    <s v="NA"/>
    <s v="NA"/>
    <s v="NA"/>
    <s v="NA"/>
    <s v="NA"/>
  </r>
  <r>
    <n v="385"/>
    <s v="RCSG"/>
    <s v="Level 2"/>
    <s v="HSQ Loans"/>
    <s v="On the basis of 16 digit Alphanumeric Loan Account Number "/>
    <s v="Loans"/>
    <s v="Branch Feedback/Service Issues"/>
    <s v="Mis-selling by branch staff"/>
    <x v="273"/>
    <n v="23"/>
    <s v="Mobile Number "/>
    <s v="E-mail ID "/>
    <s v="Loan Account Number /Application Number "/>
    <s v="Branch details "/>
    <s v="Employee details "/>
    <s v="Reason for complaint "/>
    <s v="NA"/>
    <s v="NA"/>
    <s v="NA"/>
    <s v="NA"/>
  </r>
  <r>
    <n v="386"/>
    <s v="RCSG"/>
    <s v="Level 2"/>
    <s v="SME Loans"/>
    <s v="On the basis of 16 digit Alphanumeric Loan Account Number "/>
    <s v="Loans"/>
    <s v="Business loan related"/>
    <s v="Charges related"/>
    <x v="274"/>
    <n v="245"/>
    <s v="Mobile Number "/>
    <s v="E-mail ID "/>
    <s v="Loan Account Number /Application Number "/>
    <s v="Type of Charges "/>
    <s v="Charged on "/>
    <s v="Amount of Charge "/>
    <s v="Reason for dispute "/>
    <s v="NA"/>
    <s v="NA"/>
    <s v="NA"/>
  </r>
  <r>
    <n v="387"/>
    <s v="RCSG"/>
    <s v="Level 2"/>
    <s v="HSQ Loans"/>
    <s v="On the basis of 16 digit Alphanumeric Loan Account Number "/>
    <s v="Loans"/>
    <s v="Business loan related"/>
    <s v="Closure of loan facility"/>
    <x v="275"/>
    <n v="278"/>
    <s v="Mobile Number "/>
    <s v="E-mail ID "/>
    <s v="Loan Account Number "/>
    <s v="Previous SR Number and status "/>
    <s v="NA"/>
    <s v="NA"/>
    <s v="NA"/>
    <s v="NA"/>
    <s v="NA"/>
    <s v="NA"/>
  </r>
  <r>
    <n v="388"/>
    <s v="RCSG"/>
    <s v="Level 2"/>
    <s v="SME Loans"/>
    <s v="On the basis of 16 digit Alphanumeric Loan Account Number "/>
    <s v="Loans"/>
    <s v="Business loan related"/>
    <s v="Enhancement of loan facility"/>
    <x v="276"/>
    <n v="183"/>
    <s v="Mobile Number "/>
    <s v="E-mail ID "/>
    <s v="Loan Account Number "/>
    <s v="NA"/>
    <s v="NA"/>
    <s v="NA"/>
    <s v="NA"/>
    <s v="NA"/>
    <s v="NA"/>
    <s v="NA"/>
  </r>
  <r>
    <n v="389"/>
    <s v="RCSG"/>
    <s v="Level 2"/>
    <s v="HSQ Loans"/>
    <s v="On the basis of 16 digit Alphanumeric Loan Account Number "/>
    <s v="Loans"/>
    <s v="Business loan related"/>
    <s v="Renewal related"/>
    <x v="277"/>
    <n v="190"/>
    <s v="Mobile Number "/>
    <s v="E-mail ID "/>
    <s v="Loan Account Number "/>
    <s v="Renewal due on "/>
    <s v="Loan account status "/>
    <s v="NA"/>
    <s v="NA"/>
    <s v="NA"/>
    <s v="NA"/>
    <s v="NA"/>
  </r>
  <r>
    <n v="390"/>
    <s v="RCSG"/>
    <s v="Level 2"/>
    <s v="SME Loans"/>
    <s v="On the basis of 16 digit Alphanumeric Loan Account Number "/>
    <s v="Loans"/>
    <s v="Business loan related"/>
    <s v="ROI related"/>
    <x v="278"/>
    <n v="66"/>
    <s v="Mobile Number "/>
    <s v="E-mail ID "/>
    <s v="Loan Account Number "/>
    <s v="ROI "/>
    <s v="Reason for dispute "/>
    <s v="NA"/>
    <s v="NA"/>
    <s v="NA"/>
    <s v="NA"/>
    <s v="NA"/>
  </r>
  <r>
    <n v="391"/>
    <s v="RCSG"/>
    <s v="Level 2"/>
    <s v="HSQ Loans"/>
    <s v="On the basis of 16 digit Alphanumeric Loan Account Number "/>
    <s v="Loans"/>
    <s v="Business loan related"/>
    <s v="Reduction of loan facility"/>
    <x v="279"/>
    <n v="15"/>
    <s v="Mobile Number "/>
    <s v="E-mail ID "/>
    <s v="Loan Account Number "/>
    <s v="NA"/>
    <s v="NA"/>
    <s v="NA"/>
    <s v="NA"/>
    <s v="NA"/>
    <s v="NA"/>
    <s v="NA"/>
  </r>
  <r>
    <n v="392"/>
    <s v="RCSG"/>
    <s v="Level 2"/>
    <s v="SME Loans"/>
    <s v="On the basis of 16 digit Alphanumeric Loan Account Number "/>
    <s v="Loans"/>
    <s v="Charges/reversal related"/>
    <s v="Dispute of processing fee"/>
    <x v="84"/>
    <n v="344"/>
    <s v="Mobile Number "/>
    <s v="E-mail ID "/>
    <s v="Loan Account Number "/>
    <s v="Processing fee charged on "/>
    <s v="Reason for dispute "/>
    <s v="NA"/>
    <s v="NA"/>
    <s v="NA"/>
    <s v="NA"/>
    <s v="NA"/>
  </r>
  <r>
    <n v="393"/>
    <s v="RCSG"/>
    <s v="Level 2"/>
    <s v="HSQ Loans"/>
    <s v="On the basis of 16 digit Alphanumeric Loan Account Number "/>
    <s v="Loans"/>
    <s v="Charges/reversal related"/>
    <s v="Dispute on foreclosure charges"/>
    <x v="86"/>
    <n v="415"/>
    <s v="Mobile Number "/>
    <s v="E-mail ID "/>
    <s v="Loan Account Number "/>
    <s v="Purpose of Loan "/>
    <s v="Reason for dispute "/>
    <s v="NA"/>
    <s v="NA"/>
    <s v="NA"/>
    <s v="NA"/>
    <s v="NA"/>
  </r>
  <r>
    <n v="394"/>
    <s v="RCSG"/>
    <s v="Level 2"/>
    <s v="SME Loans"/>
    <s v="On the basis of 16 digit Alphanumeric Loan Account Number "/>
    <s v="Loans"/>
    <s v="Deliverable related"/>
    <s v="LOD Discrepancy"/>
    <x v="280"/>
    <n v="189"/>
    <s v="Mobile Number "/>
    <s v="E-mail ID "/>
    <s v="Loan Account Number "/>
    <s v="LOD "/>
    <s v="Reason for dispute "/>
    <s v="NA"/>
    <s v="NA"/>
    <s v="NA"/>
    <s v="NA"/>
    <s v="NA"/>
  </r>
  <r>
    <n v="395"/>
    <s v="RCSG"/>
    <s v="Level 2"/>
    <s v="HSQ Loans"/>
    <s v="On the basis of 16 digit Alphanumeric Loan Account Number "/>
    <s v="Loans"/>
    <s v="Deliverable related"/>
    <s v="Original Docs Not Received/Discrepancy Post Loan Closure"/>
    <x v="281"/>
    <n v="894"/>
    <s v="Mobile Number "/>
    <s v="E-mail ID "/>
    <s v="Loan Account Number "/>
    <s v="Loan account status "/>
    <s v="Dispatch details in DMP "/>
    <s v="Previous SR Number "/>
    <s v="NA"/>
    <s v="NA"/>
    <s v="NA"/>
    <s v="NA"/>
  </r>
  <r>
    <n v="396"/>
    <s v="RCSG"/>
    <s v="Level 2"/>
    <s v="SME Loans"/>
    <s v="On the basis of 16 digit Alphanumeric Loan Account Number "/>
    <s v="Loans"/>
    <s v="Deliverable related"/>
    <s v="Unused PDCs-SPDCs"/>
    <x v="282"/>
    <n v="19"/>
    <s v="Mobile Number "/>
    <s v="E-mail ID "/>
    <s v="Loan Account Number "/>
    <s v="Loan account status "/>
    <s v="Dispatch details in DMP "/>
    <s v="Previous SR Number "/>
    <s v="NA"/>
    <s v="NA"/>
    <s v="NA"/>
    <s v="NA"/>
  </r>
  <r>
    <n v="397"/>
    <s v="RCSG"/>
    <s v="Level 2"/>
    <s v="HSQ Loans"/>
    <s v="On the basis of 16 digit Alphanumeric Loan Account Number "/>
    <s v="Loans"/>
    <s v="Deliverable related"/>
    <s v="Welcome letter/Kit related"/>
    <x v="283"/>
    <n v="244"/>
    <s v="Mobile Number "/>
    <s v="E-mail ID "/>
    <s v="Loan Account Number "/>
    <s v="Loan Disbursement date"/>
    <s v="Dispatch details in DMP "/>
    <s v="NA"/>
    <s v="NA"/>
    <s v="NA"/>
    <s v="NA"/>
    <s v="NA"/>
  </r>
  <r>
    <n v="398"/>
    <s v="RCSG"/>
    <s v="Level 2"/>
    <s v="SME Loans"/>
    <s v="On the basis of 16 digit Alphanumeric Loan Account Number "/>
    <s v="Loans"/>
    <s v="DSMG related"/>
    <s v="Auction Related"/>
    <x v="284"/>
    <n v="80"/>
    <s v="Mobile Number "/>
    <s v="E-mail ID "/>
    <s v="Loan Account Number "/>
    <s v="Property Details "/>
    <s v="Reason for dispute "/>
    <s v="Deliquency details "/>
    <s v="NA"/>
    <s v="NA"/>
    <s v="NA"/>
    <s v="NA"/>
  </r>
  <r>
    <n v="399"/>
    <s v="RCSG"/>
    <s v="Level 2"/>
    <s v="HSQ Loans"/>
    <s v="On the basis of 16 digit Alphanumeric Loan Account Number "/>
    <s v="Loans"/>
    <s v="DSMG related"/>
    <s v="CIBIL correction/updation"/>
    <x v="285"/>
    <n v="790"/>
    <s v="Mobile Number "/>
    <s v="E-mail ID "/>
    <s v="Loan Account Number "/>
    <s v="PAN number "/>
    <s v="Reason for dispute "/>
    <s v="CBIL Control Number "/>
    <s v="NA"/>
    <s v="NA"/>
    <s v="NA"/>
    <s v="NA"/>
  </r>
  <r>
    <n v="400"/>
    <s v="RCSG"/>
    <s v="Level 2"/>
    <s v="SME Loans"/>
    <s v="On the basis of 16 digit Alphanumeric Loan Account Number "/>
    <s v="Loans"/>
    <s v="DSMG related"/>
    <s v="CIBIL masking amount"/>
    <x v="286"/>
    <n v="201"/>
    <s v="Mobile Number "/>
    <s v="E-mail ID "/>
    <s v="Loan Account Number "/>
    <s v="PAN number "/>
    <s v="Reason for dispute "/>
    <s v="CBIL Control Number "/>
    <s v="NA"/>
    <s v="NA"/>
    <s v="NA"/>
    <s v="NA"/>
  </r>
  <r>
    <n v="401"/>
    <s v="RCSG"/>
    <s v="Level 2"/>
    <s v="HSQ Loans"/>
    <s v="On the basis of 16 digit Alphanumeric Loan Account Number "/>
    <s v="Loans"/>
    <s v="DSMG related"/>
    <s v="Engagement related"/>
    <x v="287"/>
    <n v="1320"/>
    <s v="Mobile Number "/>
    <s v="E-mail ID "/>
    <s v="Loan Account Number "/>
    <s v="Deliquency details "/>
    <s v="NA"/>
    <s v="NA"/>
    <s v="NA"/>
    <s v="NA"/>
    <s v="NA"/>
    <s v="NA"/>
  </r>
  <r>
    <n v="402"/>
    <s v="RCSG"/>
    <s v="Level 2"/>
    <s v="SME Loans"/>
    <s v="On the basis of 16 digit Alphanumeric Loan Account Number "/>
    <s v="Loans"/>
    <s v="DSMG related"/>
    <s v="Notice related"/>
    <x v="288"/>
    <n v="143"/>
    <s v="Mobile Number "/>
    <s v="E-mail ID "/>
    <s v="Loan Account Number "/>
    <s v="Deliquency details "/>
    <s v="NA"/>
    <s v="NA"/>
    <s v="NA"/>
    <s v="NA"/>
    <s v="NA"/>
    <s v="NA"/>
  </r>
  <r>
    <n v="403"/>
    <s v="RCSG"/>
    <s v="Level 2"/>
    <s v="HSQ Loans"/>
    <s v="On the basis of 16 digit Alphanumeric Loan Account Number "/>
    <s v="Loans"/>
    <s v="DSMG related"/>
    <s v="Payment Related"/>
    <x v="98"/>
    <n v="529"/>
    <s v="Mobile Number "/>
    <s v="E-mail ID "/>
    <s v="Loan Account Number "/>
    <s v="Deliquency details "/>
    <s v="Payment made on "/>
    <s v="Amount paid "/>
    <s v="Details of Employee "/>
    <s v="NA"/>
    <s v="NA"/>
    <s v="NA"/>
  </r>
  <r>
    <n v="404"/>
    <s v="RCSG"/>
    <s v="Level 2"/>
    <s v="SME Loans"/>
    <s v="On the basis of 16 digit Alphanumeric Loan Account Number "/>
    <s v="Loans"/>
    <s v="DSMG related"/>
    <s v="Payment related issue"/>
    <x v="289"/>
    <n v="716"/>
    <s v="Mobile Number "/>
    <s v="E-mail ID "/>
    <s v="Loan Account Number "/>
    <s v="Deliquency details "/>
    <s v="Payment made on "/>
    <s v="Amount paid "/>
    <s v="Details of Employee "/>
    <s v="NA"/>
    <s v="NA"/>
    <s v="NA"/>
  </r>
  <r>
    <n v="405"/>
    <s v="RCSG"/>
    <s v="Level 2"/>
    <s v="HSQ Loans"/>
    <s v="On the basis of 16 digit Alphanumeric Loan Account Number "/>
    <s v="Loans"/>
    <s v="DSMG related"/>
    <s v="Reason/removal of lien"/>
    <x v="290"/>
    <n v="532"/>
    <s v="Mobile Number "/>
    <s v="E-mail ID "/>
    <s v="Loan Account Number "/>
    <s v="Debit Account Number "/>
    <s v="Lien Marked on "/>
    <s v="Dispatch detials of Lien intimaiton letter "/>
    <s v="Reason for Lien "/>
    <s v="Delinqueny status "/>
    <s v="NA"/>
    <s v="NA"/>
  </r>
  <r>
    <n v="406"/>
    <s v="RCSG"/>
    <s v="Level 2"/>
    <s v="SME Loans"/>
    <s v="On the basis of 16 digit Alphanumeric Loan Account Number "/>
    <s v="Loans"/>
    <s v="DSMG related"/>
    <s v="Settlement related"/>
    <x v="291"/>
    <n v="657"/>
    <s v="Mobile Number "/>
    <s v="E-mail ID "/>
    <s v="Loan Account Number "/>
    <s v="Settlement offered on "/>
    <s v="Settlemnt amount "/>
    <s v="Settlement Period"/>
    <s v="NA"/>
    <s v="NA"/>
    <s v="NA"/>
    <s v="NA"/>
  </r>
  <r>
    <n v="407"/>
    <s v="RCSG"/>
    <s v="Level 2"/>
    <s v="HSQ Loans"/>
    <s v="On the basis of 16 digit Alphanumeric Loan Account Number "/>
    <s v="Loans"/>
    <s v="DSMG related"/>
    <s v="Mistaken identity Rrctification"/>
    <x v="292"/>
    <n v="42"/>
    <s v="Mobile Number "/>
    <s v="E-mail ID "/>
    <s v="Loan Account Number "/>
    <s v="PAN number "/>
    <s v="Reason for dispute "/>
    <s v="CBIL Control Number "/>
    <s v="NA"/>
    <s v="NA"/>
    <s v="NA"/>
    <s v="NA"/>
  </r>
  <r>
    <n v="408"/>
    <s v="RCSG"/>
    <s v="Level 2"/>
    <s v="HSQ Loans"/>
    <s v="On the basis of 16 digit Alphanumeric Loan Account Number "/>
    <s v="Loans"/>
    <s v="Gold Loan/Jewel Loan related"/>
    <s v="Account Renewal"/>
    <x v="293"/>
    <n v="250"/>
    <s v="Mobile Number "/>
    <s v="E-mail ID "/>
    <s v="Loan Account Number "/>
    <s v="Renewal due on "/>
    <s v="Loan account status "/>
    <s v="NA"/>
    <s v="NA"/>
    <s v="NA"/>
    <s v="NA"/>
    <s v="NA"/>
  </r>
  <r>
    <n v="409"/>
    <s v="RCSG"/>
    <s v="Level 2"/>
    <s v="SME Loans"/>
    <s v="On the basis of 16 digit Alphanumeric Loan Account Number "/>
    <s v="Loans"/>
    <s v="Gold Loan/Jewel Loan related"/>
    <s v="Appraiser related complaints"/>
    <x v="294"/>
    <n v="20"/>
    <s v="Mobile Number "/>
    <s v="E-mail ID "/>
    <s v="Loan Account Number "/>
    <s v="Appraiser details "/>
    <s v="Reason for dispute "/>
    <s v="NA"/>
    <s v="NA"/>
    <s v="NA"/>
    <s v="NA"/>
    <s v="NA"/>
  </r>
  <r>
    <n v="410"/>
    <s v="RCSG"/>
    <s v="Level 2"/>
    <s v="HSQ Loans"/>
    <s v="On the basis of 16 digit Alphanumeric Loan Account Number "/>
    <s v="Loans"/>
    <s v="Gold Loan/Jewel Loan related"/>
    <s v="Jewellery not handed over"/>
    <x v="295"/>
    <n v="40"/>
    <s v="Mobile Number "/>
    <s v="E-mail ID "/>
    <s v="Loan Account Number "/>
    <s v="Loan account status "/>
    <s v="NA"/>
    <s v="NA"/>
    <s v="NA"/>
    <s v="NA"/>
    <s v="NA"/>
    <s v="NA"/>
  </r>
  <r>
    <n v="411"/>
    <s v="RCSG"/>
    <s v="Level 2"/>
    <s v="SME Loans"/>
    <s v="On the basis of 16 digit Alphanumeric Loan Account Number "/>
    <s v="Loans"/>
    <s v="Gold Loan/Jewel Loan related"/>
    <s v="Weight difference in jewellery"/>
    <x v="296"/>
    <n v="18"/>
    <s v="Mobile Number "/>
    <s v="E-mail ID "/>
    <s v="Loan Account Number "/>
    <s v="Appraiser details "/>
    <s v="NA"/>
    <s v="NA"/>
    <s v="NA"/>
    <s v="NA"/>
    <s v="NA"/>
    <s v="NA"/>
  </r>
  <r>
    <n v="412"/>
    <s v="RCSG"/>
    <s v="Level 2"/>
    <s v="HSQ Loans"/>
    <s v="On the basis of 16 digit Alphanumeric Loan Account Number "/>
    <s v="Loans"/>
    <s v="Imobile-Non transaction related"/>
    <s v="Linking/de-linking related"/>
    <x v="297"/>
    <n v="32"/>
    <s v="Mobile Number "/>
    <s v="E-mail ID "/>
    <s v="Loan Account Number "/>
    <s v="Reason for dispute "/>
    <s v="NA"/>
    <s v="NA"/>
    <s v="NA"/>
    <s v="NA"/>
    <s v="NA"/>
    <s v="NA"/>
  </r>
  <r>
    <n v="413"/>
    <s v="RCSG"/>
    <s v="Level 2"/>
    <s v="SME Loans"/>
    <s v="On the basis of 16 digit Alphanumeric Loan Account Number "/>
    <s v="Loans"/>
    <s v="Imobile-Non transaction related"/>
    <s v="Features/Links/Tabs not fuctional"/>
    <x v="298"/>
    <n v="22"/>
    <s v="Mobile Number "/>
    <s v="E-mail ID "/>
    <s v="Loan Account Number "/>
    <s v="Reason for dispute "/>
    <s v="NA"/>
    <s v="NA"/>
    <s v="NA"/>
    <s v="NA"/>
    <s v="NA"/>
    <s v="NA"/>
  </r>
  <r>
    <n v="414"/>
    <s v="RCSG"/>
    <s v="Level 2"/>
    <s v="HSQ Loans"/>
    <s v="On the basis of 16 digit Alphanumeric Loan Account Number "/>
    <s v="Loans"/>
    <s v="Internet Banking-Non transaction related"/>
    <s v="Features/Links/Tabs not fuctional"/>
    <x v="299"/>
    <n v="33"/>
    <s v="Mobile Number "/>
    <s v="E-mail ID "/>
    <s v="Loan Account Number "/>
    <s v="Reason for dispute "/>
    <s v="NA"/>
    <s v="NA"/>
    <s v="NA"/>
    <s v="NA"/>
    <s v="NA"/>
    <s v="NA"/>
  </r>
  <r>
    <n v="415"/>
    <s v="RCSG"/>
    <s v="Level 2"/>
    <s v="SME Loans"/>
    <s v="On the basis of 16 digit Alphanumeric Loan Account Number "/>
    <s v="Loans"/>
    <s v="Internet Banking-Non transaction related"/>
    <s v="Linking/de-linking related"/>
    <x v="300"/>
    <n v="39"/>
    <s v="Mobile Number "/>
    <s v="E-mail ID "/>
    <s v="Loan Account Number "/>
    <s v="Reason for dispute "/>
    <s v="NA"/>
    <s v="NA"/>
    <s v="NA"/>
    <s v="NA"/>
    <s v="NA"/>
    <s v="NA"/>
  </r>
  <r>
    <n v="416"/>
    <s v="RCSG"/>
    <s v="Level 2"/>
    <s v="HSQ Loans"/>
    <s v="On the basis of 16 digit Alphanumeric Loan Account Number "/>
    <s v="Loans"/>
    <s v="LAS related"/>
    <s v="Credit limit related"/>
    <x v="301"/>
    <n v="6"/>
    <s v="Mobile Number "/>
    <s v="E-mail ID "/>
    <s v="Loan Account Number "/>
    <s v="Reason for dispute "/>
    <s v="NA"/>
    <s v="NA"/>
    <s v="NA"/>
    <s v="NA"/>
    <s v="NA"/>
    <s v="NA"/>
  </r>
  <r>
    <n v="417"/>
    <s v="RCSG"/>
    <s v="Level 2"/>
    <s v="SME Loans"/>
    <s v="On the basis of 16 digit Alphanumeric Loan Account Number "/>
    <s v="Loans"/>
    <s v="LAS related"/>
    <s v="Valuation report"/>
    <x v="302"/>
    <n v="3"/>
    <s v="Mobile Number "/>
    <s v="E-mail ID "/>
    <s v="Loan Account Number "/>
    <s v="Reason for dispute "/>
    <s v="NA"/>
    <s v="NA"/>
    <s v="NA"/>
    <s v="NA"/>
    <s v="NA"/>
    <s v="NA"/>
  </r>
  <r>
    <n v="418"/>
    <s v="RCSG"/>
    <s v="Level 2"/>
    <s v="HSQ Loans"/>
    <s v="On the basis of 16 digit Alphanumeric Loan Account Number "/>
    <s v="Loans"/>
    <s v="LAS related"/>
    <s v="Balance outstanding related"/>
    <x v="303"/>
    <n v="20"/>
    <s v="Mobile Number "/>
    <s v="E-mail ID "/>
    <s v="Loan Account Number "/>
    <s v="Reason for dispute "/>
    <s v="Interest rate /Amount "/>
    <s v="NA"/>
    <s v="NA"/>
    <s v="NA"/>
    <s v="NA"/>
    <s v="NA"/>
  </r>
  <r>
    <n v="419"/>
    <s v="RCSG"/>
    <s v="Level 2"/>
    <s v="SME Loans"/>
    <s v="On the basis of 16 digit Alphanumeric Loan Account Number "/>
    <s v="Loans"/>
    <s v="LAS related"/>
    <s v="Pledge/unpledge related"/>
    <x v="304"/>
    <n v="15"/>
    <s v="Mobile Number "/>
    <s v="E-mail ID "/>
    <s v="Loan Account Number "/>
    <s v="Reason for dispute "/>
    <s v="Interest rate /Amount "/>
    <s v="NA"/>
    <s v="NA"/>
    <s v="NA"/>
    <s v="NA"/>
    <s v="NA"/>
  </r>
  <r>
    <n v="420"/>
    <s v="RCSG"/>
    <s v="Level 2"/>
    <s v="HSQ Loans"/>
    <s v="On the basis of 16 digit Alphanumeric Loan Account Number "/>
    <s v="Loans"/>
    <s v="Others"/>
    <s v="Flexi Cash  Consumer Loan  Small Business Loan"/>
    <x v="305"/>
    <n v="75"/>
    <s v="Mobile Number "/>
    <s v="E-mail ID "/>
    <s v="Loan Account Number "/>
    <s v="Reason for dispute "/>
    <s v="Interest rate /Amount "/>
    <s v="NA"/>
    <s v="NA"/>
    <s v="NA"/>
    <s v="NA"/>
    <s v="NA"/>
  </r>
  <r>
    <n v="421"/>
    <s v="RCSG"/>
    <s v="Level 2"/>
    <s v="SME Loans"/>
    <s v="On the basis of 16 digit Alphanumeric Loan Account Number "/>
    <s v="Loans"/>
    <s v="Payment related"/>
    <s v="Payment Status"/>
    <x v="99"/>
    <n v="321"/>
    <s v="Mobile Number "/>
    <s v="E-mail ID "/>
    <s v="Loan Account Number "/>
    <s v="Payment made on "/>
    <s v="Mode of Payment "/>
    <s v="Paid Amount "/>
    <s v="NA"/>
    <s v="NA"/>
    <s v="NA"/>
    <s v="NA"/>
  </r>
  <r>
    <n v="422"/>
    <s v="RCSG"/>
    <s v="Level 2"/>
    <s v="HSQ Loans"/>
    <s v="On the basis of 16 digit Alphanumeric Loan Account Number "/>
    <s v="Loans"/>
    <s v="PMAY Related"/>
    <s v="PMAY eligibility"/>
    <x v="306"/>
    <n v="323"/>
    <s v="Mobile Number "/>
    <s v="E-mail ID "/>
    <s v="Loan Account Number "/>
    <s v="Loan disbursed on "/>
    <s v="Loan Amount "/>
    <s v="NA"/>
    <s v="NA"/>
    <s v="NA"/>
    <s v="NA"/>
    <s v="NA"/>
  </r>
  <r>
    <n v="423"/>
    <s v="RCSG"/>
    <s v="Level 2"/>
    <s v="SME Loans"/>
    <s v="On the basis of 16 digit Alphanumeric Loan Account Number "/>
    <s v="Loans"/>
    <s v="PMAY Related"/>
    <s v="PMAY rejection related"/>
    <x v="307"/>
    <n v="161"/>
    <s v="Mobile Number "/>
    <s v="E-mail ID "/>
    <s v="Loan Account Number "/>
    <s v="PAN number "/>
    <s v="Rejection Reason "/>
    <s v="NA"/>
    <s v="NA"/>
    <s v="NA"/>
    <s v="NA"/>
    <s v="NA"/>
  </r>
  <r>
    <n v="424"/>
    <s v="RCSG"/>
    <s v="Level 2"/>
    <s v="HSQ Loans"/>
    <s v="On the basis of 16 digit Alphanumeric Loan Account Number "/>
    <s v="Loans"/>
    <s v="PMAY Related"/>
    <s v="Status of PMAYsubsidy"/>
    <x v="308"/>
    <n v="1400"/>
    <s v="Mobile Number "/>
    <s v="E-mail ID "/>
    <s v="Loan Account Number "/>
    <s v="PAN number "/>
    <s v="PAMY request submitted on "/>
    <s v="NA"/>
    <s v="NA"/>
    <s v="NA"/>
    <s v="NA"/>
    <s v="NA"/>
  </r>
  <r>
    <n v="425"/>
    <s v="RCSG"/>
    <s v="Level 2"/>
    <s v="SME Loans"/>
    <s v="On the basis of 16 digit Alphanumeric Loan Account Number "/>
    <s v="Loans"/>
    <s v="PMAY Related"/>
    <s v="Delayed receipt of PMAY subsidy"/>
    <x v="309"/>
    <n v="102"/>
    <s v="Mobile Number "/>
    <s v="E-mail ID "/>
    <s v="Loan Account Number "/>
    <s v="PAN number "/>
    <s v="PAMY request submitted on "/>
    <s v="NA"/>
    <s v="NA"/>
    <s v="NA"/>
    <s v="NA"/>
    <s v="NA"/>
  </r>
  <r>
    <n v="426"/>
    <s v="RCSG"/>
    <s v="Level 2"/>
    <s v="SME Loans"/>
    <s v="On the basis of 16 digit Alphanumeric Loan Account Number "/>
    <s v="Loans"/>
    <s v="Promotional Calls"/>
    <s v="Promotional calls/marketing emails related"/>
    <x v="310"/>
    <n v="79"/>
    <s v="Mobile Number "/>
    <s v="E-mail ID "/>
    <s v="Loan Account Number "/>
    <s v="DNC registered on "/>
    <s v="DNC status "/>
    <s v="Date and time of promotail call/message received "/>
    <s v="NA"/>
    <s v="NA"/>
    <s v="NA"/>
    <s v="NA"/>
  </r>
  <r>
    <n v="427"/>
    <s v="RCSG"/>
    <s v="Level 2"/>
    <s v="HSQ Loans"/>
    <s v="On the basis of 16 digit Alphanumeric Loan Account Number "/>
    <s v="Loans"/>
    <s v="Restructuring related"/>
    <s v="Status on restructuring"/>
    <x v="311"/>
    <n v="24"/>
    <s v="Mobile Number "/>
    <s v="E-mail ID "/>
    <s v="Loan Account Number "/>
    <s v="Request submited on "/>
    <s v="Mode of request "/>
    <s v="Date and time of promotail call/message received "/>
    <s v="NA"/>
    <s v="NA"/>
    <s v="NA"/>
    <s v="NA"/>
  </r>
  <r>
    <n v="428"/>
    <s v="RCSG"/>
    <s v="Level 2"/>
    <s v="HSQ Loans"/>
    <s v="On the basis of 16 digit Alphanumeric Loan Account Number "/>
    <s v="Loans"/>
    <s v="Sales/Mis-selling related"/>
    <s v="EMI related"/>
    <x v="312"/>
    <n v="82"/>
    <s v="Mobile Number "/>
    <s v="E-mail ID "/>
    <s v="Loan Account Number "/>
    <s v="Reason for dispute "/>
    <s v="EMI Amount and tenure "/>
    <s v="NA"/>
    <s v="NA"/>
    <s v="NA"/>
    <s v="NA"/>
    <s v="NA"/>
  </r>
  <r>
    <n v="429"/>
    <s v="RCSG"/>
    <s v="Level 2"/>
    <s v="SME Loans"/>
    <s v="On the basis of 16 digit Alphanumeric Loan Account Number "/>
    <s v="Loans"/>
    <s v="Sales/Mis-selling related"/>
    <s v="Foreclosure related"/>
    <x v="313"/>
    <n v="502"/>
    <s v="Mobile Number "/>
    <s v="E-mail ID "/>
    <s v="Loan Account Number "/>
    <s v="Source of funds "/>
    <s v="Previous SR number "/>
    <s v="NA"/>
    <s v="NA"/>
    <s v="NA"/>
    <s v="NA"/>
    <s v="NA"/>
  </r>
  <r>
    <n v="430"/>
    <s v="RCSG"/>
    <s v="Level 2"/>
    <s v="HSQ Loans"/>
    <s v="On the basis of 16 digit Alphanumeric Loan Account Number "/>
    <s v="Loans"/>
    <s v="Sales/Mis-selling related"/>
    <s v="Insurance related"/>
    <x v="314"/>
    <n v="236"/>
    <s v="Mobile Number "/>
    <s v="E-mail ID "/>
    <s v="Loan Account Number "/>
    <s v="Policy details "/>
    <s v="Reason for dispute "/>
    <s v="NA"/>
    <s v="NA"/>
    <s v="NA"/>
    <s v="NA"/>
    <s v="NA"/>
  </r>
  <r>
    <n v="431"/>
    <s v="RCSG"/>
    <s v="Level 2"/>
    <s v="SME Loans"/>
    <s v="On the basis of 16 digit Alphanumeric Loan Account Number "/>
    <s v="Loans"/>
    <s v="Sales/Mis-selling related"/>
    <s v="Loan eligibility related"/>
    <x v="315"/>
    <n v="98"/>
    <s v="Mobile Number "/>
    <s v="E-mail ID "/>
    <s v="Loan Account Number "/>
    <s v="PAN number "/>
    <s v="Income Source/Details "/>
    <s v="Reason for Loan "/>
    <s v="NA"/>
    <s v="NA"/>
    <s v="NA"/>
    <s v="NA"/>
  </r>
  <r>
    <n v="432"/>
    <s v="RCSG"/>
    <s v="Level 2"/>
    <s v="HSQ Loans"/>
    <s v="On the basis of 16 digit Alphanumeric Loan Account Number "/>
    <s v="Loans"/>
    <s v="Sales/Mis-selling related"/>
    <s v="Part prepayment related"/>
    <x v="316"/>
    <n v="25"/>
    <s v="Mobile Number "/>
    <s v="E-mail ID "/>
    <s v="Loan Account Number "/>
    <s v="Part Payent made on "/>
    <s v="Part Payment Amount "/>
    <s v="Option requested for (Tenure/EMI)"/>
    <s v="Reason for dispute "/>
    <s v="NA"/>
    <s v="NA"/>
    <s v="NA"/>
  </r>
  <r>
    <n v="433"/>
    <s v="RCSG"/>
    <s v="Level 2"/>
    <s v="SME Loans"/>
    <s v="On the basis of 16 digit Alphanumeric Loan Account Number "/>
    <s v="Loans"/>
    <s v="Sales/Mis-selling related"/>
    <s v="Processing fee related"/>
    <x v="317"/>
    <n v="887"/>
    <s v="Mobile Number "/>
    <s v="E-mail ID "/>
    <s v="Loan Account Number "/>
    <s v="Process fee debited on "/>
    <s v="Mode of debit "/>
    <s v="Reason for dispute "/>
    <s v="NA"/>
    <s v="NA"/>
    <s v="NA"/>
    <s v="NA"/>
  </r>
  <r>
    <n v="434"/>
    <s v="RCSG"/>
    <s v="Level 2"/>
    <s v="HSQ Loans"/>
    <s v="On the basis of 16 digit Alphanumeric Loan Account Number "/>
    <s v="Loans"/>
    <s v="Sales/Mis-selling related"/>
    <s v="ROI related"/>
    <x v="318"/>
    <n v="316"/>
    <s v="Mobile Number "/>
    <s v="E-mail ID "/>
    <s v="Loan Account Number "/>
    <s v="ROI "/>
    <s v="Reason for dispute "/>
    <s v="NA"/>
    <s v="NA"/>
    <s v="NA"/>
    <s v="NA"/>
    <s v="NA"/>
  </r>
  <r>
    <n v="435"/>
    <s v="RCSG"/>
    <s v="Level 2"/>
    <s v="SME Loans"/>
    <s v="On the basis of 16 digit Alphanumeric Loan Account Number "/>
    <s v="Loans"/>
    <s v="Transaction-Conversion related"/>
    <s v="Conversion related not initiated"/>
    <x v="319"/>
    <n v="292"/>
    <s v="Mobile Number "/>
    <s v="E-mail ID "/>
    <s v="Loan Account Number "/>
    <s v="Type of interest requested for "/>
    <s v="Requeted submitted on "/>
    <s v="Requested submitted at "/>
    <s v="Reason for dispute "/>
    <s v="NA"/>
    <s v="NA"/>
    <s v="NA"/>
  </r>
  <r>
    <n v="436"/>
    <s v="RCSG"/>
    <s v="Level 2"/>
    <s v="HSQ Loans"/>
    <s v="On the basis of 16 digit Alphanumeric Loan Account Number "/>
    <s v="Loans"/>
    <s v="Transaction-Conversion related"/>
    <s v="High ROI complaint"/>
    <x v="320"/>
    <n v="355"/>
    <s v="Mobile Number "/>
    <s v="E-mail ID "/>
    <s v="Loan Account Number "/>
    <s v="ROI "/>
    <s v="Reason for dispute "/>
    <s v="NA"/>
    <s v="NA"/>
    <s v="NA"/>
    <s v="NA"/>
    <s v="NA"/>
  </r>
  <r>
    <n v="437"/>
    <s v="RCSG"/>
    <s v="Level 2"/>
    <s v="SME Loans"/>
    <s v="On the basis of 16 digit Alphanumeric Loan Account Number "/>
    <s v="Loans"/>
    <s v="Transaction-Conversion related"/>
    <s v="Backdated conversion related"/>
    <x v="321"/>
    <n v="27"/>
    <s v="Mobile Number "/>
    <s v="E-mail ID "/>
    <s v="Loan Account Number "/>
    <s v="Type of interest requested for "/>
    <s v="Requeted submitted on "/>
    <s v="Requested submitted at "/>
    <s v="Reason for dispute "/>
    <s v="NA"/>
    <s v="NA"/>
    <s v="NA"/>
  </r>
  <r>
    <n v="438"/>
    <s v="RCSG"/>
    <s v="Level 2"/>
    <s v="HSQ Loans"/>
    <s v="On the basis of 16 digit Alphanumeric Loan Account Number "/>
    <s v="Loans"/>
    <s v="Transaction-ECS/Auto Debit related"/>
    <s v="ECS rejected - mandate not received"/>
    <x v="322"/>
    <n v="12"/>
    <s v="Mobile Number "/>
    <s v="E-mail ID "/>
    <s v="Loan Account Number "/>
    <s v="ECS registration date "/>
    <s v="Rejected on "/>
    <s v="ECS Amount "/>
    <s v="Rejection reason "/>
    <s v="NA"/>
    <s v="NA"/>
    <s v="NA"/>
  </r>
  <r>
    <n v="439"/>
    <s v="RCSG"/>
    <s v="Level 2"/>
    <s v="SME Loans"/>
    <s v="On the basis of 16 digit Alphanumeric Loan Account Number "/>
    <s v="Loans"/>
    <s v="Transaction-ECS/Auto Debit related"/>
    <s v="ECS/AD execution related"/>
    <x v="323"/>
    <n v="367"/>
    <s v="Mobile Number "/>
    <s v="E-mail ID "/>
    <s v="Loan Account Number "/>
    <s v="ECS registration date "/>
    <s v="ECS Amount "/>
    <s v="NA"/>
    <s v="NA"/>
    <s v="NA"/>
    <s v="NA"/>
    <s v="NA"/>
  </r>
  <r>
    <n v="440"/>
    <s v="RCSG"/>
    <s v="Level 2"/>
    <s v="HSQ Loans"/>
    <s v="On the basis of 16 digit Alphanumeric Loan Account Number "/>
    <s v="Loans"/>
    <s v="Transaction-ECS/Auto Debit related"/>
    <s v="ECS wrongly executed/not executed"/>
    <x v="324"/>
    <n v="6"/>
    <s v="Mobile Number "/>
    <s v="E-mail ID "/>
    <s v="Loan Account Number "/>
    <s v="ECS Amount "/>
    <s v="ECS debit date"/>
    <s v="Reason for dispute "/>
    <s v="NA"/>
    <s v="NA"/>
    <s v="NA"/>
    <s v="NA"/>
  </r>
  <r>
    <n v="441"/>
    <s v="RCSG"/>
    <s v="Level 2"/>
    <s v="SME Loans"/>
    <s v="On the basis of 16 digit Alphanumeric Loan Account Number "/>
    <s v="Loans"/>
    <s v="Transaction-EMI related"/>
    <s v="Change in mode of payment"/>
    <x v="325"/>
    <n v="55"/>
    <s v="Mobile Number "/>
    <s v="E-mail ID "/>
    <s v="Loan Account Number "/>
    <s v="Mode of payment requeted for "/>
    <s v="Reason for change of mode of payment "/>
    <s v="Reason for dispute "/>
    <s v="NA"/>
    <s v="NA"/>
    <s v="NA"/>
    <s v="NA"/>
  </r>
  <r>
    <n v="442"/>
    <s v="RCSG"/>
    <s v="Level 2"/>
    <s v="HSQ Loans"/>
    <s v="On the basis of 16 digit Alphanumeric Loan Account Number "/>
    <s v="Loans"/>
    <s v="Transaction-EMI related"/>
    <s v="ECS updation"/>
    <x v="326"/>
    <n v="119"/>
    <s v="Mobile Number "/>
    <s v="E-mail ID "/>
    <s v="Loan Account Number "/>
    <s v="ECS Details "/>
    <s v="Previous SR number "/>
    <s v="Reason for dispute "/>
    <s v="NA"/>
    <s v="NA"/>
    <s v="NA"/>
    <s v="NA"/>
  </r>
  <r>
    <n v="443"/>
    <s v="RCSG"/>
    <s v="Level 2"/>
    <s v="SME Loans"/>
    <s v="On the basis of 16 digit Alphanumeric Loan Account Number "/>
    <s v="Loans"/>
    <s v="Transaction-EMI related"/>
    <s v="EMI bounce"/>
    <x v="327"/>
    <n v="422"/>
    <s v="Mobile Number "/>
    <s v="E-mail ID "/>
    <s v="Loan Account Number "/>
    <s v="EMI payment rejected on "/>
    <s v="Reason for Bounce "/>
    <s v="Reason for dispute "/>
    <s v="NA"/>
    <s v="NA"/>
    <s v="NA"/>
    <s v="NA"/>
  </r>
  <r>
    <n v="444"/>
    <s v="RCSG"/>
    <s v="Level 2"/>
    <s v="HSQ Loans"/>
    <s v="On the basis of 16 digit Alphanumeric Loan Account Number "/>
    <s v="Loans"/>
    <s v="Transaction-EMI related"/>
    <s v="EMI calculation related"/>
    <x v="328"/>
    <n v="436"/>
    <s v="Mobile Number "/>
    <s v="E-mail ID "/>
    <s v="Loan Account Number "/>
    <s v="EMI Date "/>
    <s v="EMI Amount and tenure "/>
    <s v="Interest rate "/>
    <s v="NA"/>
    <s v="NA"/>
    <s v="NA"/>
    <s v="NA"/>
  </r>
  <r>
    <n v="445"/>
    <s v="RCSG"/>
    <s v="Level 2"/>
    <s v="SME Loans"/>
    <s v="On the basis of 16 digit Alphanumeric Loan Account Number "/>
    <s v="Loans"/>
    <s v="Transaction-EMI related"/>
    <s v="EMI date change"/>
    <x v="329"/>
    <n v="77"/>
    <s v="Mobile Number "/>
    <s v="E-mail ID "/>
    <s v="Loan Account Number "/>
    <s v="EMI Date "/>
    <s v="EMI Amount and tenure "/>
    <s v="Reason for date change "/>
    <s v="NA"/>
    <s v="NA"/>
    <s v="NA"/>
    <s v="NA"/>
  </r>
  <r>
    <n v="446"/>
    <s v="RCSG"/>
    <s v="Level 2"/>
    <s v="HSQ Loans"/>
    <s v="On the basis of 16 digit Alphanumeric Loan Account Number "/>
    <s v="Loans"/>
    <s v="Transaction-EMI related"/>
    <s v="EMI debit after loan closure"/>
    <x v="330"/>
    <n v="14"/>
    <s v="Mobile Number "/>
    <s v="E-mail ID "/>
    <s v="Loan Account Number "/>
    <s v="Loan Account status "/>
    <s v="EMI Debited on "/>
    <s v="EMI amount "/>
    <s v="NA"/>
    <s v="NA"/>
    <s v="NA"/>
    <s v="NA"/>
  </r>
  <r>
    <n v="447"/>
    <s v="RCSG"/>
    <s v="Level 2"/>
    <s v="SME Loans"/>
    <s v="On the basis of 16 digit Alphanumeric Loan Account Number "/>
    <s v="Loans"/>
    <s v="Transaction-EMI related"/>
    <s v="EMI decrease related"/>
    <x v="331"/>
    <n v="134"/>
    <s v="Mobile Number "/>
    <s v="E-mail ID "/>
    <s v="Loan Account Number "/>
    <s v="EMI amount "/>
    <s v="Previous SR number "/>
    <s v="NA"/>
    <s v="NA"/>
    <s v="NA"/>
    <s v="NA"/>
    <s v="NA"/>
  </r>
  <r>
    <n v="448"/>
    <s v="RCSG"/>
    <s v="Level 2"/>
    <s v="HSQ Loans"/>
    <s v="On the basis of 16 digit Alphanumeric Loan Account Number "/>
    <s v="Loans"/>
    <s v="Transaction-EMI related"/>
    <s v="EMI not debited"/>
    <x v="332"/>
    <n v="106"/>
    <s v="Mobile Number "/>
    <s v="E-mail ID "/>
    <s v="Loan Account Number "/>
    <s v="EMI amount "/>
    <s v="EMI Debit date "/>
    <s v="Debit Account Number "/>
    <s v="Rejection reason "/>
    <s v="NA"/>
    <s v="NA"/>
    <s v="NA"/>
  </r>
  <r>
    <n v="449"/>
    <s v="RCSG"/>
    <s v="Level 2"/>
    <s v="SME Loans"/>
    <s v="On the basis of 16 digit Alphanumeric Loan Account Number "/>
    <s v="Loans"/>
    <s v="Transaction-EMI related"/>
    <s v="EMI refund"/>
    <x v="333"/>
    <n v="617"/>
    <s v="Mobile Number "/>
    <s v="E-mail ID "/>
    <s v="Loan Account Number "/>
    <s v="EMI amount "/>
    <s v="EMI Debit date "/>
    <s v="Reason for refund "/>
    <s v="Rejection reason "/>
    <s v="NA"/>
    <s v="NA"/>
    <s v="NA"/>
  </r>
  <r>
    <n v="450"/>
    <s v="RCSG"/>
    <s v="Level 2"/>
    <s v="HSQ Loans"/>
    <s v="On the basis of 16 digit Alphanumeric Loan Account Number "/>
    <s v="Loans"/>
    <s v="Transaction-EMI related"/>
    <s v="Mandate/EMI collection related"/>
    <x v="334"/>
    <n v="23"/>
    <s v="Mobile Number "/>
    <s v="E-mail ID "/>
    <s v="Loan Account Number "/>
    <s v="EMI amount "/>
    <s v="EMI Debit date "/>
    <s v="Debit Account Number "/>
    <s v="Rejection reason "/>
    <s v="NA"/>
    <s v="NA"/>
    <s v="NA"/>
  </r>
  <r>
    <n v="451"/>
    <s v="RCSG"/>
    <s v="Level 2"/>
    <s v="SME Loans"/>
    <s v="On the basis of 16 digit Alphanumeric Loan Account Number "/>
    <s v="Loans"/>
    <s v="Transaction-EMI related"/>
    <s v="Defferment of EMIs"/>
    <x v="335"/>
    <n v="82"/>
    <s v="Mobile Number "/>
    <s v="E-mail ID "/>
    <s v="Loan Account Number "/>
    <s v="EMI Amount and Tenure "/>
    <s v="ROI "/>
    <s v="Reason for dispute "/>
    <s v="Rejection reason "/>
    <s v="NA"/>
    <s v="NA"/>
    <s v="NA"/>
  </r>
  <r>
    <n v="452"/>
    <s v="RCSG"/>
    <s v="Level 2"/>
    <s v="HSQ Loans"/>
    <s v="On the basis of 16 digit Alphanumeric Loan Account Number "/>
    <s v="Loans"/>
    <s v="Transaction-EMI related"/>
    <s v="EMI stopping related-Builder issue"/>
    <x v="336"/>
    <n v="21"/>
    <s v="Mobile Number "/>
    <s v="E-mail ID "/>
    <s v="Loan Account Number "/>
    <s v="EMI Amount and Tenure "/>
    <s v="Delinquency status "/>
    <s v="Reason for dispute "/>
    <s v="Rejection reason "/>
    <s v="NA"/>
    <s v="NA"/>
    <s v="NA"/>
  </r>
  <r>
    <n v="453"/>
    <s v="RCSG"/>
    <s v="Level 2"/>
    <s v="SME Loans"/>
    <s v="On the basis of 16 digit Alphanumeric Loan Account Number "/>
    <s v="Loans"/>
    <s v="Transaction-Interest discrepancy/Increase in Interest"/>
    <s v="High ROI complaint"/>
    <x v="337"/>
    <n v="498"/>
    <s v="Mobile Number "/>
    <s v="E-mail ID "/>
    <s v="Loan Account Number "/>
    <s v="ROI "/>
    <s v="Reason for dispute "/>
    <s v="NA"/>
    <s v="NA"/>
    <s v="NA"/>
    <s v="NA"/>
    <s v="NA"/>
  </r>
  <r>
    <n v="454"/>
    <s v="RCSG"/>
    <s v="Level 2"/>
    <s v="HSQ Loans"/>
    <s v="On the basis of 16 digit Alphanumeric Loan Account Number "/>
    <s v="Loans"/>
    <s v="Transaction-Part-prepayment related"/>
    <s v="EMI/Tenure change related"/>
    <x v="338"/>
    <n v="283"/>
    <s v="Mobile Number "/>
    <s v="E-mail ID "/>
    <s v="Loan Account Number "/>
    <s v="EMI Date "/>
    <s v="EMI Amount and tenure "/>
    <s v="Reason for tenure change "/>
    <s v="NA"/>
    <s v="NA"/>
    <s v="NA"/>
    <s v="NA"/>
  </r>
  <r>
    <n v="455"/>
    <s v="RCSG"/>
    <s v="Level 2"/>
    <s v="SME Loans"/>
    <s v="On the basis of 16 digit Alphanumeric Loan Account Number "/>
    <s v="Loans"/>
    <s v="Transaction-Part-prepayment related"/>
    <s v="Part/pre-payment not processed"/>
    <x v="339"/>
    <n v="351"/>
    <s v="Mobile Number "/>
    <s v="E-mail ID "/>
    <s v="Loan Account Number "/>
    <s v="Part Payent made on "/>
    <s v="Part Payment Amount "/>
    <s v="Option requested for (Tenure/EMI)"/>
    <s v="Reason for dispute "/>
    <s v="NA"/>
    <s v="NA"/>
    <s v="NA"/>
  </r>
  <r>
    <n v="456"/>
    <s v="RCSG"/>
    <s v="Level 2 "/>
    <s v="HSQ Liabilities "/>
    <s v="Liabilities "/>
    <s v="Liabilities"/>
    <s v="Account closure related"/>
    <s v="Account closed without intimation"/>
    <x v="340"/>
    <n v="329"/>
    <s v="Mobile Number "/>
    <s v="E-mail ID "/>
    <s v="Account Number "/>
    <s v="Account closure Date "/>
    <s v="Dispatch detials of Account closure communicaiton in DMP "/>
    <s v="Previous SR number "/>
    <s v="NA"/>
    <s v="NA"/>
    <s v="NA"/>
    <s v="NA"/>
  </r>
  <r>
    <n v="457"/>
    <s v="RCSG"/>
    <s v="Level 2 "/>
    <s v="SME Liabilities "/>
    <s v="Liabilities "/>
    <s v="Liabilities"/>
    <s v="Account closure related"/>
    <s v="Account not closed"/>
    <x v="51"/>
    <n v="1838"/>
    <s v="Mobile Number "/>
    <s v="E-mail ID "/>
    <s v="Account Number "/>
    <s v="Closure request submitted at "/>
    <s v="Branch and Employee details "/>
    <s v="Account status "/>
    <s v="Previous SR number "/>
    <s v="NA"/>
    <s v="NA"/>
    <s v="NA"/>
  </r>
  <r>
    <n v="458"/>
    <s v="RCSG"/>
    <s v="Level 2 "/>
    <s v="HSQ Liabilities "/>
    <s v="Liabilities "/>
    <s v="Liabilities"/>
    <s v="Account closure related"/>
    <s v="Cash Credit Facility-Release of documents delayed"/>
    <x v="341"/>
    <n v="83"/>
    <s v="Mobile Number "/>
    <s v="E-mail ID "/>
    <s v="Account Number "/>
    <s v="Account closure date "/>
    <s v="Account status "/>
    <s v="Dispatch details in DMP "/>
    <s v="Previous SR number "/>
    <s v="NA"/>
    <s v="NA"/>
    <s v="NA"/>
  </r>
  <r>
    <n v="459"/>
    <s v="RCSG"/>
    <s v="Level 2 "/>
    <s v="HSQ Liabilities "/>
    <s v="Liabilities "/>
    <s v="Liabilities"/>
    <s v="Account closure related"/>
    <s v="Closure proceeds not received"/>
    <x v="342"/>
    <n v="172"/>
    <s v="Mobile Number "/>
    <s v="E-mail ID "/>
    <s v="Account Number "/>
    <s v="Account closure date "/>
    <s v="Account status "/>
    <s v="Dispatch details of Account clousre DD "/>
    <s v="Previous SR number "/>
    <s v="NA"/>
    <s v="NA"/>
    <s v="NA"/>
  </r>
  <r>
    <n v="460"/>
    <s v="RCSG"/>
    <s v="Level 2 "/>
    <s v="SME Liabilities "/>
    <s v="Liabilities "/>
    <s v="Liabilities"/>
    <s v="Account closure related"/>
    <s v="Closure with QAB/MAB reversal"/>
    <x v="50"/>
    <n v="23"/>
    <s v="Mobile Number "/>
    <s v="E-mail ID "/>
    <s v="Account Number "/>
    <s v="Charges levied on "/>
    <s v="Amount of charges "/>
    <s v="Request submitted at "/>
    <s v="Previous SR number "/>
    <s v="Account status "/>
    <s v="NA"/>
    <s v="NA"/>
  </r>
  <r>
    <n v="461"/>
    <s v="RCSG"/>
    <s v="Level 2 "/>
    <s v="SME Liabilities "/>
    <s v="Liabilities "/>
    <s v="Liabilities"/>
    <s v="Account closure related"/>
    <s v="Deceased Claim Settlement-Document required/not clear"/>
    <x v="343"/>
    <n v="178"/>
    <s v="Mobile Number "/>
    <s v="E-mail ID "/>
    <s v="Account Number "/>
    <s v="Account status "/>
    <s v="Nominne details "/>
    <s v="Previous SR number "/>
    <s v="NA"/>
    <s v="NA"/>
    <s v="NA"/>
    <s v="NA"/>
  </r>
  <r>
    <n v="462"/>
    <s v="RCSG"/>
    <s v="Level 2 "/>
    <s v="HSQ Liabilities "/>
    <s v="Liabilities "/>
    <s v="Liabilities"/>
    <s v="Charges/reversal related"/>
    <s v="Anywhere Banking charges"/>
    <x v="344"/>
    <n v="13"/>
    <s v="Mobile Number "/>
    <s v="E-mail ID "/>
    <s v="Account Number "/>
    <s v="Date of Charges "/>
    <s v="Amount levied "/>
    <s v="Previous reversal in last 6 months "/>
    <s v="Previous SR number "/>
    <s v="Customer eligibility "/>
    <s v="NA"/>
    <s v="NA"/>
  </r>
  <r>
    <n v="463"/>
    <s v="RCSG"/>
    <s v="Level 2 "/>
    <s v="SME Liabilities "/>
    <s v="Liabilities "/>
    <s v="Liabilities"/>
    <s v="Charges/reversal related"/>
    <s v="Debit card annual fees"/>
    <x v="345"/>
    <n v="405"/>
    <s v="Mobile Number "/>
    <s v="E-mail ID "/>
    <s v="Account Number "/>
    <s v="Date of Charges "/>
    <s v="Amount levied "/>
    <s v="Previous reversal in last 6 months "/>
    <s v="Previous SR number "/>
    <s v="Customer eligibility "/>
    <s v="NA"/>
    <s v="NA"/>
  </r>
  <r>
    <n v="464"/>
    <s v="RCSG"/>
    <s v="Level 2 "/>
    <s v="HSQ Liabilities "/>
    <s v="Liabilities "/>
    <s v="Liabilities"/>
    <s v="Charges/reversal related"/>
    <s v="Debit card joining fees"/>
    <x v="346"/>
    <n v="281"/>
    <s v="Mobile Number "/>
    <s v="E-mail ID "/>
    <s v="Account Number "/>
    <s v="Date of Charges "/>
    <s v="Amount levied "/>
    <s v="Previous reversal in last 6 months "/>
    <s v="Previous SR number "/>
    <s v="Customer eligibility "/>
    <s v="Card sourced at "/>
    <s v="Reason for dispute "/>
  </r>
  <r>
    <n v="465"/>
    <s v="RCSG"/>
    <s v="Level 2 "/>
    <s v="SME Liabilities "/>
    <s v="Liabilities "/>
    <s v="Liabilities"/>
    <s v="Charges/reversal related"/>
    <s v="Negative Balance charges/Interest collection charges"/>
    <x v="347"/>
    <n v="117"/>
    <s v="Mobile Number "/>
    <s v="E-mail ID "/>
    <s v="Account Number "/>
    <s v="Date of Charges "/>
    <s v="Amount levied "/>
    <s v="Previous reversal in last 6 months "/>
    <s v="Previous SR number "/>
    <s v="NA"/>
    <s v="NA"/>
    <s v="NA"/>
  </r>
  <r>
    <n v="466"/>
    <s v="RCSG"/>
    <s v="Level 2 "/>
    <s v="SME Liabilities "/>
    <s v="Liabilities "/>
    <s v="Liabilities"/>
    <s v="Charges/reversal related"/>
    <s v="Reversal of Demat charges"/>
    <x v="348"/>
    <n v="1098"/>
    <s v="Mobile Number "/>
    <s v="E-mail ID "/>
    <s v="Account Number "/>
    <s v="Date of Charges "/>
    <s v="Amount levied "/>
    <s v="Previous reversal in last 6 months "/>
    <s v="Previous SR number "/>
    <s v="NA"/>
    <s v="NA"/>
    <s v="NA"/>
  </r>
  <r>
    <n v="467"/>
    <s v="RCSG"/>
    <s v="Level 2 "/>
    <s v="HSQ Liabilities "/>
    <s v="Liabilities "/>
    <s v="Liabilities"/>
    <s v="Charges/reversal related"/>
    <s v="Trade related charges"/>
    <x v="349"/>
    <n v="14"/>
    <s v="Mobile Number "/>
    <s v="E-mail ID "/>
    <s v="Account Number "/>
    <s v="Date of Charges "/>
    <s v="Amount levied "/>
    <s v="Previous reversal in last 6 months "/>
    <s v="Previous SR number "/>
    <s v="NA"/>
    <s v="NA"/>
    <s v="NA"/>
  </r>
  <r>
    <n v="468"/>
    <s v="RCSG"/>
    <s v="Level 2 "/>
    <s v="SME Liabilities "/>
    <s v="Liabilities "/>
    <s v="Liabilities"/>
    <s v="Charges/reversal related"/>
    <s v="Transaction charges in current account"/>
    <x v="350"/>
    <n v="135"/>
    <s v="Mobile Number "/>
    <s v="E-mail ID "/>
    <s v="Account Number "/>
    <s v="Date of Charges "/>
    <s v="Amount levied "/>
    <s v="Previous reversal in last 6 months "/>
    <s v="Previous SR number "/>
    <s v="Customer eligibility "/>
    <s v="NA"/>
    <s v="NA"/>
  </r>
  <r>
    <n v="469"/>
    <s v="RCSG"/>
    <s v="Level 2 "/>
    <s v="HSQ Liabilities "/>
    <s v="Liabilities "/>
    <s v="Liabilities"/>
    <s v="Account freeze/unfreeze/inactive/dormant"/>
    <s v="Account activation"/>
    <x v="351"/>
    <n v="796"/>
    <s v="Mobile Number "/>
    <s v="E-mail ID "/>
    <s v="Account Number "/>
    <s v="Account status "/>
    <s v="Reason for compaint "/>
    <s v="Previous SR number "/>
    <s v="NA"/>
    <s v="NA"/>
    <s v="NA"/>
    <s v="NA"/>
  </r>
  <r>
    <n v="470"/>
    <s v="RCSG"/>
    <s v="Level 2 "/>
    <s v="SME Liabilities "/>
    <s v="Liabilities "/>
    <s v="Liabilities"/>
    <s v="Account freeze/unfreeze/inactive/dormant"/>
    <s v="Freeze without intimation"/>
    <x v="352"/>
    <n v="1255"/>
    <s v="Mobile Number "/>
    <s v="E-mail ID "/>
    <s v="Account Number "/>
    <s v="Freeze marked on "/>
    <s v="Freezed reason "/>
    <s v="Previous SR number "/>
    <s v="NA"/>
    <s v="NA"/>
    <s v="NA"/>
    <s v="NA"/>
  </r>
  <r>
    <n v="471"/>
    <s v="RCSG"/>
    <s v="Level 2 "/>
    <s v="HSQ Liabilities "/>
    <s v="Liabilities "/>
    <s v="Liabilities"/>
    <s v="Account freeze/unfreeze/inactive/dormant"/>
    <s v="Lien without intimation"/>
    <x v="353"/>
    <n v="853"/>
    <s v="Mobile Number "/>
    <s v="E-mail ID "/>
    <s v="Account Number "/>
    <s v="Lien Amount "/>
    <s v="Lien Marked on"/>
    <s v="Reason for Lien "/>
    <s v="Lien intimation letter dispatch details "/>
    <s v="Previous SR number "/>
    <s v="NA"/>
    <s v="NA"/>
  </r>
  <r>
    <n v="472"/>
    <s v="RCSG"/>
    <s v="Level 2 "/>
    <s v="SME Liabilities "/>
    <s v="Liabilities "/>
    <s v="Liabilities"/>
    <s v="Account freeze/unfreeze/inactive/dormant"/>
    <s v="ReKYC/ FATCA related"/>
    <x v="354"/>
    <n v="896"/>
    <s v="Mobile Number "/>
    <s v="E-mail ID "/>
    <s v="Account Number "/>
    <s v="Account status "/>
    <s v="KYC Submitted On "/>
    <s v="Previous SR number "/>
    <s v="Branch details "/>
    <s v="NA"/>
    <s v="NA"/>
    <s v="NA"/>
  </r>
  <r>
    <n v="473"/>
    <s v="RCSG"/>
    <s v="Level 2 "/>
    <s v="HSQ Liabilities "/>
    <s v="Liabilities "/>
    <s v="Liabilities"/>
    <s v="Internet Banking-Transaction related"/>
    <s v="Bill Payment failure"/>
    <x v="355"/>
    <n v="848"/>
    <s v="Mobile Number "/>
    <s v="E-mail ID "/>
    <s v="Account Number "/>
    <s v="Bill payment date "/>
    <s v="Bill amount "/>
    <s v="Biller Name "/>
    <s v="Payment ID "/>
    <s v="Error Message "/>
    <s v="NA"/>
    <s v="NA"/>
  </r>
  <r>
    <n v="474"/>
    <s v="RCSG"/>
    <s v="Level 2 "/>
    <s v="SME Liabilities "/>
    <s v="Liabilities "/>
    <s v="Liabilities"/>
    <s v="Internet Banking-Transaction related"/>
    <s v="CIB-Card related for Funds Transfer"/>
    <x v="356"/>
    <n v="11"/>
    <s v="Mobile Number "/>
    <s v="E-mail ID "/>
    <s v="Account Number "/>
    <s v="Amount of transfer "/>
    <s v="Transaction date "/>
    <s v="Mode of Payment "/>
    <s v="Reason for complaint "/>
    <s v="NA"/>
    <s v="NA"/>
    <s v="NA"/>
  </r>
  <r>
    <n v="475"/>
    <s v="RCSG"/>
    <s v="Level 2 "/>
    <s v="HSQ Liabilities "/>
    <s v="Liabilities "/>
    <s v="Liabilities"/>
    <s v="Internet Banking-Transaction related"/>
    <s v="CIB-Transaction Access Related"/>
    <x v="357"/>
    <n v="24"/>
    <s v="Mobile Number "/>
    <s v="E-mail ID "/>
    <s v="Account Number "/>
    <s v="Reason for complaint "/>
    <s v="Error Message "/>
    <s v="NA"/>
    <s v="NA"/>
    <s v="NA"/>
    <s v="NA"/>
    <s v="NA"/>
  </r>
  <r>
    <n v="476"/>
    <s v="RCSG"/>
    <s v="Level 2 "/>
    <s v="SME Liabilities "/>
    <s v="Liabilities "/>
    <s v="Liabilities"/>
    <s v="Internet Banking-Transaction related"/>
    <s v="DTH/Mobile recharge related"/>
    <x v="358"/>
    <n v="67"/>
    <s v="Mobile Number "/>
    <s v="E-mail ID "/>
    <s v="Account Number "/>
    <s v="Date of recharge "/>
    <s v="Amount of recharge "/>
    <s v="Reason for complaint "/>
    <s v="Biller/merchant details "/>
    <s v="NA"/>
    <s v="NA"/>
    <s v="NA"/>
  </r>
  <r>
    <n v="477"/>
    <s v="RCSG"/>
    <s v="Level 2 "/>
    <s v="HSQ Liabilities "/>
    <s v="Liabilities "/>
    <s v="Liabilities"/>
    <s v="Internet Banking-Transaction related"/>
    <s v="Eazypay related"/>
    <x v="359"/>
    <n v="91"/>
    <s v="Mobile Number "/>
    <s v="E-mail ID "/>
    <s v="Account Number "/>
    <s v="Reason for complaint "/>
    <s v="NA"/>
    <s v="NA"/>
    <s v="NA"/>
    <s v="NA"/>
    <s v="NA"/>
    <s v="NA"/>
  </r>
  <r>
    <n v="478"/>
    <s v="RCSG"/>
    <s v="Level 2 "/>
    <s v="SME Liabilities "/>
    <s v="Liabilities "/>
    <s v="Liabilities"/>
    <s v="Internet Banking-Transaction related"/>
    <s v="FD/iwish related"/>
    <x v="360"/>
    <n v="56"/>
    <s v="Mobile Number "/>
    <s v="E-mail ID "/>
    <s v="Account Number "/>
    <s v="Reason for complaint "/>
    <s v="FD/I Wish account number "/>
    <s v="NA"/>
    <s v="NA"/>
    <s v="NA"/>
    <s v="NA"/>
    <s v="NA"/>
  </r>
  <r>
    <n v="479"/>
    <s v="RCSG"/>
    <s v="Level 2 "/>
    <s v="HSQ Liabilities "/>
    <s v="Liabilities "/>
    <s v="Liabilities"/>
    <s v="Internet Banking-Transaction related"/>
    <s v="Funds Transfer/NEFT/RTGS related"/>
    <x v="361"/>
    <n v="618"/>
    <s v="Mobile Number "/>
    <s v="E-mail ID "/>
    <s v="Account Number "/>
    <s v="Transaction date and amount "/>
    <s v="Mode of transacction "/>
    <s v="Reason for complaint "/>
    <s v="NA"/>
    <s v="NA"/>
    <s v="NA"/>
    <s v="NA"/>
  </r>
  <r>
    <n v="480"/>
    <s v="RCSG"/>
    <s v="Level 2 "/>
    <s v="SME Liabilities "/>
    <s v="Liabilities "/>
    <s v="Liabilities"/>
    <s v="Internet Banking-Transaction related"/>
    <s v="Grid Related"/>
    <x v="362"/>
    <n v="22"/>
    <s v="Mobile Number "/>
    <s v="E-mail ID "/>
    <s v="Account Number "/>
    <s v="Type of card issued in the account "/>
    <s v="Reason for complaint "/>
    <s v="NA"/>
    <s v="NA"/>
    <s v="NA"/>
    <s v="NA"/>
    <s v="NA"/>
  </r>
  <r>
    <n v="481"/>
    <s v="RCSG"/>
    <s v="Level 2 "/>
    <s v="HSQ Liabilities "/>
    <s v="Liabilities "/>
    <s v="Liabilities"/>
    <s v="Internet Banking-Transaction related"/>
    <s v="iBizz related"/>
    <x v="363"/>
    <n v="26"/>
    <s v="Mobile Number "/>
    <s v="E-mail ID "/>
    <s v="Account Number "/>
    <s v="Reason for complaint "/>
    <s v="NA"/>
    <s v="NA"/>
    <s v="NA"/>
    <s v="NA"/>
    <s v="NA"/>
    <s v="NA"/>
  </r>
  <r>
    <n v="482"/>
    <s v="RCSG"/>
    <s v="Level 2 "/>
    <s v="SME Liabilities "/>
    <s v="Liabilities "/>
    <s v="Liabilities"/>
    <s v="Internet Banking-Transaction related"/>
    <s v="Other Bank cm-Ibank incorrect beneficiary"/>
    <x v="364"/>
    <n v="39"/>
    <s v="Mobile Number "/>
    <s v="E-mail ID "/>
    <s v="Account Number "/>
    <s v="Transaction date and amount "/>
    <s v="Mode of transaction "/>
    <s v="Intended benefiicary details "/>
    <s v="incorrect beneficiary account details "/>
    <s v="Previous SR number "/>
    <s v="NA"/>
    <s v="NA"/>
  </r>
  <r>
    <n v="483"/>
    <s v="RCSG"/>
    <s v="Level 2 "/>
    <s v="HSQ Liabilities "/>
    <s v="Liabilities "/>
    <s v="Liabilities"/>
    <s v="Internet Banking-Transaction related"/>
    <s v="Scheduled payments related"/>
    <x v="365"/>
    <n v="139"/>
    <s v="Mobile Number "/>
    <s v="E-mail ID "/>
    <s v="Account Number "/>
    <s v="Date scheduled "/>
    <s v="Amount of transaction "/>
    <s v="Biller Name "/>
    <s v="Reason for complaint "/>
    <s v="Previous SR number "/>
    <s v="NA"/>
    <s v="NA"/>
  </r>
  <r>
    <n v="484"/>
    <s v="RCSG"/>
    <s v="Level 2 "/>
    <s v="SME Liabilities "/>
    <s v="Liabilities "/>
    <s v="Liabilities"/>
    <s v="Internet Banking-Transaction related"/>
    <s v="UPI/IMPS/PayTM/Aadhaar Pay related"/>
    <x v="366"/>
    <n v="1664"/>
    <s v="Mobile Number "/>
    <s v="E-mail ID "/>
    <s v="Account Number "/>
    <s v="Transaction date and amount "/>
    <s v="Mode of transaction "/>
    <s v="Reason for complaint "/>
    <s v="Previous SR number "/>
    <s v="Previous SR number "/>
    <s v="NA"/>
    <s v="NA"/>
  </r>
  <r>
    <n v="485"/>
    <s v="RCSG"/>
    <s v="Level 2 "/>
    <s v="HSQ Liabilities "/>
    <s v="Liabilities "/>
    <s v="Liabilities"/>
    <s v="Internet Banking-Non transaction related"/>
    <s v="Account linking/de-linking related"/>
    <x v="367"/>
    <n v="306"/>
    <s v="Mobile Number "/>
    <s v="E-mail ID "/>
    <s v="Account Number "/>
    <s v="Linking Account Number "/>
    <s v="Previous SR number "/>
    <s v="Reason for complaint "/>
    <s v="NA"/>
    <s v="NA"/>
    <s v="NA"/>
    <s v="NA"/>
  </r>
  <r>
    <n v="486"/>
    <s v="RCSG"/>
    <s v="Level 2 "/>
    <s v="SME Liabilities "/>
    <s v="Liabilities "/>
    <s v="Liabilities"/>
    <s v="Internet Banking-Non transaction related"/>
    <s v="Alerts related"/>
    <x v="368"/>
    <n v="177"/>
    <s v="Mobile Number "/>
    <s v="E-mail ID "/>
    <s v="Account Number "/>
    <s v="Date of Alert "/>
    <s v="Reason for complaint "/>
    <s v="Previous SR number "/>
    <s v="NA"/>
    <s v="NA"/>
    <s v="NA"/>
    <s v="NA"/>
  </r>
  <r>
    <n v="487"/>
    <s v="RCSG"/>
    <s v="Level 2 "/>
    <s v="HSQ Liabilities "/>
    <s v="Liabilities "/>
    <s v="Liabilities"/>
    <s v="Internet Banking-Non transaction related"/>
    <s v="CIB registration not done"/>
    <x v="369"/>
    <n v="26"/>
    <s v="Mobile Number "/>
    <s v="E-mail ID "/>
    <s v="Account Number "/>
    <s v="Request submitted at "/>
    <s v="Employee details "/>
    <s v="Previous SR number "/>
    <s v="NA"/>
    <s v="NA"/>
    <s v="NA"/>
    <s v="NA"/>
  </r>
  <r>
    <n v="488"/>
    <s v="RCSG"/>
    <s v="Level 2 "/>
    <s v="SME Liabilities "/>
    <s v="Liabilities "/>
    <s v="Liabilities"/>
    <s v="Internet Banking-Non transaction related"/>
    <s v="CIB-User ID addition/deletion"/>
    <x v="370"/>
    <n v="15"/>
    <s v="Mobile Number "/>
    <s v="E-mail ID "/>
    <s v="Account Number "/>
    <s v="Reason for complaint "/>
    <s v="NA"/>
    <s v="NA"/>
    <s v="NA"/>
    <s v="NA"/>
    <s v="NA"/>
    <s v="NA"/>
  </r>
  <r>
    <n v="489"/>
    <s v="RCSG"/>
    <s v="Level 2 "/>
    <s v="HSQ Liabilities "/>
    <s v="Liabilities "/>
    <s v="Liabilities"/>
    <s v="Internet Banking-Non transaction related"/>
    <s v="Features/Links/Tabs not fuctional"/>
    <x v="371"/>
    <n v="909"/>
    <s v="Mobile Number "/>
    <s v="E-mail ID "/>
    <s v="Account Number "/>
    <s v="Reason for complaint "/>
    <s v="Problem facing sincce "/>
    <s v="Error Message "/>
    <s v="NA"/>
    <s v="NA"/>
    <s v="NA"/>
    <s v="NA"/>
  </r>
  <r>
    <n v="490"/>
    <s v="RCSG"/>
    <s v="Level 2 "/>
    <s v="SME Liabilities "/>
    <s v="Liabilities "/>
    <s v="Liabilities"/>
    <s v="Internet Banking-Non transaction related"/>
    <s v="Money2World/Money2India related"/>
    <x v="372"/>
    <n v="91"/>
    <s v="Mobile Number "/>
    <s v="E-mail ID "/>
    <s v="Account Number "/>
    <s v="Reason for complaint "/>
    <s v="Transaction reference number "/>
    <s v="Amount of transaction "/>
    <s v="Transaction reference number "/>
    <s v="Previous SR number "/>
    <s v="NA"/>
    <s v="NA"/>
  </r>
  <r>
    <n v="491"/>
    <s v="RCSG"/>
    <s v="Level 2 "/>
    <s v="HSQ Liabilities "/>
    <s v="Liabilities "/>
    <s v="Liabilities"/>
    <s v="Internet Banking-Non transaction related"/>
    <s v="Pockets related"/>
    <x v="373"/>
    <n v="73"/>
    <s v="Mobile Number "/>
    <s v="E-mail ID "/>
    <s v="Account Number "/>
    <s v="16 digit Pockets card number "/>
    <s v="Reason for complaint "/>
    <s v="NA"/>
    <s v="NA"/>
    <s v="NA"/>
    <s v="NA"/>
    <s v="NA"/>
  </r>
  <r>
    <n v="492"/>
    <s v="RCSG"/>
    <s v="Level 2 "/>
    <s v="SME Liabilities "/>
    <s v="Liabilities "/>
    <s v="Liabilities"/>
    <s v="Internet Banking-Non transaction related"/>
    <s v="Promo/offer related"/>
    <x v="374"/>
    <n v="130"/>
    <s v="Mobile Number "/>
    <s v="E-mail ID "/>
    <s v="Account Number "/>
    <s v="Offer Name and Period "/>
    <s v="Reason for complaint "/>
    <s v="Date of transaction "/>
    <s v="Previous SR number "/>
    <s v="NA"/>
    <s v="NA"/>
    <s v="NA"/>
  </r>
  <r>
    <n v="493"/>
    <s v="RCSG"/>
    <s v="Level 2 "/>
    <s v="HSQ Liabilities "/>
    <s v="Liabilities "/>
    <s v="Liabilities"/>
    <s v="Internet Banking-Non transaction related"/>
    <s v="Site down/slowness"/>
    <x v="375"/>
    <n v="23"/>
    <s v="Mobile Number "/>
    <s v="E-mail ID "/>
    <s v="Account Number "/>
    <s v="Problem facing isnce "/>
    <s v="Issue/Reason for complaint "/>
    <s v="Previous SR number "/>
    <s v="NA"/>
    <s v="NA"/>
    <s v="NA"/>
    <s v="NA"/>
  </r>
  <r>
    <n v="494"/>
    <s v="RCSG"/>
    <s v="Level 2 "/>
    <s v="SME Liabilities "/>
    <s v="Liabilities "/>
    <s v="Liabilities"/>
    <s v="Internet Banking-Non transaction related"/>
    <s v="Unable to add payee/IFSC code related"/>
    <x v="376"/>
    <n v="57"/>
    <s v="Mobile Number "/>
    <s v="E-mail ID "/>
    <s v="Account Number "/>
    <s v="Problem date "/>
    <s v="Error message "/>
    <s v="NA"/>
    <s v="NA"/>
    <s v="NA"/>
    <s v="NA"/>
    <s v="NA"/>
  </r>
  <r>
    <n v="495"/>
    <s v="RCSG"/>
    <s v="Level 2 "/>
    <s v="HSQ Liabilities "/>
    <s v="Liabilities "/>
    <s v="Liabilities"/>
    <s v="Internet Banking-Non transaction related"/>
    <s v="URN/OTP not received"/>
    <x v="377"/>
    <n v="268"/>
    <s v="Mobile Number "/>
    <s v="E-mail ID "/>
    <s v="Account Number "/>
    <s v="Date of transaction "/>
    <s v="Amount of transaction "/>
    <s v="Mode of transaction "/>
    <s v="NA"/>
    <s v="NA"/>
    <s v="NA"/>
    <s v="NA"/>
  </r>
  <r>
    <n v="496"/>
    <s v="RCSG"/>
    <s v="Level 2 "/>
    <s v="SME Liabilities "/>
    <s v="Liabilities "/>
    <s v="Liabilities"/>
    <s v="Internet Banking-Non transaction related"/>
    <s v="User ID/Password related"/>
    <x v="378"/>
    <n v="310"/>
    <s v="Mobile Number "/>
    <s v="E-mail ID "/>
    <s v="Account Number "/>
    <s v="Reason for complaint "/>
    <s v="Previous SR number "/>
    <s v="NA"/>
    <s v="NA"/>
    <s v="NA"/>
    <s v="NA"/>
    <s v="NA"/>
  </r>
  <r>
    <n v="497"/>
    <s v="RCSG"/>
    <s v="Level 2 "/>
    <s v="HSQ Liabilities "/>
    <s v="Liabilities "/>
    <s v="Liabilities"/>
    <s v="FD/RD related"/>
    <s v="15G/15H related"/>
    <x v="379"/>
    <n v="64"/>
    <s v="Mobile Number "/>
    <s v="E-mail ID "/>
    <s v="Account Number "/>
    <s v="FD Number "/>
    <s v="status of Form 15G/H"/>
    <s v="Reason for complaint "/>
    <s v="Previous SR number "/>
    <s v="Mode of form 15G/H submission "/>
    <s v="Brach details where form 15G/H submitted "/>
    <s v="NA"/>
  </r>
  <r>
    <n v="498"/>
    <s v="RCSG"/>
    <s v="Level 2 "/>
    <s v="SME Liabilities "/>
    <s v="Liabilities "/>
    <s v="Liabilities"/>
    <s v="FD/RD related"/>
    <s v="Auto renewal not done"/>
    <x v="380"/>
    <n v="74"/>
    <s v="Mobile Number "/>
    <s v="E-mail ID "/>
    <s v="Account Number "/>
    <s v="FD Number "/>
    <s v="Autorenewal flag status "/>
    <s v="Closure date "/>
    <s v="Autorenewal request submitted at "/>
    <s v="Previous SR number "/>
    <s v="NA"/>
    <s v="NA"/>
  </r>
  <r>
    <n v="499"/>
    <s v="RCSG"/>
    <s v="Level 2 "/>
    <s v="HSQ Liabilities "/>
    <s v="Liabilities "/>
    <s v="Liabilities"/>
    <s v="FD/RD related"/>
    <s v="Deceased Claim FD/RD closure"/>
    <x v="381"/>
    <n v="7"/>
    <s v="Mobile Number "/>
    <s v="E-mail ID "/>
    <s v="Account Number "/>
    <s v="FD Number "/>
    <s v="Nominne details "/>
    <s v="Previous SR number "/>
    <s v="Branch details where request submitted "/>
    <s v="NA"/>
    <s v="NA"/>
    <s v="NA"/>
  </r>
  <r>
    <n v="500"/>
    <s v="RCSG"/>
    <s v="Level 2 "/>
    <s v="SME Liabilities "/>
    <s v="Liabilities "/>
    <s v="Liabilities"/>
    <s v="FD/RD related"/>
    <s v="Dispute on interest rate /Standing instruction"/>
    <x v="382"/>
    <n v="142"/>
    <s v="Mobile Number "/>
    <s v="E-mail ID "/>
    <s v="Account Number "/>
    <s v="FD Number "/>
    <s v="Interest rate offered "/>
    <s v="Previous SR number "/>
    <s v="NA"/>
    <s v="NA"/>
    <s v="NA"/>
    <s v="NA"/>
  </r>
  <r>
    <n v="501"/>
    <s v="RCSG"/>
    <s v="Level 2 "/>
    <s v="SME Liabilities "/>
    <s v="Liabilities "/>
    <s v="Liabilities"/>
    <s v="FD/RD related"/>
    <s v="Dispute on maturity/premature amount/penalty charges"/>
    <x v="383"/>
    <n v="254"/>
    <s v="Mobile Number "/>
    <s v="E-mail ID "/>
    <s v="Account Number "/>
    <s v="FD Number "/>
    <s v="Closure date "/>
    <s v="Reason for dipsute "/>
    <s v="NA"/>
    <s v="NA"/>
    <s v="NA"/>
    <s v="NA"/>
  </r>
  <r>
    <n v="502"/>
    <s v="RCSG"/>
    <s v="Level 2 "/>
    <s v="HSQ Liabilities "/>
    <s v="Liabilities "/>
    <s v="Liabilities"/>
    <s v="FD/RD related"/>
    <s v="Dispute on TDS"/>
    <x v="384"/>
    <n v="350"/>
    <s v="Mobile Number "/>
    <s v="E-mail ID "/>
    <s v="Account Number "/>
    <s v="FD Number "/>
    <s v="PAN Number "/>
    <s v="TDS amount debited "/>
    <s v="NA"/>
    <s v="NA"/>
    <s v="NA"/>
    <s v="NA"/>
  </r>
  <r>
    <n v="503"/>
    <s v="RCSG"/>
    <s v="Level 2 "/>
    <s v="SME Liabilities "/>
    <s v="Liabilities "/>
    <s v="Liabilities"/>
    <s v="FD/RD related"/>
    <s v="FD/RD not closed"/>
    <x v="385"/>
    <n v="360"/>
    <s v="Mobile Number "/>
    <s v="E-mail ID "/>
    <s v="Account Number "/>
    <s v="FD Number "/>
    <s v="Closure request submitted at "/>
    <s v="Previous SR number "/>
    <s v="NA"/>
    <s v="NA"/>
    <s v="NA"/>
    <s v="NA"/>
  </r>
  <r>
    <n v="504"/>
    <s v="RCSG"/>
    <s v="Level 2 "/>
    <s v="HSQ Liabilities "/>
    <s v="Liabilities "/>
    <s v="Liabilities"/>
    <s v="FD/RD related"/>
    <s v="FD/RD/Tax saver not opened"/>
    <x v="386"/>
    <n v="12"/>
    <s v="Mobile Number "/>
    <s v="E-mail ID "/>
    <s v="Account Number "/>
    <s v="Request submitted at "/>
    <s v="Previous SR number "/>
    <s v="NA"/>
    <s v="NA"/>
    <s v="NA"/>
    <s v="NA"/>
    <s v="NA"/>
  </r>
  <r>
    <n v="505"/>
    <s v="RCSG"/>
    <s v="Level 2 "/>
    <s v="SME Liabilities "/>
    <s v="Liabilities "/>
    <s v="Liabilities"/>
    <s v="FD/RD related"/>
    <s v="Incorrect/less maturity amount credited - TDS deduction related"/>
    <x v="387"/>
    <n v="30"/>
    <s v="Mobile Number "/>
    <s v="E-mail ID "/>
    <s v="Account Number "/>
    <s v="FD Number "/>
    <s v="status of Form 15G/H"/>
    <s v="TDS amount debited "/>
    <s v="Previous SR number "/>
    <s v="Maturity amount "/>
    <s v="NA"/>
    <s v="NA"/>
  </r>
  <r>
    <n v="506"/>
    <s v="RCSG"/>
    <s v="Level 2 "/>
    <s v="SME Liabilities "/>
    <s v="Liabilities "/>
    <s v="Liabilities"/>
    <s v="FD/RD related"/>
    <s v="Insta CC linked FD closure"/>
    <x v="388"/>
    <n v="17"/>
    <s v="Mobile Number "/>
    <s v="E-mail ID "/>
    <s v="Account Number "/>
    <s v="FD Number "/>
    <s v="Status of Lien marked on FD "/>
    <s v="16 Digit Credit card number "/>
    <s v="Status of 16 digit card "/>
    <s v="Previous SR number "/>
    <s v="NA"/>
    <s v="NA"/>
  </r>
  <r>
    <n v="507"/>
    <s v="RCSG"/>
    <s v="Level 2 "/>
    <s v="HSQ Liabilities "/>
    <s v="Liabilities "/>
    <s v="Liabilities"/>
    <s v="FD/RD related"/>
    <s v="Interest/Maturity amount not credited"/>
    <x v="389"/>
    <n v="180"/>
    <s v="Mobile Number "/>
    <s v="E-mail ID "/>
    <s v="Account Number "/>
    <s v="FD Number "/>
    <s v="FD closure date "/>
    <s v="Status of FD "/>
    <s v="Previous SR number "/>
    <s v="NA"/>
    <s v="NA"/>
    <s v="NA"/>
  </r>
  <r>
    <n v="508"/>
    <s v="RCSG"/>
    <s v="Level 2 "/>
    <s v="SME Liabilities "/>
    <s v="Liabilities "/>
    <s v="Liabilities"/>
    <s v="FD/RD related"/>
    <s v="Open FD/RD"/>
    <x v="390"/>
    <n v="151"/>
    <s v="Mobile Number "/>
    <s v="E-mail ID "/>
    <s v="Account Number "/>
    <s v="Amount of FD "/>
    <s v="FD tenure "/>
    <s v="Reason for complaint "/>
    <s v="Previous SR number "/>
    <s v="NA"/>
    <s v="NA"/>
    <s v="NA"/>
  </r>
  <r>
    <n v="509"/>
    <s v="RCSG"/>
    <s v="Level 2 "/>
    <s v="HSQ Liabilities "/>
    <s v="Liabilities "/>
    <s v="Liabilities"/>
    <s v="FD/RD related"/>
    <s v="Physical FD Advice"/>
    <x v="391"/>
    <n v="122"/>
    <s v="Mobile Number "/>
    <s v="E-mail ID "/>
    <s v="Account Number "/>
    <s v="FD Number "/>
    <s v="FDA Dispathc status in DMP "/>
    <s v="Previous SR number "/>
    <s v="NA"/>
    <s v="NA"/>
    <s v="NA"/>
    <s v="NA"/>
  </r>
  <r>
    <n v="510"/>
    <s v="RCSG"/>
    <s v="Level 2 "/>
    <s v="SME Liabilities "/>
    <s v="Liabilities "/>
    <s v="Liabilities"/>
    <s v="FD/RD related"/>
    <s v="Pre-mature closure of Tax Saving FD"/>
    <x v="392"/>
    <n v="18"/>
    <s v="Mobile Number "/>
    <s v="E-mail ID "/>
    <s v="Account Number "/>
    <s v="FD Number "/>
    <s v="Reason for complaint "/>
    <s v="Previous SR number "/>
    <s v="NA"/>
    <s v="NA"/>
    <s v="NA"/>
    <s v="NA"/>
  </r>
  <r>
    <n v="511"/>
    <s v="RCSG"/>
    <s v="Level 2 "/>
    <s v="HSQ Liabilities "/>
    <s v="Liabilities "/>
    <s v="Liabilities"/>
    <s v="FD/RD related"/>
    <s v="Quantum Optima/Flexicash/Money Multiplier/Money Saver related"/>
    <x v="393"/>
    <n v="30"/>
    <s v="Mobile Number "/>
    <s v="E-mail ID "/>
    <s v="Account Number "/>
    <s v="FD Number "/>
    <s v="Reason for complaint "/>
    <s v="Previous SR number "/>
    <s v="NA"/>
    <s v="NA"/>
    <s v="NA"/>
    <s v="NA"/>
  </r>
  <r>
    <n v="512"/>
    <s v="RCSG"/>
    <s v="Level 2 "/>
    <s v="SME Liabilities "/>
    <s v="Liabilities "/>
    <s v="Liabilities"/>
    <s v="Account modification/updation"/>
    <s v="Aadhaar related"/>
    <x v="394"/>
    <n v="83"/>
    <s v="Mobile Number "/>
    <s v="E-mail ID "/>
    <s v="Account Number "/>
    <s v="AADHAR Number "/>
    <s v="Request submitted at "/>
    <s v="AADHAR updation status "/>
    <s v="NA"/>
    <s v="NA"/>
    <s v="NA"/>
    <s v="NA"/>
  </r>
  <r>
    <n v="513"/>
    <s v="RCSG"/>
    <s v="Level 2 "/>
    <s v="HSQ Liabilities "/>
    <s v="Liabilities "/>
    <s v="Liabilities"/>
    <s v="Account modification/updation"/>
    <s v="Account conversion/status change related"/>
    <x v="45"/>
    <n v="695"/>
    <s v="Mobile Number "/>
    <s v="E-mail ID "/>
    <s v="Account Number "/>
    <s v="Account status "/>
    <s v="Reason for complaint "/>
    <s v="Previous SR number "/>
    <s v="NA"/>
    <s v="NA"/>
    <s v="NA"/>
    <s v="NA"/>
  </r>
  <r>
    <n v="514"/>
    <s v="RCSG"/>
    <s v="Level 2 "/>
    <s v="SME Liabilities "/>
    <s v="Liabilities "/>
    <s v="Liabilities"/>
    <s v="Account modification/updation"/>
    <s v="Account portability related"/>
    <x v="395"/>
    <n v="94"/>
    <s v="Mobile Number "/>
    <s v="E-mail ID "/>
    <s v="Account Number "/>
    <s v="Portability status "/>
    <s v="Previous SR number "/>
    <s v="Reason for complaint "/>
    <s v="NA"/>
    <s v="NA"/>
    <s v="NA"/>
    <s v="NA"/>
  </r>
  <r>
    <n v="515"/>
    <s v="RCSG"/>
    <s v="Level 2 "/>
    <s v="HSQ Liabilities "/>
    <s v="Liabilities "/>
    <s v="Liabilities"/>
    <s v="Account modification/updation"/>
    <s v="Account upgrade/downgrade related"/>
    <x v="46"/>
    <n v="271"/>
    <s v="Mobile Number "/>
    <s v="E-mail ID "/>
    <s v="Account Number "/>
    <s v="Account status "/>
    <s v="Previous SR number "/>
    <s v="Reason for complaint "/>
    <s v="NA"/>
    <s v="NA"/>
    <s v="NA"/>
    <s v="NA"/>
  </r>
  <r>
    <n v="516"/>
    <s v="RCSG"/>
    <s v="Level 2 "/>
    <s v="SME Liabilities "/>
    <s v="Liabilities "/>
    <s v="Liabilities"/>
    <s v="Account modification/updation"/>
    <s v="Addition/Deletion of joint account holder name"/>
    <x v="396"/>
    <n v="121"/>
    <s v="Mobile Number "/>
    <s v="E-mail ID "/>
    <s v="Account Number "/>
    <s v="Joint Account holder name "/>
    <s v="Account status "/>
    <s v="Mode of Operation "/>
    <s v="Previous SR number "/>
    <s v="Request submitted at "/>
    <s v="NA"/>
    <s v="NA"/>
  </r>
  <r>
    <n v="517"/>
    <s v="RCSG"/>
    <s v="Level 2 "/>
    <s v="HSQ Liabilities "/>
    <s v="Liabilities "/>
    <s v="Liabilities"/>
    <s v="Account modification/updation"/>
    <s v="Address change/modification"/>
    <x v="397"/>
    <n v="380"/>
    <s v="Mobile Number "/>
    <s v="E-mail ID "/>
    <s v="Account Number "/>
    <s v="Address proof "/>
    <s v="Request submitted at "/>
    <s v="Previous SR number "/>
    <s v="Previous SR number "/>
    <s v="Request submitted at "/>
    <s v="NA"/>
    <s v="NA"/>
  </r>
  <r>
    <n v="518"/>
    <s v="RCSG"/>
    <s v="Level 2 "/>
    <s v="SME Liabilities "/>
    <s v="Liabilities "/>
    <s v="Liabilities"/>
    <s v="Account modification/updation"/>
    <s v="Alerts related"/>
    <x v="398"/>
    <n v="25"/>
    <s v="Mobile Number "/>
    <s v="E-mail ID "/>
    <s v="Account Number "/>
    <s v="Mobile number registration status "/>
    <s v="Reason for complaint "/>
    <s v="NA"/>
    <s v="NA"/>
    <s v="NA"/>
    <s v="NA"/>
    <s v="NA"/>
  </r>
  <r>
    <n v="519"/>
    <s v="RCSG"/>
    <s v="Level 2 "/>
    <s v="HSQ Liabilities "/>
    <s v="Liabilities "/>
    <s v="Liabilities"/>
    <s v="Account modification/updation"/>
    <s v="Amendment instruction"/>
    <x v="399"/>
    <n v="65"/>
    <s v="Mobile Number "/>
    <s v="E-mail ID "/>
    <s v="Account Number "/>
    <s v="SI details "/>
    <s v="Mandate ID  "/>
    <s v="NA"/>
    <s v="NA"/>
    <s v="NA"/>
    <s v="NA"/>
    <s v="NA"/>
  </r>
  <r>
    <n v="520"/>
    <s v="RCSG"/>
    <s v="Level 2 "/>
    <s v="SME Liabilities "/>
    <s v="Liabilities "/>
    <s v="Liabilities"/>
    <s v="Account modification/updation"/>
    <s v="E-mail ID updation"/>
    <x v="400"/>
    <n v="66"/>
    <s v="Mobile Number "/>
    <s v="E-mail ID "/>
    <s v="Account Number "/>
    <s v="E-mail ID status in Account "/>
    <s v="Previous SR number "/>
    <s v="NA"/>
    <s v="NA"/>
    <s v="NA"/>
    <s v="NA"/>
    <s v="NA"/>
  </r>
  <r>
    <n v="521"/>
    <s v="RCSG"/>
    <s v="Level 2 "/>
    <s v="HSQ Liabilities "/>
    <s v="Liabilities "/>
    <s v="Liabilities"/>
    <s v="Account modification/updation"/>
    <s v="Mobile number updation"/>
    <x v="401"/>
    <n v="420"/>
    <s v="Mobile Number "/>
    <s v="E-mail ID "/>
    <s v="Account Number "/>
    <s v="Mobile number registration status "/>
    <s v="Previous SR number "/>
    <s v="NA"/>
    <s v="NA"/>
    <s v="NA"/>
    <s v="NA"/>
    <s v="NA"/>
  </r>
  <r>
    <n v="522"/>
    <s v="RCSG"/>
    <s v="Level 2 "/>
    <s v="SME Liabilities "/>
    <s v="Liabilities "/>
    <s v="Liabilities"/>
    <s v="Account modification/updation"/>
    <s v="Name change/DOB related"/>
    <x v="402"/>
    <n v="91"/>
    <s v="Mobile Number "/>
    <s v="E-mail ID "/>
    <s v="Account Number "/>
    <s v="Account Nmae "/>
    <s v="Name on ID Proof "/>
    <s v="Previous SR number "/>
    <s v="Reason for name change "/>
    <s v="NA"/>
    <s v="NA"/>
    <s v="NA"/>
  </r>
  <r>
    <n v="523"/>
    <s v="RCSG"/>
    <s v="Level 2 "/>
    <s v="HSQ Liabilities "/>
    <s v="Liabilities "/>
    <s v="Liabilities"/>
    <s v="Account modification/updation"/>
    <s v="Name correction/Title/Salutation change/modification"/>
    <x v="403"/>
    <n v="122"/>
    <s v="Mobile Number "/>
    <s v="E-mail ID "/>
    <s v="Account Number "/>
    <s v="Account Nmae "/>
    <s v="Name on ID Proof "/>
    <s v="Previous SR number "/>
    <s v="Reason for name change "/>
    <s v="NA"/>
    <s v="NA"/>
    <s v="NA"/>
  </r>
  <r>
    <n v="524"/>
    <s v="RCSG"/>
    <s v="Level 2 "/>
    <s v="SME Liabilities "/>
    <s v="Liabilities "/>
    <s v="Liabilities"/>
    <s v="Account modification/updation"/>
    <s v="Nominee addition/deletion"/>
    <x v="404"/>
    <n v="68"/>
    <s v="Mobile Number "/>
    <s v="E-mail ID "/>
    <s v="Account Number "/>
    <s v="Nominee details "/>
    <s v="Request submitted at "/>
    <s v="Previous SR number "/>
    <s v="NA"/>
    <s v="NA"/>
    <s v="NA"/>
    <s v="NA"/>
  </r>
  <r>
    <n v="525"/>
    <s v="RCSG"/>
    <s v="Level 2 "/>
    <s v="HSQ Liabilities "/>
    <s v="Liabilities "/>
    <s v="Liabilities"/>
    <s v="Account modification/updation"/>
    <s v="NRI DTAA"/>
    <x v="405"/>
    <n v="1"/>
    <s v="Mobile Number "/>
    <s v="E-mail ID "/>
    <s v="Account Number "/>
    <s v="PAN Number "/>
    <s v="Reason for complaint "/>
    <s v="Previous SR number "/>
    <s v="NA"/>
    <s v="NA"/>
    <s v="NA"/>
    <s v="NA"/>
  </r>
  <r>
    <n v="526"/>
    <s v="RCSG"/>
    <s v="Level 2 "/>
    <s v="SME Liabilities "/>
    <s v="Liabilities "/>
    <s v="Liabilities"/>
    <s v="Account modification/updation"/>
    <s v="NRI Form 60 related"/>
    <x v="406"/>
    <n v="4"/>
    <s v="Mobile Number "/>
    <s v="E-mail ID "/>
    <s v="Account Number "/>
    <s v="Previous SR number "/>
    <s v="NA"/>
    <s v="NA"/>
    <s v="NA"/>
    <s v="NA"/>
    <s v="NA"/>
    <s v="NA"/>
  </r>
  <r>
    <n v="527"/>
    <s v="RCSG"/>
    <s v="Level 2 "/>
    <s v="HSQ Liabilities "/>
    <s v="Liabilities "/>
    <s v="Liabilities"/>
    <s v="Account modification/updation"/>
    <s v="NRI Redesignation of residential status"/>
    <x v="407"/>
    <n v="7"/>
    <s v="Mobile Number "/>
    <s v="E-mail ID "/>
    <s v="Account Number "/>
    <s v="Account status "/>
    <s v="Previous SR number "/>
    <s v="Reason for status change"/>
    <s v="NA"/>
    <s v="NA"/>
    <s v="NA"/>
    <s v="NA"/>
  </r>
  <r>
    <n v="528"/>
    <s v="RCSG"/>
    <s v="Level 2 "/>
    <s v="SME Liabilities "/>
    <s v="Liabilities "/>
    <s v="Liabilities"/>
    <s v="Account modification/updation"/>
    <s v="POA/Mandate holder registration and features"/>
    <x v="408"/>
    <n v="15"/>
    <s v="Mobile Number "/>
    <s v="E-mail ID "/>
    <s v="Account Number "/>
    <s v="POA details "/>
    <s v="Mandate details "/>
    <s v="NA"/>
    <s v="NA"/>
    <s v="NA"/>
    <s v="NA"/>
    <s v="NA"/>
  </r>
  <r>
    <n v="529"/>
    <s v="RCSG"/>
    <s v="Level 2 "/>
    <s v="HSQ Liabilities "/>
    <s v="Liabilities "/>
    <s v="Liabilities"/>
    <s v="Account modification/updation"/>
    <s v="Request for NRI Family ID"/>
    <x v="409"/>
    <n v="3"/>
    <s v="Mobile Number "/>
    <s v="E-mail ID "/>
    <s v="Account Number "/>
    <s v="Request submitted at "/>
    <s v="Familing banking status "/>
    <s v="Previous SR number "/>
    <s v="Customer ID "/>
    <s v="NA"/>
    <s v="NA"/>
    <s v="NA"/>
  </r>
  <r>
    <n v="530"/>
    <s v="RCSG"/>
    <s v="Level 2 "/>
    <s v="SME Liabilities "/>
    <s v="Liabilities "/>
    <s v="Liabilities"/>
    <s v="Account modification/updation"/>
    <s v="Signature addition/modification/deletion"/>
    <x v="410"/>
    <n v="93"/>
    <s v="Mobile Number "/>
    <s v="E-mail ID "/>
    <s v="Account Number "/>
    <s v="Reason for modification/deletion fo signature "/>
    <s v="Request submitted at "/>
    <s v="Previous SR number "/>
    <s v="NA"/>
    <s v="NA"/>
    <s v="NA"/>
    <s v="NA"/>
  </r>
  <r>
    <n v="531"/>
    <s v="RCSG"/>
    <s v="Level 2 "/>
    <s v="HSQ Liabilities "/>
    <s v="Liabilities "/>
    <s v="Liabilities"/>
    <s v="Transaction submitted at branches"/>
    <s v="AD wrongly executed/not executed"/>
    <x v="411"/>
    <n v="153"/>
    <s v="Mobile Number "/>
    <s v="E-mail ID "/>
    <s v="Account Number "/>
    <s v="Details of AD insturction "/>
    <s v="Reason for complaint "/>
    <s v="Request submitted at "/>
    <s v="Previous SR number "/>
    <s v="NA"/>
    <s v="NA"/>
    <s v="NA"/>
  </r>
  <r>
    <n v="532"/>
    <s v="RCSG"/>
    <s v="Level 2 "/>
    <s v="SME Liabilities "/>
    <s v="Liabilities "/>
    <s v="Liabilities"/>
    <s v="Transaction submitted at branches"/>
    <s v="Cash deposited at CAM"/>
    <x v="412"/>
    <n v="286"/>
    <s v="Mobile Number "/>
    <s v="E-mail ID "/>
    <s v="Account Number "/>
    <s v="Date and Time of Deposit "/>
    <s v="Amount of Deposit "/>
    <s v="CAM ID "/>
    <s v="Previous SR number "/>
    <s v="NA"/>
    <s v="NA"/>
    <s v="NA"/>
  </r>
  <r>
    <n v="533"/>
    <s v="RCSG"/>
    <s v="Level 2 "/>
    <s v="HSQ Liabilities "/>
    <s v="Liabilities "/>
    <s v="Liabilities"/>
    <s v="Transaction submitted at branches"/>
    <s v="Cash related"/>
    <x v="413"/>
    <n v="510"/>
    <s v="Mobile Number "/>
    <s v="E-mail ID "/>
    <s v="Account Number "/>
    <s v="Reason for Dispute  "/>
    <s v="Branch details "/>
    <s v="NA"/>
    <s v="NA"/>
    <s v="NA"/>
    <s v="NA"/>
    <s v="NA"/>
  </r>
  <r>
    <n v="534"/>
    <s v="RCSG"/>
    <s v="Level 2 "/>
    <s v="SME Liabilities "/>
    <s v="Liabilities "/>
    <s v="Liabilities"/>
    <s v="Transaction submitted at branches"/>
    <s v="ECS wrongly executed/not executed"/>
    <x v="414"/>
    <n v="440"/>
    <s v="Mobile Number "/>
    <s v="E-mail ID "/>
    <s v="Account Number "/>
    <s v="ECS mandate NO "/>
    <s v="Reason for complaint "/>
    <s v="Request submitted at "/>
    <s v="Previous SR number "/>
    <s v="Beneficiary bank details "/>
    <s v="NA"/>
    <s v="NA"/>
  </r>
  <r>
    <n v="535"/>
    <s v="RCSG"/>
    <s v="Level 2 "/>
    <s v="HSQ Liabilities "/>
    <s v="Liabilities "/>
    <s v="Liabilities"/>
    <s v="Transaction submitted at branches"/>
    <s v="Failed transaction not refunded"/>
    <x v="415"/>
    <n v="24"/>
    <s v="Mobile Number "/>
    <s v="E-mail ID "/>
    <s v="Account Number "/>
    <s v="Date of transaction "/>
    <s v="Transaction amount "/>
    <s v="Mode of transaction "/>
    <s v="Previous SR number "/>
    <s v="NA"/>
    <s v="NA"/>
    <s v="NA"/>
  </r>
  <r>
    <n v="536"/>
    <s v="RCSG"/>
    <s v="Level 2 "/>
    <s v="SME Liabilities "/>
    <s v="Liabilities "/>
    <s v="Liabilities"/>
    <s v="Transaction submitted at branches"/>
    <s v="Insta Banking"/>
    <x v="416"/>
    <n v="61"/>
    <s v="Mobile Number "/>
    <s v="E-mail ID "/>
    <s v="Account Number "/>
    <s v="Reason for complaint "/>
    <s v="NA"/>
    <s v="NA"/>
    <s v="NA"/>
    <s v="NA"/>
    <s v="NA"/>
    <s v="NA"/>
  </r>
  <r>
    <n v="537"/>
    <s v="RCSG"/>
    <s v="Level 2 "/>
    <s v="HSQ Liabilities "/>
    <s v="Liabilities "/>
    <s v="Liabilities"/>
    <s v="Transaction submitted at branches"/>
    <s v="NEFT/RTGS not processed"/>
    <x v="417"/>
    <n v="61"/>
    <s v="Mobile Number "/>
    <s v="E-mail ID "/>
    <s v="Account Number "/>
    <s v="Date of transaction "/>
    <s v="Amount of transaction "/>
    <s v="NEFT/RTGS reference number "/>
    <s v="Beneficiary bank details "/>
    <s v="NA"/>
    <s v="NA"/>
    <s v="NA"/>
  </r>
  <r>
    <n v="538"/>
    <s v="RCSG"/>
    <s v="Level 2 "/>
    <s v="HSQ Liabilities "/>
    <s v="Liabilities "/>
    <s v="Liabilities"/>
    <s v="Transaction submitted at branches"/>
    <s v="Standing instruction wrongly executed/not executed"/>
    <x v="418"/>
    <n v="101"/>
    <s v="Mobile Number "/>
    <s v="E-mail ID "/>
    <s v="Account Number "/>
    <s v="Mode of transaction "/>
    <s v="Date of transaction "/>
    <s v="Amount of transaction "/>
    <s v="Previous SR number "/>
    <s v="NA"/>
    <s v="NA"/>
    <s v="NA"/>
  </r>
  <r>
    <n v="539"/>
    <s v="RCSG"/>
    <s v="Level 2 "/>
    <s v="SME Liabilities "/>
    <s v="Liabilities "/>
    <s v="Liabilities"/>
    <s v="Transaction submitted at branches"/>
    <s v="Tax Payment-Amount debited not credited"/>
    <x v="419"/>
    <n v="15"/>
    <s v="Mobile Number "/>
    <s v="E-mail ID "/>
    <s v="Account Number "/>
    <s v="PAN Number "/>
    <s v="Date of transaction "/>
    <s v="Amount of transaction "/>
    <s v="Previous SR number "/>
    <s v="NA"/>
    <s v="NA"/>
    <s v="NA"/>
  </r>
  <r>
    <n v="540"/>
    <s v="RCSG"/>
    <s v="Level 2 "/>
    <s v="HSQ Liabilities "/>
    <s v="Liabilities "/>
    <s v="Liabilities"/>
    <s v="Transaction submitted at branches"/>
    <s v="Tax Payment-Tax challan not generated"/>
    <x v="420"/>
    <n v="35"/>
    <s v="Mobile Number "/>
    <s v="E-mail ID "/>
    <s v="Account Number "/>
    <s v="PAN Number "/>
    <s v="Date of transaction "/>
    <s v="Amount of transaction "/>
    <s v="Previous SR number "/>
    <s v="NA"/>
    <s v="NA"/>
    <s v="NA"/>
  </r>
  <r>
    <n v="541"/>
    <s v="RCSG"/>
    <s v="Level 2 "/>
    <s v="SME Liabilities "/>
    <s v="Liabilities "/>
    <s v="Liabilities"/>
    <s v="Transaction submitted at branches"/>
    <s v="Transaction processed incorrectly"/>
    <x v="421"/>
    <n v="330"/>
    <s v="Mobile Number "/>
    <s v="E-mail ID "/>
    <s v="Account Number "/>
    <s v="Date of transaction "/>
    <s v="Amount of transaction "/>
    <s v="Mode of transaction "/>
    <s v="Previous SR number "/>
    <s v="NA"/>
    <s v="NA"/>
    <s v="NA"/>
  </r>
  <r>
    <n v="542"/>
    <s v="RCSG"/>
    <s v="Level 2 "/>
    <s v="HSQ Liabilities "/>
    <s v="Liabilities "/>
    <s v="Liabilities"/>
    <s v="Debit Card/Pin related"/>
    <s v="Blocking/unblocking of cards"/>
    <x v="422"/>
    <n v="318"/>
    <s v="Mobile Number "/>
    <s v="E-mail ID "/>
    <s v="Account Number "/>
    <s v="Debit card number "/>
    <s v="Debit card status "/>
    <s v="Reason for complaint "/>
    <s v="Previous SR number "/>
    <s v="NA"/>
    <s v="NA"/>
    <s v="NA"/>
  </r>
  <r>
    <n v="543"/>
    <s v="RCSG"/>
    <s v="Level 2 "/>
    <s v="SME Liabilities "/>
    <s v="Liabilities "/>
    <s v="Liabilities"/>
    <s v="Debit Card/Pin related"/>
    <s v="Card status/card information"/>
    <x v="423"/>
    <n v="281"/>
    <s v="Mobile Number "/>
    <s v="E-mail ID "/>
    <s v="Account Number "/>
    <s v="Debit card number "/>
    <s v="Debit card status "/>
    <s v="Reason for complaint "/>
    <s v="Previous SR number "/>
    <s v="NA"/>
    <s v="NA"/>
    <s v="NA"/>
  </r>
  <r>
    <n v="544"/>
    <s v="RCSG"/>
    <s v="Level 2 "/>
    <s v="HSQ Liabilities "/>
    <s v="Liabilities "/>
    <s v="Liabilities"/>
    <s v="Debit Card/Pin related"/>
    <s v="Debit Card Online transaction VIN/MIN/IIN"/>
    <x v="424"/>
    <n v="233"/>
    <s v="Mobile Number "/>
    <s v="E-mail ID "/>
    <s v="Account Number "/>
    <s v="Date of transaction "/>
    <s v="Amount of transaction "/>
    <s v="Reason for complaint "/>
    <s v="Previous SR number "/>
    <s v="NA"/>
    <s v="NA"/>
    <s v="NA"/>
  </r>
  <r>
    <n v="545"/>
    <s v="RCSG"/>
    <s v="Level 2 "/>
    <s v="SME Liabilities "/>
    <s v="Liabilities "/>
    <s v="Liabilities"/>
    <s v="Debit Card/Pin related"/>
    <s v="Debit Card POS transaction VPS/MPS/IPS"/>
    <x v="425"/>
    <n v="104"/>
    <s v="Mobile Number "/>
    <s v="E-mail ID "/>
    <s v="Account Number "/>
    <s v="Date of transaction "/>
    <s v="Amount of transaction "/>
    <s v="Merchant details "/>
    <s v="Reason for complaint "/>
    <s v="Previous SR number "/>
    <s v="NA"/>
    <s v="NA"/>
  </r>
  <r>
    <n v="546"/>
    <s v="RCSG"/>
    <s v="Level 2 "/>
    <s v="HSQ Liabilities "/>
    <s v="Liabilities "/>
    <s v="Liabilities"/>
    <s v="Debit Card/Pin related"/>
    <s v="EMI on Debit card"/>
    <x v="426"/>
    <n v="514"/>
    <s v="Mobile Number "/>
    <s v="E-mail ID "/>
    <s v="Account Number "/>
    <s v="Debit card number "/>
    <s v="Date of transaction "/>
    <s v="Amount of transaction "/>
    <s v="EMI tenure and interst rate "/>
    <s v="Previous SR number "/>
    <s v="Reason for complaint "/>
    <s v="NA"/>
  </r>
  <r>
    <n v="547"/>
    <s v="RCSG"/>
    <s v="Level 2 "/>
    <s v="SME Liabilities "/>
    <s v="Liabilities "/>
    <s v="Liabilities"/>
    <s v="Debit Card/Pin related"/>
    <s v="Increase/decrease limit for ATM/POS/Ecom"/>
    <x v="427"/>
    <n v="66"/>
    <s v="Mobile Number "/>
    <s v="E-mail ID "/>
    <s v="Account Number "/>
    <s v="Debit card number "/>
    <s v="Reason for complaint "/>
    <s v="Previous SR number "/>
    <s v="NA"/>
    <s v="NA"/>
    <s v="NA"/>
    <s v="NA"/>
  </r>
  <r>
    <n v="548"/>
    <s v="RCSG"/>
    <s v="Level 2 "/>
    <s v="HSQ Liabilities "/>
    <s v="Liabilities "/>
    <s v="Liabilities"/>
    <s v="Debit Card/Pin related"/>
    <s v="Mis-selling"/>
    <x v="428"/>
    <n v="76"/>
    <s v="Mobile Number "/>
    <s v="E-mail ID "/>
    <s v="Account Number "/>
    <s v="Debit card number "/>
    <s v="Type of card "/>
    <s v="Card sourced at "/>
    <s v="Reason for dispute "/>
    <s v="Previous SR number "/>
    <s v="NA"/>
    <s v="NA"/>
  </r>
  <r>
    <n v="549"/>
    <s v="RCSG"/>
    <s v="Level 2 "/>
    <s v="SME Liabilities "/>
    <s v="Liabilities "/>
    <s v="Liabilities"/>
    <s v="Debit Card/Pin related"/>
    <s v="Promo/offer related"/>
    <x v="429"/>
    <n v="226"/>
    <s v="Mobile Number "/>
    <s v="E-mail ID "/>
    <s v="Account Number "/>
    <s v="Details of Promotion/offer "/>
    <s v="Date and amount of transaction "/>
    <s v="Merchant details "/>
    <s v="Reason for dispute "/>
    <s v="Previous SR number "/>
    <s v="NA"/>
    <s v="NA"/>
  </r>
  <r>
    <n v="550"/>
    <s v="RCSG"/>
    <s v="Level 2 "/>
    <s v="HSQ Liabilities "/>
    <s v="Liabilities "/>
    <s v="Liabilities"/>
    <s v="Debit Card/Pin related"/>
    <s v="Promotional calls/marketing emails related"/>
    <x v="430"/>
    <n v="2"/>
    <s v="Mobile Number "/>
    <s v="E-mail ID "/>
    <s v="Account Number "/>
    <s v="DNC status "/>
    <s v="Date and time of call "/>
    <s v="Product promoted "/>
    <s v="Caller number/e-mail received from "/>
    <s v="Previous SR number "/>
    <s v="NA"/>
    <s v="NA"/>
  </r>
  <r>
    <n v="551"/>
    <s v="RCSG"/>
    <s v="Level 2 "/>
    <s v="SME Liabilities "/>
    <s v="Liabilities "/>
    <s v="Liabilities"/>
    <s v="Debit Card/Pin related"/>
    <s v="Reward points/Payback related"/>
    <x v="431"/>
    <n v="82"/>
    <s v="Mobile Number "/>
    <s v="E-mail ID "/>
    <s v="Account Number "/>
    <s v="PAYBACK account number "/>
    <s v="Reason for complaint "/>
    <s v="Previous SR number "/>
    <s v="NA"/>
    <s v="NA"/>
    <s v="NA"/>
    <s v="NA"/>
  </r>
  <r>
    <n v="552"/>
    <s v="RCSG"/>
    <s v="Level 2 "/>
    <s v="HSQ Liabilities "/>
    <s v="Liabilities "/>
    <s v="Liabilities"/>
    <s v="Debit Card/Pin related"/>
    <s v="Upgrade ATM/Debit Card"/>
    <x v="432"/>
    <n v="250"/>
    <s v="Mobile Number "/>
    <s v="E-mail ID "/>
    <s v="Account Number "/>
    <s v="Card variant promoted/required "/>
    <s v="Reason for complaint "/>
    <s v="Previous SR number "/>
    <s v="NA"/>
    <s v="NA"/>
    <s v="NA"/>
    <s v="NA"/>
  </r>
  <r>
    <n v="553"/>
    <s v="RCSG"/>
    <s v="Level 2 "/>
    <s v="SME Liabilities "/>
    <s v="Liabilities "/>
    <s v="Liabilities"/>
    <s v="Remittance related"/>
    <s v="Inward remittance - Delay in credit"/>
    <x v="433"/>
    <n v="156"/>
    <s v="Mobile Number "/>
    <s v="E-mail ID "/>
    <s v="Account Number "/>
    <s v="Date of Credit "/>
    <s v="Amount of Credit "/>
    <s v="SWIFT details "/>
    <s v="Transaction initiated on "/>
    <s v="Sender details "/>
    <s v="NA"/>
    <s v="NA"/>
  </r>
  <r>
    <n v="554"/>
    <s v="RCSG"/>
    <s v="Level 2 "/>
    <s v="HSQ Liabilities "/>
    <s v="Liabilities "/>
    <s v="Liabilities"/>
    <s v="Remittance related"/>
    <s v="Inward remittance - Dispute/clarity on exchange rate"/>
    <x v="434"/>
    <n v="136"/>
    <s v="Mobile Number "/>
    <s v="E-mail ID "/>
    <s v="Account Number "/>
    <s v="Date of transaction "/>
    <s v="Currency type "/>
    <s v="Reason for complaint "/>
    <s v="Previous SR number "/>
    <s v="NA"/>
    <s v="NA"/>
    <s v="NA"/>
  </r>
  <r>
    <n v="555"/>
    <s v="RCSG"/>
    <s v="Level 2 "/>
    <s v="SME Liabilities "/>
    <s v="Liabilities "/>
    <s v="Liabilities"/>
    <s v="Remittance related"/>
    <s v="Inward remittance -Rejection/on hold"/>
    <x v="435"/>
    <n v="51"/>
    <s v="Mobile Number "/>
    <s v="E-mail ID "/>
    <s v="Account Number "/>
    <s v="Transaction amount "/>
    <s v="Currency type "/>
    <s v="SWIFT details "/>
    <s v="Transaction initiated on "/>
    <s v="Sender details "/>
    <s v="NA"/>
    <s v="NA"/>
  </r>
  <r>
    <n v="556"/>
    <s v="RCSG"/>
    <s v="Level 2 "/>
    <s v="SME Liabilities "/>
    <s v="Liabilities "/>
    <s v="Liabilities"/>
    <s v="Remittance related"/>
    <s v="Outward remittance - Dispute/clarity on exchange rate"/>
    <x v="436"/>
    <n v="28"/>
    <s v="Mobile Number "/>
    <s v="E-mail ID "/>
    <s v="Account Number "/>
    <s v="Date of transaction "/>
    <s v="Currency type "/>
    <s v="Reason for complaint "/>
    <s v="Previous SR number "/>
    <s v="NA"/>
    <s v="NA"/>
    <s v="NA"/>
  </r>
  <r>
    <n v="557"/>
    <s v="RCSG"/>
    <s v="Level 2 "/>
    <s v="HSQ Liabilities "/>
    <s v="Liabilities "/>
    <s v="Liabilities"/>
    <s v="Remittance related"/>
    <s v="Outward remittance-Delay in credit"/>
    <x v="437"/>
    <n v="83"/>
    <s v="Mobile Number "/>
    <s v="E-mail ID "/>
    <s v="Account Number "/>
    <s v="Date of Credit "/>
    <s v="Amount of Credit "/>
    <s v="SWIFT details "/>
    <s v="Transaction initiated on "/>
    <s v="Sender details "/>
    <s v="NA"/>
    <s v="NA"/>
  </r>
  <r>
    <n v="558"/>
    <s v="RCSG"/>
    <s v="Level 2 "/>
    <s v="HSQ Liabilities "/>
    <s v="Liabilities "/>
    <s v="Liabilities"/>
    <s v="Account Opening"/>
    <s v="Account not activated"/>
    <x v="438"/>
    <n v="241"/>
    <s v="Mobile Number "/>
    <s v="E-mail ID "/>
    <s v="Account Number "/>
    <s v="Status of Account "/>
    <s v="Request submitted at "/>
    <s v="Previous SR number "/>
    <s v="NA"/>
    <s v="NA"/>
    <s v="NA"/>
    <s v="NA"/>
  </r>
  <r>
    <n v="559"/>
    <s v="RCSG"/>
    <s v="Level 2 "/>
    <s v="SME Liabilities "/>
    <s v="Liabilities "/>
    <s v="Liabilities"/>
    <s v="Account Opening"/>
    <s v="Account not opened"/>
    <x v="439"/>
    <n v="1314"/>
    <s v="Mobile Number "/>
    <s v="E-mail ID "/>
    <s v="Account Number "/>
    <s v="Branch detials "/>
    <s v="Account sourced from/through"/>
    <s v="Previous SR number "/>
    <s v="NA"/>
    <s v="NA"/>
    <s v="NA"/>
    <s v="NA"/>
  </r>
  <r>
    <n v="560"/>
    <s v="RCSG"/>
    <s v="Level 2 "/>
    <s v="HSQ Liabilities "/>
    <s v="Liabilities "/>
    <s v="Liabilities"/>
    <s v="Account Opening"/>
    <s v="Delay in credit of account opening cheque/cash"/>
    <x v="440"/>
    <n v="40"/>
    <s v="Mobile Number "/>
    <s v="E-mail ID "/>
    <s v="Account Number "/>
    <s v="Cheque deposit date "/>
    <s v="Cheque amount "/>
    <s v="Previous SR number "/>
    <s v="Account opening date "/>
    <s v="NA"/>
    <s v="NA"/>
    <s v="NA"/>
  </r>
  <r>
    <n v="561"/>
    <s v="RCSG"/>
    <s v="Level 2 "/>
    <s v="SME Liabilities "/>
    <s v="Liabilities "/>
    <s v="Liabilities"/>
    <s v="Imobile-Transaction related"/>
    <s v="Bill Payment failure"/>
    <x v="441"/>
    <n v="88"/>
    <s v="Mobile Number "/>
    <s v="E-mail ID "/>
    <s v="Account Number "/>
    <s v="Bill payment date "/>
    <s v="Transaction amount "/>
    <s v="Biller details "/>
    <s v="Previous SR number "/>
    <s v="NA"/>
    <s v="NA"/>
    <s v="NA"/>
  </r>
  <r>
    <n v="562"/>
    <s v="RCSG"/>
    <s v="Level 2 "/>
    <s v="HSQ Liabilities "/>
    <s v="Liabilities "/>
    <s v="Liabilities"/>
    <s v="Imobile-Transaction related"/>
    <s v="DTH/Mobile recharge related"/>
    <x v="442"/>
    <n v="6"/>
    <s v="Mobile Number "/>
    <s v="E-mail ID "/>
    <s v="Account Number "/>
    <s v="Date of recharge "/>
    <s v="Recharge amount "/>
    <s v="Merchant /biller name "/>
    <s v="Previous SR number "/>
    <s v="Reason for dispute "/>
    <s v="NA"/>
    <s v="NA"/>
  </r>
  <r>
    <n v="563"/>
    <s v="RCSG"/>
    <s v="Level 2 "/>
    <s v="SME Liabilities "/>
    <s v="Liabilities "/>
    <s v="Liabilities"/>
    <s v="Imobile-Transaction related"/>
    <s v="FD/RD/iWish related"/>
    <x v="443"/>
    <n v="19"/>
    <s v="Mobile Number "/>
    <s v="E-mail ID "/>
    <s v="Account Number "/>
    <s v="FD/RD Account number "/>
    <s v="Reason for dispute "/>
    <s v="NA"/>
    <s v="NA"/>
    <s v="NA"/>
    <s v="NA"/>
    <s v="NA"/>
  </r>
  <r>
    <n v="564"/>
    <s v="RCSG"/>
    <s v="Level 2 "/>
    <s v="HSQ Liabilities "/>
    <s v="Liabilities "/>
    <s v="Liabilities"/>
    <s v="Imobile-Transaction related"/>
    <s v="Funds Transfer/NEFT/RTGS related"/>
    <x v="444"/>
    <n v="165"/>
    <s v="Mobile Number "/>
    <s v="E-mail ID "/>
    <s v="Account Number "/>
    <s v="Date of transaction "/>
    <s v="Amount of transaction "/>
    <s v="Payment ID "/>
    <s v="Reason for dispute "/>
    <s v="Beneficiary bank details "/>
    <s v="NA"/>
    <s v="NA"/>
  </r>
  <r>
    <n v="565"/>
    <s v="RCSG"/>
    <s v="Level 2 "/>
    <s v="SME Liabilities "/>
    <s v="Liabilities "/>
    <s v="Liabilities"/>
    <s v="Imobile-Transaction related"/>
    <s v="Scheduled payments related"/>
    <x v="445"/>
    <n v="38"/>
    <s v="Mobile Number "/>
    <s v="E-mail ID "/>
    <s v="Account Number "/>
    <s v="Date scheduled "/>
    <s v="Amount of transaction "/>
    <s v="Biller Name "/>
    <s v="Reason for complaint "/>
    <s v="Previous SR number "/>
    <s v="NA"/>
    <s v="NA"/>
  </r>
  <r>
    <n v="566"/>
    <s v="RCSG"/>
    <s v="Level 2 "/>
    <s v="HSQ Liabilities "/>
    <s v="Liabilities "/>
    <s v="Liabilities"/>
    <s v="Imobile-Transaction related"/>
    <s v="UPI/IMPS/PayTM/Aadhaar Pay related"/>
    <x v="446"/>
    <n v="485"/>
    <s v="Mobile Number "/>
    <s v="E-mail ID "/>
    <s v="Account Number "/>
    <s v="Transaction date and amount "/>
    <s v="Mode of transaction "/>
    <s v="Reason for complaint "/>
    <s v="Previous SR number "/>
    <s v="Previous SR number "/>
    <s v="NA"/>
    <s v="NA"/>
  </r>
  <r>
    <n v="567"/>
    <s v="RCSG"/>
    <s v="Level 2 "/>
    <s v="SME Liabilities "/>
    <s v="Liabilities "/>
    <s v="Liabilities"/>
    <s v="Funds Transfer-Incorrect beneficiary"/>
    <s v="Account in dormant status- Funds Available"/>
    <x v="447"/>
    <n v="96"/>
    <s v="Mobile Number "/>
    <s v="E-mail ID "/>
    <s v="Account Number "/>
    <s v="Date of Creidt "/>
    <s v="Transaction amount "/>
    <s v="Details of originator "/>
    <s v="Beneficiary account status "/>
    <s v="Previous SR number "/>
    <s v="NA"/>
    <s v="NA"/>
  </r>
  <r>
    <n v="568"/>
    <s v="RCSG"/>
    <s v="Level 2 "/>
    <s v="SME Liabilities "/>
    <s v="Liabilities "/>
    <s v="Liabilities"/>
    <s v="Funds Transfer-Incorrect beneficiary"/>
    <s v="Amount debited by DSMG"/>
    <x v="448"/>
    <n v="14"/>
    <s v="Mobile Number "/>
    <s v="E-mail ID "/>
    <s v="Account Number "/>
    <s v="Date of Creidt "/>
    <s v="Transaction amount "/>
    <s v="Details of originator "/>
    <s v="Beneficiary account status "/>
    <s v="Previous SR number "/>
    <s v="Date of debit by DSMG "/>
    <s v="Amount debited by DSMG "/>
  </r>
  <r>
    <n v="569"/>
    <s v="RCSG"/>
    <s v="Level 2 "/>
    <s v="HSQ Liabilities "/>
    <s v="Liabilities "/>
    <s v="Liabilities"/>
    <s v="Funds Transfer-Incorrect beneficiary"/>
    <s v="Amount debited towards charges"/>
    <x v="449"/>
    <n v="12"/>
    <s v="Mobile Number "/>
    <s v="E-mail ID "/>
    <s v="Account Number "/>
    <s v="Date of Creidt "/>
    <s v="Transaction amount "/>
    <s v="Details of originator "/>
    <s v="Beneficiary account status "/>
    <s v="Previous SR number "/>
    <s v="Date of Charge "/>
    <s v="Reason for charges "/>
  </r>
  <r>
    <n v="570"/>
    <s v="RCSG"/>
    <s v="Level 2 "/>
    <s v="SME Liabilities "/>
    <s v="Liabilities "/>
    <s v="Liabilities"/>
    <s v="Funds Transfer-Incorrect beneficiary"/>
    <s v="Delay in transfer of funds to the beneficiary account"/>
    <x v="450"/>
    <n v="26"/>
    <s v="Mobile Number "/>
    <s v="E-mail ID "/>
    <s v="Account Number "/>
    <s v="Date of transaction "/>
    <s v="Amount of transaction "/>
    <s v="Payment ID "/>
    <s v="mode of payment "/>
    <s v="Previous SR number "/>
    <s v="NA"/>
    <s v="NA"/>
  </r>
  <r>
    <n v="571"/>
    <s v="RCSG"/>
    <s v="Level 2 "/>
    <s v="HSQ Liabilities "/>
    <s v="Liabilities "/>
    <s v="Liabilities"/>
    <s v="Funds Transfer-Incorrect beneficiary"/>
    <s v="Funds available - Account active - Not returned"/>
    <x v="451"/>
    <n v="159"/>
    <s v="Mobile Number "/>
    <s v="E-mail ID "/>
    <s v="Account Number "/>
    <s v="Date of Creidt "/>
    <s v="Transaction amount "/>
    <s v="Details of originator "/>
    <s v="Previous SR number "/>
    <s v="NA"/>
    <s v="NA"/>
    <s v="NA"/>
  </r>
  <r>
    <n v="572"/>
    <s v="RCSG"/>
    <s v="Level 2 "/>
    <s v="HSQ Liabilities "/>
    <s v="Liabilities "/>
    <s v="Liabilities"/>
    <s v="Funds Transfer-Incorrect beneficiary"/>
    <s v="Funds not available in incorrect beneficiary account"/>
    <x v="452"/>
    <n v="112"/>
    <s v="Mobile Number "/>
    <s v="E-mail ID "/>
    <s v="Account Number "/>
    <s v="Date of Creidt "/>
    <s v="Transaction amount "/>
    <s v="Details of originator "/>
    <s v="Previous SR number "/>
    <s v="NA"/>
    <s v="NA"/>
    <s v="NA"/>
  </r>
  <r>
    <n v="573"/>
    <s v="RCSG"/>
    <s v="Level 2 "/>
    <s v="SME Liabilities "/>
    <s v="Liabilities "/>
    <s v="Liabilities"/>
    <s v="Funds Transfer-Incorrect beneficiary"/>
    <s v="Incorrect transfer to Non ICICI Bank"/>
    <x v="453"/>
    <n v="571"/>
    <s v="Mobile Number "/>
    <s v="E-mail ID "/>
    <s v="Account Number "/>
    <s v="Date of transaction "/>
    <s v="Amount of transaction "/>
    <s v="Mode of Payment "/>
    <s v="Payment ID "/>
    <s v="Reason for dispute "/>
    <s v="Beneficiary bank details "/>
    <s v="Intended account details "/>
  </r>
  <r>
    <n v="574"/>
    <s v="RCSG"/>
    <s v="Level 2 "/>
    <s v="HSQ Liabilities "/>
    <s v="Liabilities "/>
    <s v="Liabilities"/>
    <s v="Funds Transfer-Incorrect beneficiary"/>
    <s v="Lien not marked on the incorrect beneficiary account"/>
    <x v="454"/>
    <n v="11"/>
    <s v="Mobile Number "/>
    <s v="E-mail ID "/>
    <s v="Account Number "/>
    <s v="Date of Creidt "/>
    <s v="Transaction amount "/>
    <s v="Details of originator "/>
    <s v="Previous SR number "/>
    <s v="Lien marked on "/>
    <s v="NA"/>
    <s v="NA"/>
  </r>
  <r>
    <n v="575"/>
    <s v="RCSG"/>
    <s v="Level 2 "/>
    <s v="SME Liabilities "/>
    <s v="Liabilities "/>
    <s v="Liabilities"/>
    <s v="Deliverable related"/>
    <s v="Client Master list"/>
    <x v="455"/>
    <n v="86"/>
    <s v="Mobile Number "/>
    <s v="E-mail ID "/>
    <s v="Account Number "/>
    <s v="Dispatch details in DMP "/>
    <s v="Previous SR number "/>
    <s v="NA"/>
    <s v="NA"/>
    <s v="NA"/>
    <s v="NA"/>
    <s v="NA"/>
  </r>
  <r>
    <n v="576"/>
    <s v="RCSG"/>
    <s v="Level 2 "/>
    <s v="HSQ Liabilities "/>
    <s v="Liabilities "/>
    <s v="Liabilities"/>
    <s v="Deliverable related"/>
    <s v="DD/Cheque book wrongly printed"/>
    <x v="456"/>
    <n v="80"/>
    <s v="Mobile Number "/>
    <s v="E-mail ID "/>
    <s v="Account Number "/>
    <s v="DD/Cheuqe numbes "/>
    <s v="Previous SR number "/>
    <s v="NA"/>
    <s v="NA"/>
    <s v="NA"/>
    <s v="NA"/>
    <s v="NA"/>
  </r>
  <r>
    <n v="577"/>
    <s v="RCSG"/>
    <s v="Level 2 "/>
    <s v="SME Liabilities "/>
    <s v="Liabilities "/>
    <s v="Liabilities"/>
    <s v="Deliverable related"/>
    <s v="Demat Account-Certificate related"/>
    <x v="457"/>
    <n v="26"/>
    <s v="Mobile Number "/>
    <s v="E-mail ID "/>
    <s v="Account Number "/>
    <s v="Demat Account Number "/>
    <s v="Previous SR number "/>
    <s v="NA"/>
    <s v="NA"/>
    <s v="NA"/>
    <s v="NA"/>
    <s v="NA"/>
  </r>
  <r>
    <n v="578"/>
    <s v="RCSG"/>
    <s v="Level 2 "/>
    <s v="HSQ Liabilities "/>
    <s v="Liabilities "/>
    <s v="Liabilities"/>
    <s v="Deliverable related"/>
    <s v="Incorrect card variant received"/>
    <x v="458"/>
    <n v="17"/>
    <s v="Mobile Number "/>
    <s v="E-mail ID "/>
    <s v="Account Number "/>
    <s v="Debit card received "/>
    <s v="Card variant to be issued "/>
    <s v="Previous SR number "/>
    <s v="NA"/>
    <s v="NA"/>
    <s v="NA"/>
    <s v="NA"/>
  </r>
  <r>
    <n v="579"/>
    <s v="RCSG"/>
    <s v="Level 2 "/>
    <s v="SME Liabilities "/>
    <s v="Liabilities "/>
    <s v="Liabilities"/>
    <s v="Deliverable related"/>
    <s v="Re-dispatch of TIFD booklet/Welcome kit"/>
    <x v="459"/>
    <n v="40"/>
    <s v="Mobile Number "/>
    <s v="E-mail ID "/>
    <s v="Account Number "/>
    <s v="Demat Account Number "/>
    <s v="Dispatch detials of Account closure communicaiton in DMP "/>
    <s v="Previous SR number "/>
    <s v="NA"/>
    <s v="NA"/>
    <s v="NA"/>
    <s v="NA"/>
  </r>
  <r>
    <n v="580"/>
    <s v="RCSG"/>
    <s v="Level 2 "/>
    <s v="HSQ Liabilities "/>
    <s v="Liabilities "/>
    <s v="Liabilities"/>
    <s v="Deliverable related"/>
    <s v="Request for Sovereign Gold Bond/ Bond certificate"/>
    <x v="460"/>
    <n v="335"/>
    <s v="Mobile Number "/>
    <s v="E-mail ID "/>
    <s v="Account Number "/>
    <s v="Applied on "/>
    <s v="DP ID "/>
    <s v="Debit date "/>
    <s v="Debited Amount "/>
    <s v="Previous SR number "/>
    <s v="NA"/>
    <s v="NA"/>
  </r>
  <r>
    <n v="581"/>
    <s v="RCSG"/>
    <s v="Level 2 "/>
    <s v="SME Liabilities "/>
    <s v="Liabilities "/>
    <s v="Liabilities"/>
    <s v="Deliverable related"/>
    <s v="Retrieval of Cheque copy/Pay-in slip"/>
    <x v="461"/>
    <n v="15"/>
    <s v="Mobile Number "/>
    <s v="E-mail ID "/>
    <s v="Account Number "/>
    <s v="Cheque number "/>
    <s v="Dispatch details in DMP "/>
    <s v="Cheque rejcted/Presented on "/>
    <s v="Previous SR number "/>
    <s v="NA"/>
    <s v="NA"/>
    <s v="NA"/>
  </r>
  <r>
    <n v="582"/>
    <s v="RCSG"/>
    <s v="Level 2 "/>
    <s v="HSQ Liabilities "/>
    <s v="Liabilities "/>
    <s v="Liabilities"/>
    <s v="Deliverable related"/>
    <s v="Statement delivered to third party"/>
    <x v="462"/>
    <n v="90"/>
    <s v="Mobile Number "/>
    <s v="E-mail ID "/>
    <s v="Account Number "/>
    <s v="Statement dispatch details in DMP "/>
    <s v="Branch details "/>
    <s v="Statement period "/>
    <s v="Previous SR number "/>
    <s v="NA"/>
    <s v="NA"/>
    <s v="NA"/>
  </r>
  <r>
    <n v="583"/>
    <s v="RCSG"/>
    <s v="Level 2 "/>
    <s v="SME Liabilities "/>
    <s v="Liabilities "/>
    <s v="Liabilities"/>
    <s v="Government products/schemes related"/>
    <s v="Atal Pension Yojana-APY"/>
    <x v="463"/>
    <n v="73"/>
    <s v="Mobile Number "/>
    <s v="E-mail ID "/>
    <s v="Account Number "/>
    <s v="PAN Number "/>
    <s v="PRAN number "/>
    <s v="Reason for complaint "/>
    <s v="Previous SR number "/>
    <s v="NA"/>
    <s v="NA"/>
    <s v="NA"/>
  </r>
  <r>
    <n v="584"/>
    <s v="RCSG"/>
    <s v="Level 2 "/>
    <s v="HSQ Liabilities "/>
    <s v="Liabilities "/>
    <s v="Liabilities"/>
    <s v="Government products/schemes related"/>
    <s v="National Pension Scheme-NPS"/>
    <x v="464"/>
    <n v="210"/>
    <s v="Mobile Number "/>
    <s v="E-mail ID "/>
    <s v="Account Number "/>
    <s v="PAN Number "/>
    <s v="PRAN number "/>
    <s v="Reason for complaint "/>
    <s v="Previous SR number "/>
    <s v="NA"/>
    <s v="NA"/>
    <s v="NA"/>
  </r>
  <r>
    <n v="585"/>
    <s v="RCSG"/>
    <s v="Level 2 "/>
    <s v="SME Liabilities "/>
    <s v="Liabilities "/>
    <s v="Liabilities"/>
    <s v="Government products/schemes related"/>
    <s v="PM Jan Dhan Yojana-PMJDY"/>
    <x v="465"/>
    <n v="6"/>
    <s v="Mobile Number "/>
    <s v="E-mail ID "/>
    <s v="Account Number "/>
    <s v="PAN Number "/>
    <s v="Reason for complaint "/>
    <s v="Previous SR number "/>
    <s v="NA"/>
    <s v="NA"/>
    <s v="NA"/>
    <s v="NA"/>
  </r>
  <r>
    <n v="586"/>
    <s v="RCSG"/>
    <s v="Level 2 "/>
    <s v="HSQ Liabilities "/>
    <s v="Liabilities "/>
    <s v="Liabilities"/>
    <s v="Government products/schemes related"/>
    <s v="PM Jeevan Jyoti Yojana-PMJJY"/>
    <x v="466"/>
    <n v="63"/>
    <s v="Mobile Number "/>
    <s v="E-mail ID "/>
    <s v="Account Number "/>
    <s v="PAN Number "/>
    <s v="Reason for complaint "/>
    <s v="Previous SR number "/>
    <s v="NA"/>
    <s v="NA"/>
    <s v="NA"/>
    <s v="NA"/>
  </r>
  <r>
    <n v="587"/>
    <s v="RCSG"/>
    <s v="Level 2 "/>
    <s v="SME Liabilities "/>
    <s v="Liabilities "/>
    <s v="Liabilities"/>
    <s v="Government products/schemes related"/>
    <s v="PM Suraksha Bima Yojana-PMSBY"/>
    <x v="467"/>
    <n v="40"/>
    <s v="Mobile Number "/>
    <s v="E-mail ID "/>
    <s v="Account Number "/>
    <s v="PAN Number "/>
    <s v="Reason for complaint "/>
    <s v="Previous SR number "/>
    <s v="NA"/>
    <s v="NA"/>
    <s v="NA"/>
    <s v="NA"/>
  </r>
  <r>
    <n v="588"/>
    <s v="RCSG"/>
    <s v="Level 2 "/>
    <s v="HSQ Liabilities "/>
    <s v="Liabilities "/>
    <s v="Liabilities"/>
    <s v="Government products/schemes related"/>
    <s v="Public Provident Fund-PPF"/>
    <x v="468"/>
    <n v="375"/>
    <s v="Mobile Number "/>
    <s v="E-mail ID "/>
    <s v="Account Number "/>
    <s v="PAN Number "/>
    <s v="Reason for complaint "/>
    <s v="Previous SR number "/>
    <s v="PPF Account Number "/>
    <s v="NA"/>
    <s v="NA"/>
    <s v="NA"/>
  </r>
  <r>
    <n v="589"/>
    <s v="RCSG"/>
    <s v="Level 2 "/>
    <s v="SME Liabilities "/>
    <s v="Liabilities "/>
    <s v="Liabilities"/>
    <s v="Government products/schemes related"/>
    <s v="Sukhanya Samriddhi Yojana-SSY"/>
    <x v="469"/>
    <n v="89"/>
    <s v="Mobile Number "/>
    <s v="E-mail ID "/>
    <s v="Account Number "/>
    <s v="PAN Number "/>
    <s v="Reason for complaint "/>
    <s v="Previous SR number "/>
    <s v="SSY Account Number "/>
    <s v="NA"/>
    <s v="NA"/>
    <s v="NA"/>
  </r>
  <r>
    <n v="590"/>
    <s v="RCSG"/>
    <s v="Level 2 "/>
    <s v="HSQ Liabilities "/>
    <s v="Liabilities "/>
    <s v="Liabilities"/>
    <s v="Trade related"/>
    <s v="BG related"/>
    <x v="470"/>
    <n v="402"/>
    <s v="Mobile Number "/>
    <s v="E-mail ID "/>
    <s v="Account Number (BG)"/>
    <s v="Reason for complaint "/>
    <s v="Previous SR number "/>
    <s v="Branch details "/>
    <s v="NA"/>
    <s v="NA"/>
    <s v="NA"/>
    <s v="NA"/>
  </r>
  <r>
    <n v="591"/>
    <s v="RCSG"/>
    <s v="Level 2 "/>
    <s v="SME Liabilities "/>
    <s v="Liabilities "/>
    <s v="Liabilities"/>
    <s v="Trade related"/>
    <s v="BRC related"/>
    <x v="471"/>
    <n v="99"/>
    <s v="Mobile Number "/>
    <s v="E-mail ID "/>
    <s v="Account Number "/>
    <s v="Reason for complaint "/>
    <s v="Previous SR number "/>
    <s v="NA"/>
    <s v="NA"/>
    <s v="NA"/>
    <s v="NA"/>
    <s v="NA"/>
  </r>
  <r>
    <n v="592"/>
    <s v="RCSG"/>
    <s v="Level 2 "/>
    <s v="HSQ Liabilities "/>
    <s v="Liabilities "/>
    <s v="Liabilities"/>
    <s v="Trade related"/>
    <s v="Caution listing related"/>
    <x v="472"/>
    <n v="55"/>
    <s v="Mobile Number "/>
    <s v="E-mail ID "/>
    <s v="Account Number "/>
    <s v="Reason for complaint "/>
    <s v="Previous SR number "/>
    <s v="NA"/>
    <s v="NA"/>
    <s v="NA"/>
    <s v="NA"/>
    <s v="NA"/>
  </r>
  <r>
    <n v="593"/>
    <s v="RCSG"/>
    <s v="Level 2 "/>
    <s v="SME Liabilities "/>
    <s v="Liabilities "/>
    <s v="Liabilities"/>
    <s v="Trade related"/>
    <s v="FIRC related"/>
    <x v="473"/>
    <n v="114"/>
    <s v="Mobile Number "/>
    <s v="E-mail ID "/>
    <s v="Account Number "/>
    <s v="Reason for complaint "/>
    <s v="Previous SR number "/>
    <s v="NA"/>
    <s v="NA"/>
    <s v="NA"/>
    <s v="NA"/>
    <s v="NA"/>
  </r>
  <r>
    <n v="594"/>
    <s v="RCSG"/>
    <s v="Level 2 "/>
    <s v="HSQ Liabilities "/>
    <s v="Liabilities "/>
    <s v="Liabilities"/>
    <s v="Trade related"/>
    <s v="LC related"/>
    <x v="474"/>
    <n v="111"/>
    <s v="Mobile Number "/>
    <s v="E-mail ID "/>
    <s v="Account Number "/>
    <s v="Reason for complaint "/>
    <s v="Previous SR number "/>
    <s v="NA"/>
    <s v="NA"/>
    <s v="NA"/>
    <s v="NA"/>
    <s v="NA"/>
  </r>
  <r>
    <n v="595"/>
    <s v="RCSG"/>
    <s v="Level 2 "/>
    <s v="SME Liabilities "/>
    <s v="Liabilities "/>
    <s v="Liabilities"/>
    <s v="ATM Dispute related Non-iBank ATM"/>
    <s v="Amount debited - cash not dispensed"/>
    <x v="475"/>
    <n v="16"/>
    <s v="Mobile Number "/>
    <s v="E-mail ID "/>
    <s v="Account Number "/>
    <s v="Date and amount of transaction "/>
    <s v="ATM ID "/>
    <s v="Disputed amount "/>
    <s v="Reason for dispute "/>
    <s v="Previous SR number "/>
    <s v="NA"/>
    <s v="NA"/>
  </r>
  <r>
    <n v="596"/>
    <s v="RCSG"/>
    <s v="Level 2 "/>
    <s v="SME Liabilities "/>
    <s v="Liabilities "/>
    <s v="Liabilities"/>
    <s v="ATM Dispute related Non-iBank ATM"/>
    <s v="Partial amount dispensed"/>
    <x v="476"/>
    <n v="46"/>
    <s v="Mobile Number "/>
    <s v="E-mail ID "/>
    <s v="Account Number "/>
    <s v="Date and amount of transaction "/>
    <s v="ATM ID "/>
    <s v="Disputed amount "/>
    <s v="Reason for dispute "/>
    <s v="Previous SR number "/>
    <s v="NA"/>
    <s v="NA"/>
  </r>
  <r>
    <n v="597"/>
    <s v="RCSG"/>
    <s v="Level 2 "/>
    <s v="HSQ Liabilities "/>
    <s v="Liabilities "/>
    <s v="Liabilities"/>
    <s v="EMI on Debit Card"/>
    <s v="Charge reversal"/>
    <x v="477"/>
    <n v="177"/>
    <s v="Mobile Number "/>
    <s v="E-mail ID "/>
    <s v="Account Number "/>
    <s v="EMI On debit card account number "/>
    <s v="Date of charge "/>
    <s v="Amount charged "/>
    <s v="Reason for charge "/>
    <s v="Previous reversal status "/>
    <s v="Previous SR number "/>
    <s v="Customer eligibility "/>
  </r>
  <r>
    <n v="598"/>
    <s v="RCSG"/>
    <s v="Level 2 "/>
    <s v="HSQ Liabilities "/>
    <s v="Liabilities "/>
    <s v="Liabilities"/>
    <s v="EMI on Debit Card"/>
    <s v="Collection Related"/>
    <x v="478"/>
    <n v="58"/>
    <s v="Mobile Number "/>
    <s v="E-mail ID "/>
    <s v="Account Number "/>
    <s v="EMI On debit card account number "/>
    <s v="DSMG Employee details "/>
    <s v="Delinquency status "/>
    <s v="Previous SR number "/>
    <s v="Reason for complaint "/>
    <s v="NA"/>
    <s v="NA"/>
  </r>
  <r>
    <n v="599"/>
    <s v="RCSG"/>
    <s v="Level 2 "/>
    <s v="SME Liabilities "/>
    <s v="Liabilities "/>
    <s v="Liabilities"/>
    <s v="EMI on Debit Card"/>
    <s v="Delay in EMI Debit"/>
    <x v="479"/>
    <n v="7"/>
    <s v="Mobile Number "/>
    <s v="E-mail ID "/>
    <s v="Account Number "/>
    <s v="EMI debit date "/>
    <s v="EMI amount "/>
    <s v="EMI date "/>
    <s v="Previous SR number "/>
    <s v="EMI On debit card account number "/>
    <s v="NA"/>
    <s v="NA"/>
  </r>
  <r>
    <n v="600"/>
    <s v="RCSG"/>
    <s v="Level 2 "/>
    <s v="HSQ Liabilities "/>
    <s v="Liabilities "/>
    <s v="Liabilities"/>
    <s v="EMI on Debit Card"/>
    <s v="Disputing EMI"/>
    <x v="480"/>
    <n v="52"/>
    <s v="Mobile Number "/>
    <s v="E-mail ID "/>
    <s v="Account Number "/>
    <s v="EMI tenure and amount "/>
    <s v="Reason for complaint "/>
    <s v="Previous SR number "/>
    <s v="NA"/>
    <s v="EMI On debit card account number "/>
    <s v="NA"/>
    <s v="NA"/>
  </r>
  <r>
    <n v="601"/>
    <s v="RCSG"/>
    <s v="Level 2 "/>
    <s v="SME Liabilities "/>
    <s v="Liabilities "/>
    <s v="Liabilities"/>
    <s v="EMI on Debit Card"/>
    <s v="EMI Cancellation"/>
    <x v="481"/>
    <n v="211"/>
    <s v="Mobile Number "/>
    <s v="E-mail ID "/>
    <s v="Account Number "/>
    <s v="EMI tenure and amount "/>
    <s v="Merchant name "/>
    <s v="Reason for cancellation "/>
    <s v="Previous SR number "/>
    <s v="EMI On debit card account number "/>
    <s v="NA"/>
    <s v="NA"/>
  </r>
  <r>
    <n v="602"/>
    <s v="RCSG"/>
    <s v="Level 2 "/>
    <s v="HSQ Liabilities "/>
    <s v="Liabilities "/>
    <s v="Liabilities"/>
    <s v="EMI on Debit Card"/>
    <s v="EMI On Debit Card eligibility"/>
    <x v="482"/>
    <n v="27"/>
    <s v="Mobile Number "/>
    <s v="E-mail ID "/>
    <s v="Account Number "/>
    <s v="NA"/>
    <s v="NA"/>
    <s v="NA"/>
    <s v="NA"/>
    <s v="NA"/>
    <s v="NA"/>
    <s v="NA"/>
  </r>
  <r>
    <n v="603"/>
    <s v="RCSG"/>
    <s v="Level 2 "/>
    <s v="SME Liabilities "/>
    <s v="Liabilities "/>
    <s v="Liabilities"/>
    <s v="Branch Feedback/Service Issues"/>
    <s v="Account information shared with 3rd party by branch"/>
    <x v="483"/>
    <n v="169"/>
    <s v="Mobile Number "/>
    <s v="E-mail ID "/>
    <s v="Account Number "/>
    <s v="Branch detials "/>
    <s v="Employee details "/>
    <s v="Previous SR number "/>
    <s v="NA"/>
    <s v="NA"/>
    <s v="NA"/>
    <s v="NA"/>
  </r>
  <r>
    <n v="604"/>
    <s v="RCSG"/>
    <s v="Level 2 "/>
    <s v="HSQ Liabilities "/>
    <s v="Liabilities "/>
    <s v="Liabilities"/>
    <s v="Branch Feedback/Service Issues"/>
    <s v="CAM/Insta Banking not working"/>
    <x v="484"/>
    <n v="90"/>
    <s v="Mobile Number "/>
    <s v="E-mail ID "/>
    <s v="Account Number "/>
    <s v="CAM ID"/>
    <s v="Previous SR number "/>
    <s v="NA"/>
    <s v="NA"/>
    <s v="NA"/>
    <s v="NA"/>
    <s v="NA"/>
  </r>
  <r>
    <n v="605"/>
    <s v="RCSG"/>
    <s v="Level 2 "/>
    <s v="SME Liabilities "/>
    <s v="Liabilities "/>
    <s v="Liabilities"/>
    <s v="Branch Feedback/Service Issues"/>
    <s v="Mis-selling at branch"/>
    <x v="485"/>
    <n v="473"/>
    <s v="Mobile Number "/>
    <s v="E-mail ID "/>
    <s v="Account Number "/>
    <s v="Product sourced "/>
    <s v="Branch details "/>
    <s v="NA"/>
    <s v="NA"/>
    <s v="NA"/>
    <s v="NA"/>
    <s v="NA"/>
  </r>
  <r>
    <n v="606"/>
    <s v="RCSG"/>
    <s v="Level 2 "/>
    <s v="HSQ Liabilities "/>
    <s v="Liabilities "/>
    <s v="Liabilities"/>
    <s v="Cheque related"/>
    <s v="Cheque deposited not credited"/>
    <x v="486"/>
    <n v="199"/>
    <s v="Mobile Number "/>
    <s v="E-mail ID "/>
    <s v="Account Number "/>
    <s v="Cheque number "/>
    <s v="Cheque amount "/>
    <s v="Deposited at "/>
    <s v="Cheque status "/>
    <s v="Dispatch details in DMP "/>
    <s v="Cheque deposit date "/>
    <s v="Previous SR number "/>
  </r>
  <r>
    <n v="607"/>
    <s v="RCSG"/>
    <s v="Level 2 "/>
    <s v="HSQ Liabilities "/>
    <s v="Liabilities "/>
    <s v="Liabilities"/>
    <s v="Cheque related"/>
    <s v="Reason for bounced cheque"/>
    <x v="487"/>
    <n v="130"/>
    <s v="Mobile Number "/>
    <s v="E-mail ID "/>
    <s v="Account Number "/>
    <s v="Cheque number "/>
    <s v="Cheque amount "/>
    <s v="Cheque deposit date "/>
    <s v="Rejection reason "/>
    <s v="Dispatch details in DMP "/>
    <s v="Previous SR number "/>
    <s v="NA"/>
  </r>
  <r>
    <n v="608"/>
    <s v="RCSG"/>
    <s v="Level 2 "/>
    <s v="SME Liabilities "/>
    <s v="Liabilities "/>
    <s v="Liabilities"/>
    <s v="Cheque related"/>
    <s v="Reason for delay in credit"/>
    <x v="488"/>
    <n v="31"/>
    <s v="Mobile Number "/>
    <s v="E-mail ID "/>
    <s v="Account Number "/>
    <s v="Cheque number "/>
    <s v="Cheque amount "/>
    <s v="Cheque deposit date "/>
    <s v="Amount credited on "/>
    <s v="Previous SR number "/>
    <s v="NA"/>
    <s v="NA"/>
  </r>
  <r>
    <n v="609"/>
    <s v="RCSG"/>
    <s v="Level 2 "/>
    <s v="HSQ Liabilities "/>
    <s v="Liabilities "/>
    <s v="Liabilities"/>
    <s v="Cheque related"/>
    <s v="Redespatch of returned cheque"/>
    <x v="489"/>
    <n v="66"/>
    <s v="Mobile Number "/>
    <s v="E-mail ID "/>
    <s v="Account Number "/>
    <s v="Cheque number "/>
    <s v="Cheque amount "/>
    <s v="Cheque deposit date "/>
    <s v="Cheque rejected on "/>
    <s v="Rejection reason "/>
    <s v="Dispatch status in DMP "/>
    <s v="Previous SR number "/>
  </r>
  <r>
    <n v="610"/>
    <s v="RCSG"/>
    <s v="Level 2 "/>
    <s v="SME Liabilities "/>
    <s v="Liabilities "/>
    <s v="Liabilities"/>
    <s v="Cheque related"/>
    <s v="Stop payment related"/>
    <x v="490"/>
    <n v="26"/>
    <s v="Mobile Number "/>
    <s v="E-mail ID "/>
    <s v="Account Number "/>
    <s v="Cheque number "/>
    <s v="Reason for stop payment "/>
    <s v="Previous SR number "/>
    <s v="NA"/>
    <s v="NA"/>
    <s v="NA"/>
    <s v="NA"/>
  </r>
  <r>
    <n v="611"/>
    <s v="RCSG"/>
    <s v="Level 2 "/>
    <s v="HSQ Liabilities "/>
    <s v="Liabilities "/>
    <s v="Liabilities"/>
    <s v="Alerts related"/>
    <s v="Promotional calls/marketing emails related"/>
    <x v="491"/>
    <n v="40"/>
    <s v="Mobile Number "/>
    <s v="E-mail ID "/>
    <s v="Account Number "/>
    <s v="DNC status "/>
    <s v="Date and time of call "/>
    <s v="Product promoted "/>
    <s v="Caller number/e-mail received from "/>
    <s v="Previous SR number "/>
    <s v="NA"/>
    <s v="NA"/>
  </r>
  <r>
    <n v="612"/>
    <s v="RCSG"/>
    <s v="Level 2 "/>
    <s v="HSQ Liabilities "/>
    <s v="Liabilities "/>
    <s v="Liabilities"/>
    <s v="Alerts related"/>
    <s v="Third party receiving a/c information of other customer"/>
    <x v="492"/>
    <n v="174"/>
    <s v="Mobile Number "/>
    <s v="E-mail ID "/>
    <s v="Account Number "/>
    <s v="Third party details "/>
    <s v="Previous SR number "/>
    <s v="Details of communiccaiton received by thrid party "/>
    <s v="NA"/>
    <s v="NA"/>
    <s v="NA"/>
    <s v="NA"/>
  </r>
  <r>
    <n v="613"/>
    <s v="RCSG"/>
    <s v="Level 2 "/>
    <s v="SME Liabilities "/>
    <s v="Liabilities "/>
    <s v="Liabilities"/>
    <s v="DSMG related"/>
    <s v="CIBIL correction/updation"/>
    <x v="493"/>
    <n v="73"/>
    <s v="Mobile Number "/>
    <s v="E-mail ID "/>
    <s v="Account Number "/>
    <s v="PAN Number "/>
    <s v="Reason for complaint "/>
    <s v="Previous SR number "/>
    <s v="NA"/>
    <s v="NA"/>
    <s v="NA"/>
    <s v="NA"/>
  </r>
  <r>
    <n v="614"/>
    <s v="RCSG"/>
    <s v="Level 2 "/>
    <s v="HSQ Liabilities "/>
    <s v="Liabilities "/>
    <s v="Liabilities"/>
    <s v="DSMG related"/>
    <s v="Engagement related"/>
    <x v="494"/>
    <n v="93"/>
    <s v="Mobile Number "/>
    <s v="E-mail ID "/>
    <s v="Account Number "/>
    <s v="DLN/LRN sent to customer "/>
    <s v="DSMG Employee details "/>
    <s v="Delinquency status "/>
    <s v="Previous SR number "/>
    <s v="NA"/>
    <s v="NA"/>
    <s v="NA"/>
  </r>
  <r>
    <n v="615"/>
    <s v="RCSG"/>
    <s v="Level 2 "/>
    <s v="SME Liabilities "/>
    <s v="Liabilities "/>
    <s v="Liabilities"/>
    <s v="DSMG related"/>
    <s v="NDC/NOC related"/>
    <x v="495"/>
    <n v="8"/>
    <s v="Mobile Number "/>
    <s v="E-mail ID "/>
    <s v="Account Number "/>
    <s v="Loan/Credit card status "/>
    <s v="Dispatch detials in DMP "/>
    <s v="Previous SR number "/>
    <s v="NA"/>
    <s v="NA"/>
    <s v="NA"/>
    <s v="NA"/>
  </r>
  <r>
    <n v="616"/>
    <s v="RCSG"/>
    <s v="Level 2 "/>
    <s v="HSQ Liabilities "/>
    <s v="Liabilities "/>
    <s v="Liabilities"/>
    <s v="DSMG related"/>
    <s v="Payment Related"/>
    <x v="496"/>
    <n v="117"/>
    <s v="Mobile Number "/>
    <s v="E-mail ID "/>
    <s v="Account Number "/>
    <s v="Payment made on "/>
    <s v="Mode of Payment "/>
    <s v="Amount Paid "/>
    <s v="DSMG employee details "/>
    <s v="NA"/>
    <s v="NA"/>
    <s v="NA"/>
  </r>
  <r>
    <n v="617"/>
    <s v="RCSG"/>
    <s v="Level 2 "/>
    <s v="SME Liabilities "/>
    <s v="Liabilities "/>
    <s v="Liabilities"/>
    <s v="DSMG related"/>
    <s v="Reason/removal of lien"/>
    <x v="497"/>
    <n v="372"/>
    <s v="Mobile Number "/>
    <s v="E-mail ID "/>
    <s v="Account Number "/>
    <s v="Reason for lien "/>
    <s v="Lien Marked on"/>
    <s v="Previous SR number "/>
    <s v="Lien intimation letter dispatch details "/>
    <s v="NA"/>
    <s v="NA"/>
    <s v="NA"/>
  </r>
  <r>
    <n v="618"/>
    <s v="RCSG"/>
    <s v="Level 2 "/>
    <s v="HSQ Liabilities "/>
    <s v="Liabilities "/>
    <s v="Liabilities"/>
    <s v="DSMG related"/>
    <s v="Settlement related"/>
    <x v="498"/>
    <n v="41"/>
    <s v="Mobile Number "/>
    <s v="E-mail ID "/>
    <s v="Account Number "/>
    <s v="Settlement letter issued on "/>
    <s v="Loan/Credit Card Account Number "/>
    <s v="Previous SR number "/>
    <s v="NA"/>
    <s v="NA"/>
    <s v="NA"/>
    <s v="NA"/>
  </r>
  <r>
    <n v="619"/>
    <s v="RCSG"/>
    <s v="Level 2 "/>
    <s v="SME Liabilities "/>
    <s v="Liabilities "/>
    <s v="Liabilities"/>
    <s v="Demat related"/>
    <s v="A/c maintenance not done"/>
    <x v="499"/>
    <n v="43"/>
    <s v="Mobile Number "/>
    <s v="E-mail ID "/>
    <s v="Account Number "/>
    <s v="PAN Number "/>
    <s v="Demat account number "/>
    <s v="Previous SR number "/>
    <s v="NA"/>
    <s v="NA"/>
    <s v="NA"/>
    <s v="NA"/>
  </r>
  <r>
    <n v="620"/>
    <s v="RCSG"/>
    <s v="Level 2 "/>
    <s v="HSQ Liabilities "/>
    <s v="Liabilities "/>
    <s v="Liabilities"/>
    <s v="Demat related"/>
    <s v="Demat/Remat/Redemption/repurchase not processed"/>
    <x v="500"/>
    <n v="308"/>
    <s v="Mobile Number "/>
    <s v="E-mail ID "/>
    <s v="Account Number "/>
    <s v="PAN Number "/>
    <s v="Demat account number "/>
    <s v="Previous SR number "/>
    <s v="Folio Numbers "/>
    <s v="NA"/>
    <s v="NA"/>
    <s v="NA"/>
  </r>
  <r>
    <n v="621"/>
    <s v="RCSG"/>
    <s v="Level 2 "/>
    <s v="SME Liabilities "/>
    <s v="Liabilities "/>
    <s v="Liabilities"/>
    <s v="Demat related"/>
    <s v="Details of receipts at branch"/>
    <x v="501"/>
    <n v="18"/>
    <s v="Mobile Number "/>
    <s v="E-mail ID "/>
    <s v="Account Number "/>
    <s v="PAN Number "/>
    <s v="Demat account number "/>
    <s v="Previous SR number "/>
    <s v="NA"/>
    <s v="NA"/>
    <s v="NA"/>
    <s v="NA"/>
  </r>
  <r>
    <n v="622"/>
    <s v="RCSG"/>
    <s v="Level 2 "/>
    <s v="HSQ Liabilities "/>
    <s v="Liabilities "/>
    <s v="Liabilities"/>
    <s v="Demat related"/>
    <s v="Details of wrong credits"/>
    <x v="502"/>
    <n v="13"/>
    <s v="Mobile Number "/>
    <s v="E-mail ID "/>
    <s v="Account Number "/>
    <s v="PAN Number "/>
    <s v="Demat account number "/>
    <s v="Previous SR number "/>
    <s v="Credit date "/>
    <s v="NA"/>
    <s v="NA"/>
    <s v="NA"/>
  </r>
  <r>
    <n v="623"/>
    <s v="RCSG"/>
    <s v="Level 2 "/>
    <s v="SME Liabilities "/>
    <s v="Liabilities "/>
    <s v="Liabilities"/>
    <s v="Demat related"/>
    <s v="NRI PINS/PIS related"/>
    <x v="503"/>
    <n v="22"/>
    <s v="Mobile Number "/>
    <s v="E-mail ID "/>
    <s v="Account Number "/>
    <s v="PAN Number "/>
    <s v="Demat account number "/>
    <s v="Previous SR number "/>
    <s v="NA"/>
    <s v="NA"/>
    <s v="NA"/>
    <s v="NA"/>
  </r>
  <r>
    <n v="624"/>
    <s v="RCSG"/>
    <s v="Level 2 "/>
    <s v="HSQ Liabilities "/>
    <s v="Liabilities "/>
    <s v="Liabilities"/>
    <s v="Demat related"/>
    <s v="TIFD submitted not processed"/>
    <x v="504"/>
    <n v="15"/>
    <s v="Mobile Number "/>
    <s v="E-mail ID "/>
    <s v="Account Number "/>
    <s v="PAN Number "/>
    <s v="Demat account number "/>
    <s v="Previous SR number "/>
    <s v="Transfer request submitted at "/>
    <s v="NA"/>
    <s v="NA"/>
    <s v="NA"/>
  </r>
  <r>
    <n v="625"/>
    <s v="RCSG"/>
    <s v="Level 2 "/>
    <s v="SME Liabilities "/>
    <s v="Liabilities "/>
    <s v="Liabilities"/>
    <s v="Imobile-Non transaction related"/>
    <s v="Alerts related"/>
    <x v="505"/>
    <n v="53"/>
    <s v="Mobile Number "/>
    <s v="E-mail ID "/>
    <s v="Account Number "/>
    <s v="Date of Alert "/>
    <s v="Reason for complaint "/>
    <s v="Previous SR number "/>
    <s v="NA"/>
    <s v="NA"/>
    <s v="NA"/>
    <s v="NA"/>
  </r>
  <r>
    <n v="626"/>
    <s v="RCSG"/>
    <s v="Level 2 "/>
    <s v="HSQ Liabilities "/>
    <s v="Liabilities "/>
    <s v="Liabilities"/>
    <s v="Imobile-Non transaction related"/>
    <s v="Linking/De-linking of accounts"/>
    <x v="506"/>
    <n v="202"/>
    <s v="Mobile Number "/>
    <s v="E-mail ID "/>
    <s v="Account Number "/>
    <s v="Account number to be linked /De-linked "/>
    <s v="Previous SR number "/>
    <s v="User ID "/>
    <s v="Reason for complaint "/>
    <s v="NA"/>
    <s v="NA"/>
    <s v="NA"/>
  </r>
  <r>
    <n v="627"/>
    <s v="RCSG"/>
    <s v="Level 2 "/>
    <s v="SME Liabilities "/>
    <s v="Liabilities "/>
    <s v="Liabilities"/>
    <s v="Imobile-Non transaction related"/>
    <s v="Pockets related"/>
    <x v="507"/>
    <n v="43"/>
    <s v="Mobile Number "/>
    <s v="E-mail ID "/>
    <s v="Account Number "/>
    <s v="16 digit Pockets card number "/>
    <s v="Reason for complaint "/>
    <s v="NA"/>
    <s v="NA"/>
    <s v="NA"/>
    <s v="NA"/>
    <s v="NA"/>
  </r>
  <r>
    <n v="628"/>
    <s v="RCSG"/>
    <s v="Level 2 "/>
    <s v="HSQ Liabilities "/>
    <s v="Liabilities "/>
    <s v="Liabilities"/>
    <s v="Imobile-Non transaction related"/>
    <s v="Promo/offer related"/>
    <x v="508"/>
    <n v="17"/>
    <s v="Mobile Number "/>
    <s v="E-mail ID "/>
    <s v="Account Number "/>
    <s v="Offer Name and Period "/>
    <s v="Reason for complaint "/>
    <s v="Date of transaction "/>
    <s v="Previous SR number "/>
    <s v="NA"/>
    <s v="NA"/>
    <s v="NA"/>
  </r>
  <r>
    <n v="629"/>
    <s v="RCSG"/>
    <s v="Level 2 "/>
    <s v="SME Liabilities "/>
    <s v="Liabilities "/>
    <s v="Liabilities"/>
    <s v="Imobile-Non transaction related"/>
    <s v="Request to remove biller"/>
    <x v="509"/>
    <n v="3"/>
    <s v="Mobile Number "/>
    <s v="E-mail ID "/>
    <s v="Account Number "/>
    <s v="Biller Name "/>
    <s v="Previous SR number "/>
    <s v="NA"/>
    <s v="NA"/>
    <s v="NA"/>
    <s v="NA"/>
    <s v="NA"/>
  </r>
  <r>
    <n v="630"/>
    <s v="RCSG"/>
    <s v="Level 2 "/>
    <s v="HSQ Liabilities "/>
    <s v="Liabilities "/>
    <s v="Liabilities"/>
    <s v="Imobile-Non transaction related"/>
    <s v="Tax Payment-Tax challan not generated"/>
    <x v="510"/>
    <n v="5"/>
    <s v="Mobile Number "/>
    <s v="E-mail ID "/>
    <s v="Account Number "/>
    <s v="PAN Number "/>
    <s v="Date of transaction "/>
    <s v="Amount of transaction "/>
    <s v="Previous SR number "/>
    <s v="NA"/>
    <s v="NA"/>
    <s v="NA"/>
  </r>
  <r>
    <n v="631"/>
    <s v="RCSG"/>
    <s v="Level 2 "/>
    <s v="SME Liabilities "/>
    <s v="Liabilities "/>
    <s v="Liabilities"/>
    <s v="Imobile-Non transaction related"/>
    <s v="Unable to add payee/IFSC code related"/>
    <x v="511"/>
    <n v="20"/>
    <s v="Mobile Number "/>
    <s v="E-mail ID "/>
    <s v="Account Number "/>
    <s v="Problem date "/>
    <s v="Error message "/>
    <s v="NA"/>
    <s v="NA"/>
    <s v="NA"/>
    <s v="NA"/>
    <s v="NA"/>
  </r>
  <r>
    <n v="632"/>
    <s v="RCSG"/>
    <s v="Level 2 "/>
    <s v="HSQ Liabilities "/>
    <s v="Liabilities "/>
    <s v="Liabilities"/>
    <s v="Imobile-Non transaction related"/>
    <s v="URN/OTP not received"/>
    <x v="512"/>
    <n v="60"/>
    <s v="Mobile Number "/>
    <s v="E-mail ID "/>
    <s v="Account Number "/>
    <s v="Date of transaction "/>
    <s v="Amount of transaction "/>
    <s v="Mode of transaction "/>
    <s v="NA"/>
    <s v="NA"/>
    <s v="NA"/>
    <s v="NA"/>
  </r>
  <r>
    <n v="633"/>
    <s v="RCSG"/>
    <s v="Level 2 "/>
    <s v="SME Liabilities "/>
    <s v="Liabilities "/>
    <s v="Liabilities"/>
    <s v="Sales/Mis-selling related"/>
    <s v="CPP issued without customer consent"/>
    <x v="513"/>
    <n v="179"/>
    <s v="Mobile Number "/>
    <s v="E-mail ID "/>
    <s v="Account Number "/>
    <s v="CPP Issued on "/>
    <s v="CPP Sourced from "/>
    <s v="Reason for dispute "/>
    <s v="Amount charged "/>
    <s v="Previous SR number "/>
    <s v="NA"/>
    <s v="NA"/>
  </r>
  <r>
    <n v="634"/>
    <s v="RCSG"/>
    <s v="Level 2 "/>
    <s v="HSQ Liabilities "/>
    <s v="Liabilities "/>
    <s v="Liabilities"/>
    <s v="Sales/Mis-selling related"/>
    <s v="Dispute on ROI"/>
    <x v="514"/>
    <n v="7"/>
    <s v="Mobile Number "/>
    <s v="E-mail ID "/>
    <s v="Account Number "/>
    <s v="Product sourced at "/>
    <s v="Branch/sales team details "/>
    <s v="Reason for dispute "/>
    <s v="Previous SR number "/>
    <s v="NA"/>
    <s v="NA"/>
    <s v="NA"/>
  </r>
  <r>
    <n v="635"/>
    <s v="RCSG"/>
    <s v="Level 2 "/>
    <s v="SME Liabilities "/>
    <s v="Liabilities "/>
    <s v="Liabilities"/>
    <s v="Sales/Mis-selling related"/>
    <s v="Misselling of insurance policy"/>
    <x v="515"/>
    <n v="39"/>
    <s v="Mobile Number "/>
    <s v="E-mail ID "/>
    <s v="Account Number "/>
    <s v="Policy Number "/>
    <s v="Sourched from "/>
    <s v="Sourcing employee details "/>
    <s v="Reason for dispute "/>
    <s v="Previous SR number "/>
    <s v="NA"/>
    <s v="NA"/>
  </r>
  <r>
    <n v="636"/>
    <s v="RCSG"/>
    <s v="Level 2 "/>
    <s v="HSQ Liabilities "/>
    <s v="Liabilities "/>
    <s v="Liabilities"/>
    <s v="Sales/Mis-selling related"/>
    <s v="Misselling of Mutual Fund"/>
    <x v="516"/>
    <n v="42"/>
    <s v="Mobile Number "/>
    <s v="E-mail ID "/>
    <s v="Account Number "/>
    <s v="Folio Number/fund details "/>
    <s v="Sourched from "/>
    <s v="Sourcing employee details "/>
    <s v="Reason for dispute "/>
    <s v="Previous SR number "/>
    <s v="NA"/>
    <s v="NA"/>
  </r>
  <r>
    <n v="637"/>
    <s v="RCSG"/>
    <s v="Level 2 "/>
    <s v="HSQ Liabilities "/>
    <s v="Liabilities "/>
    <s v="Liabilities"/>
    <s v="ATM Dispute related iBank ATM"/>
    <s v="Amount debited - cash not dispensed"/>
    <x v="517"/>
    <n v="94"/>
    <s v="Mobile Number "/>
    <s v="E-mail ID "/>
    <s v="Account Number "/>
    <s v="ATM ID "/>
    <s v="Date of transaction "/>
    <s v="Transaction amount "/>
    <s v="Transaction ID "/>
    <s v="Previous SR number "/>
    <s v="NA"/>
    <s v="NA"/>
  </r>
  <r>
    <n v="638"/>
    <s v="RCSG"/>
    <s v="Level 2 "/>
    <s v="HSQ Liabilities "/>
    <s v="Liabilities "/>
    <s v="Liabilities"/>
    <s v="ATM Dispute related iBank ATM"/>
    <s v="CCTV footage request"/>
    <x v="518"/>
    <n v="4"/>
    <s v="Mobile Number "/>
    <s v="E-mail ID "/>
    <s v="Account Number "/>
    <s v="ATM ID "/>
    <s v="Date of transaction "/>
    <s v="Transaction amount "/>
    <s v="Transaction ID "/>
    <s v="Previous SR number "/>
    <s v="NA"/>
    <s v="NA"/>
  </r>
  <r>
    <n v="639"/>
    <s v="RCSG"/>
    <s v="Level 2 "/>
    <s v="SME Liabilities "/>
    <s v="Liabilities "/>
    <s v="Liabilities"/>
    <s v="ATM Dispute related iBank ATM"/>
    <s v="Double debit of the transaction"/>
    <x v="519"/>
    <n v="5"/>
    <s v="Mobile Number "/>
    <s v="E-mail ID "/>
    <s v="Account Number "/>
    <s v="ATM ID "/>
    <s v="Date of transaction "/>
    <s v="Transaction amount "/>
    <s v="Transaction ID "/>
    <s v="Previous SR number "/>
    <s v="NA"/>
    <s v="NA"/>
  </r>
  <r>
    <n v="640"/>
    <s v="RCSG"/>
    <s v="Level 2 "/>
    <s v="HSQ Liabilities "/>
    <s v="Liabilities "/>
    <s v="Liabilities"/>
    <s v="ATM Dispute related iBank ATM"/>
    <s v="Partial amount dispensed"/>
    <x v="520"/>
    <n v="50"/>
    <s v="Mobile Number "/>
    <s v="E-mail ID "/>
    <s v="Account Number "/>
    <s v="ATM ID "/>
    <s v="Date of transaction "/>
    <s v="Transaction amount "/>
    <s v="Transaction ID "/>
    <s v="Previous SR number "/>
    <s v="NA"/>
    <s v="NA"/>
  </r>
  <r>
    <n v="641"/>
    <s v="RCSG"/>
    <s v="Level 2 "/>
    <s v="SME Liabilities "/>
    <s v="Liabilities "/>
    <s v="Liabilities"/>
    <s v="ATM Dispute related iBank ATM"/>
    <s v="Torn notes received in the ATM"/>
    <x v="521"/>
    <n v="3"/>
    <s v="Mobile Number "/>
    <s v="E-mail ID "/>
    <s v="Account Number "/>
    <s v="ATM ID "/>
    <s v="Date of transaction "/>
    <s v="Transaction amount "/>
    <s v="Transaction ID "/>
    <s v="Previous SR number "/>
    <s v="NA"/>
    <s v="NA"/>
  </r>
  <r>
    <n v="642"/>
    <s v="RCSG"/>
    <s v="Level 2 "/>
    <s v="HSQ Liabilities "/>
    <s v="Liabilities "/>
    <s v="Liabilities"/>
    <s v="ATM Feedback/Service Issues"/>
    <s v="ATM infrastructure issues"/>
    <x v="522"/>
    <n v="15"/>
    <s v="Mobile Number "/>
    <s v="E-mail ID "/>
    <s v="Account Number "/>
    <s v="ATM ID and Location "/>
    <s v="Reason for complaint "/>
    <s v="Previous SR number "/>
    <s v="NA"/>
    <s v="NA"/>
    <s v="NA"/>
    <s v="NA"/>
  </r>
  <r>
    <n v="643"/>
    <s v="RCSG"/>
    <s v="Level 2 "/>
    <s v="SME Liabilities "/>
    <s v="Liabilities "/>
    <s v="Liabilities"/>
    <s v="ATM Feedback/Service Issues"/>
    <s v="ATM location related"/>
    <x v="523"/>
    <n v="3"/>
    <s v="Mobile Number "/>
    <s v="E-mail ID "/>
    <s v="Account Number "/>
    <s v="ATM ID and Location "/>
    <s v="Reason for complaint "/>
    <s v="Previous SR number "/>
    <s v="NA"/>
    <s v="NA"/>
    <s v="NA"/>
    <s v="NA"/>
  </r>
  <r>
    <n v="644"/>
    <s v="RCSG"/>
    <s v="Level 2 "/>
    <s v="HSQ Liabilities "/>
    <s v="Liabilities "/>
    <s v="Liabilities"/>
    <s v="ATM Feedback/Service Issues"/>
    <s v="ATM machine display needs to be changed"/>
    <x v="524"/>
    <n v="3"/>
    <s v="Mobile Number "/>
    <s v="E-mail ID "/>
    <s v="Account Number "/>
    <s v="ATM ID and Location "/>
    <s v="Reason for complaint "/>
    <s v="Previous SR number "/>
    <s v="NA"/>
    <s v="NA"/>
    <s v="NA"/>
    <s v="NA"/>
  </r>
  <r>
    <n v="645"/>
    <s v="RCSG"/>
    <s v="Level 2 "/>
    <s v="SME Liabilities "/>
    <s v="Liabilities "/>
    <s v="Liabilities"/>
    <s v="ATM Feedback/Service Issues"/>
    <s v="ATM not working"/>
    <x v="525"/>
    <n v="37"/>
    <s v="Mobile Number "/>
    <s v="E-mail ID "/>
    <s v="Account Number "/>
    <s v="ATM ID and Location "/>
    <s v="Reason for complaint "/>
    <s v="Previous SR number "/>
    <s v="Date of issue "/>
    <s v="NA"/>
    <s v="NA"/>
    <s v="NA"/>
  </r>
  <r>
    <n v="646"/>
    <s v="RCSG"/>
    <s v="Level 2 "/>
    <s v="HSQ Liabilities "/>
    <s v="Liabilities "/>
    <s v="Liabilities"/>
    <s v="ATM Feedback/Service Issues"/>
    <s v="ATM-Cash not available"/>
    <x v="526"/>
    <n v="28"/>
    <s v="Mobile Number "/>
    <s v="E-mail ID "/>
    <s v="Account Number "/>
    <s v="ATM ID and Location "/>
    <s v="Reason for complaint "/>
    <s v="Previous SR number "/>
    <s v="Date of issue "/>
    <s v="NA"/>
    <s v="NA"/>
    <s v="NA"/>
  </r>
  <r>
    <n v="647"/>
    <s v="RCSG"/>
    <s v="Level 2 "/>
    <s v="SME Liabilities "/>
    <s v="Liabilities "/>
    <s v="Liabilities"/>
    <s v="ATM Feedback/Service Issues"/>
    <s v="ATM-Denomination related"/>
    <x v="527"/>
    <n v="1"/>
    <s v="Mobile Number "/>
    <s v="E-mail ID "/>
    <s v="Account Number "/>
    <s v="ATM ID and Location "/>
    <s v="Reason for complaint "/>
    <s v="Previous SR number "/>
    <s v="NA"/>
    <s v="NA"/>
    <s v="NA"/>
    <s v="NA"/>
  </r>
  <r>
    <n v="648"/>
    <s v="RCSG"/>
    <s v="Level 2 "/>
    <s v="HSQ Liabilities "/>
    <s v="Liabilities "/>
    <s v="Liabilities"/>
    <s v="ATM Feedback/Service Issues"/>
    <s v="Suspected counterfeit note"/>
    <x v="528"/>
    <n v="3"/>
    <s v="Mobile Number "/>
    <s v="E-mail ID "/>
    <s v="Account Number "/>
    <s v="ATM ID and Location "/>
    <s v="Reason for complaint "/>
    <s v="Previous SR number "/>
    <s v="Date of transaction "/>
    <s v="Tran ID "/>
    <s v="Transaction amount "/>
    <s v="NA"/>
  </r>
  <r>
    <n v="649"/>
    <s v="RCSG"/>
    <s v="Level 2 "/>
    <s v="SME Liabilities "/>
    <s v="Liabilities "/>
    <s v="Liabilities"/>
    <s v="ATM Feedback/Service Issues"/>
    <s v="Torn/Mutilated Note"/>
    <x v="529"/>
    <n v="3"/>
    <s v="Mobile Number "/>
    <s v="E-mail ID "/>
    <s v="Account Number "/>
    <s v="ATM ID and Location "/>
    <s v="Reason for complaint "/>
    <s v="Previous SR number "/>
    <s v="Date of transaction "/>
    <s v="Tran ID "/>
    <s v="Transaction amount "/>
    <s v="NA"/>
  </r>
  <r>
    <n v="650"/>
    <s v="RCSG"/>
    <s v="Level 2 "/>
    <s v="HSQ Liabilities "/>
    <s v="Liabilities "/>
    <s v="Liabilities"/>
    <s v="Payment related"/>
    <s v="Payment Status"/>
    <x v="65"/>
    <n v="473"/>
    <s v="Mobile Number "/>
    <s v="E-mail ID "/>
    <s v="Account Number "/>
    <s v="Payment date "/>
    <s v="Mode of Payment "/>
    <s v="Payment ID "/>
    <s v="Reason for complaint "/>
    <s v="Previous SR number "/>
    <s v="NA"/>
    <s v="NA"/>
  </r>
  <r>
    <n v="651"/>
    <s v="RCSG"/>
    <s v="Level 2 "/>
    <s v="SME Liabilities "/>
    <s v="Liabilities "/>
    <s v="Liabilities"/>
    <s v="CMS related"/>
    <s v="Cash related"/>
    <x v="530"/>
    <n v="34"/>
    <s v="Mobile Number "/>
    <s v="E-mail ID "/>
    <s v="Account Number "/>
    <s v="Reason for complaint "/>
    <s v="Previous SR number "/>
    <s v="NA"/>
    <s v="NA"/>
    <s v="NA"/>
    <s v="NA"/>
    <s v="NA"/>
  </r>
  <r>
    <n v="652"/>
    <s v="RCSG"/>
    <s v="Level 2 "/>
    <s v="HSQ Liabilities "/>
    <s v="Liabilities "/>
    <s v="Liabilities"/>
    <s v="CMS related"/>
    <s v="Electronic channel related"/>
    <x v="531"/>
    <n v="66"/>
    <s v="Mobile Number "/>
    <s v="E-mail ID "/>
    <s v="Account Number "/>
    <s v="Reason for complaint "/>
    <s v="Previous SR number "/>
    <s v="NA"/>
    <s v="NA"/>
    <s v="NA"/>
    <s v="NA"/>
    <s v="NA"/>
  </r>
  <r>
    <n v="653"/>
    <s v="RCSG"/>
    <s v="Level 2 "/>
    <s v="SME Liabilities "/>
    <s v="Liabilities "/>
    <s v="Liabilities"/>
    <s v="Others"/>
    <s v="Delhi Metro Rail Card (DMRC) related"/>
    <x v="532"/>
    <n v="9"/>
    <s v="Mobile Number "/>
    <s v="E-mail ID "/>
    <s v="Account Number "/>
    <s v="Debit card number "/>
    <s v="Reason for complaint "/>
    <s v="Previous SR number "/>
    <s v="NA"/>
    <s v="NA"/>
    <s v="NA"/>
    <s v="NA"/>
  </r>
  <r>
    <n v="654"/>
    <s v="Escalated Complaints"/>
    <s v="Escalated Complaints"/>
    <s v="Chargeback and Fraud disputes"/>
    <s v="12 digit Account Number /16 Digit card number "/>
    <s v="Liabilities"/>
    <s v="Chargeback"/>
    <s v="2nd Level-Authenticated transactions"/>
    <x v="533"/>
    <n v="209"/>
    <s v="Mobile Number "/>
    <s v="E-mail ID "/>
    <s v="Account Number/Card Number "/>
    <s v="Date of transaction "/>
    <s v="Number of transactions "/>
    <s v="Cumulative amount/Transaction Amount "/>
    <s v="Merchant Name "/>
    <s v="Reason for Dispute "/>
    <s v="Previous SR number "/>
    <s v="NA"/>
  </r>
  <r>
    <n v="655"/>
    <s v="Escalated Complaints"/>
    <s v="Escalated Complaints"/>
    <s v="Chargeback and Fraud disputes"/>
    <s v="12 digit Account Number /16 Digit card number "/>
    <s v="Liabilities"/>
    <s v="Chargeback"/>
    <s v="Credit Not Processed For Cancelled Transaction"/>
    <x v="534"/>
    <n v="94"/>
    <s v="Mobile Number "/>
    <s v="E-mail ID "/>
    <s v="Account Number/Card Number "/>
    <s v="Date of transaction "/>
    <s v="Tranaction Amount "/>
    <s v="Date of cancellation "/>
    <s v="Merchant Name "/>
    <s v="Date of refund "/>
    <s v="Refund transaction reference Number "/>
    <s v="Previous SR number "/>
  </r>
  <r>
    <n v="656"/>
    <s v="Escalated Complaints"/>
    <s v="Escalated Complaints"/>
    <s v="Chargeback and Fraud disputes"/>
    <s v="12 digit Account Number /16 Digit card number "/>
    <s v="Liabilities"/>
    <s v="Chargeback"/>
    <s v="Defective Goods Or Not As Described"/>
    <x v="535"/>
    <e v="#N/A"/>
    <s v="Mobile Number "/>
    <s v="E-mail ID "/>
    <s v="Account Number/Card Number "/>
    <s v="Date of transaction "/>
    <s v="Tranaction Amount "/>
    <s v="Merchant Name "/>
    <s v="Reason for dispute "/>
    <s v="Previous SR number "/>
    <s v="NA"/>
    <s v="NA"/>
  </r>
  <r>
    <n v="657"/>
    <s v="Escalated Complaints"/>
    <s v="Escalated Complaints"/>
    <s v="Chargeback and Fraud disputes"/>
    <s v="12 digit Account Number /16 Digit card number "/>
    <s v="Liabilities"/>
    <s v="Chargeback"/>
    <s v="Dispute on Foreign Transaction"/>
    <x v="536"/>
    <n v="12"/>
    <s v="Mobile Number "/>
    <s v="E-mail ID "/>
    <s v="Account Number/Card Number "/>
    <s v="Date of transaction "/>
    <s v="Tranaction Amount "/>
    <s v="Merchant Name "/>
    <s v="Reason for dispute "/>
    <s v="Previous SR number "/>
    <s v="NA"/>
    <s v="NA"/>
  </r>
  <r>
    <n v="658"/>
    <s v="Escalated Complaints"/>
    <s v="Escalated Complaints"/>
    <s v="Chargeback and Fraud disputes"/>
    <s v="12 digit Account Number /16 Digit card number "/>
    <s v="Liabilities"/>
    <s v="Chargeback"/>
    <s v="Duplicate Processing"/>
    <x v="537"/>
    <n v="29"/>
    <s v="Mobile Number "/>
    <s v="E-mail ID "/>
    <s v="Account Number/Card Number "/>
    <s v="Date of transaction "/>
    <s v="Tranaction Amount "/>
    <s v="Merchant Name "/>
    <s v="Previous SR number "/>
    <s v="Previous SR number "/>
    <s v="NA"/>
    <s v="NA"/>
  </r>
  <r>
    <n v="659"/>
    <s v="Escalated Complaints"/>
    <s v="Escalated Complaints"/>
    <s v="Chargeback and Fraud disputes"/>
    <s v="12 digit Account Number /16 Digit card number "/>
    <s v="Liabilities"/>
    <s v="Chargeback"/>
    <s v="Goods and services not received"/>
    <x v="538"/>
    <n v="275"/>
    <s v="Mobile Number "/>
    <s v="E-mail ID "/>
    <s v="Account Number/Card Number "/>
    <s v="Date of transaction "/>
    <s v="Tranaction Amount "/>
    <s v="Merchant Name "/>
    <s v="Reason for dispute "/>
    <s v="Previous SR number "/>
    <s v="NA"/>
    <s v="NA"/>
  </r>
  <r>
    <n v="660"/>
    <s v="Escalated Complaints"/>
    <s v="Escalated Complaints"/>
    <s v="Chargeback and Fraud disputes"/>
    <s v="12 digit Account Number /16 Digit card number "/>
    <s v="Liabilities"/>
    <s v="Chargeback"/>
    <s v="Incorrect Txn Amt Billed"/>
    <x v="539"/>
    <n v="13"/>
    <s v="Mobile Number "/>
    <s v="E-mail ID "/>
    <s v="Account Number/Card Number "/>
    <s v="Date of transaction "/>
    <s v="Tranaction Amount "/>
    <s v="Merchant Name "/>
    <s v="Reason for dispute "/>
    <s v="Previous SR number "/>
    <s v="NA"/>
    <s v="NA"/>
  </r>
  <r>
    <n v="661"/>
    <s v="Escalated Complaints"/>
    <s v="Escalated Complaints"/>
    <s v="Chargeback and Fraud disputes"/>
    <s v="12 digit Account Number /16 Digit card number "/>
    <s v="Liabilities"/>
    <s v="Chargeback"/>
    <s v="Off-time disputes"/>
    <x v="540"/>
    <n v="9"/>
    <s v="Mobile Number "/>
    <s v="E-mail ID "/>
    <s v="Account Number/Card Number "/>
    <s v="Date of transaction "/>
    <s v="Tranaction Amount "/>
    <s v="Merchant Name "/>
    <s v="Reason for dispute "/>
    <s v="Previous SR number "/>
    <s v="NA"/>
    <s v="NA"/>
  </r>
  <r>
    <n v="662"/>
    <s v="Escalated Complaints"/>
    <s v="Escalated Complaints"/>
    <s v="Chargeback and Fraud disputes"/>
    <s v="12 digit Account Number /16 Digit card number "/>
    <s v="Liabilities"/>
    <s v="Chargeback"/>
    <s v="Other Disputes"/>
    <x v="541"/>
    <n v="109"/>
    <s v="Mobile Number "/>
    <s v="E-mail ID "/>
    <s v="Account Number/Card Number "/>
    <s v="Date of transaction "/>
    <s v="Tranaction Amount "/>
    <s v="Merchant Name "/>
    <s v="Reason for dispute "/>
    <s v="Previous SR number "/>
    <s v="NA"/>
    <s v="NA"/>
  </r>
  <r>
    <n v="663"/>
    <s v="Escalated Complaints"/>
    <s v="Escalated Complaints"/>
    <s v="Chargeback and Fraud disputes"/>
    <s v="12 digit Account Number /16 Digit card number "/>
    <s v="Liabilities"/>
    <s v="Chargeback"/>
    <s v="Transaction decline amount debited"/>
    <x v="542"/>
    <n v="191"/>
    <s v="Mobile Number "/>
    <s v="E-mail ID "/>
    <s v="Account Number/Card Number "/>
    <s v="Date of transaction "/>
    <s v="Tranaction Amount "/>
    <s v="Merchant Name "/>
    <s v="Reason for dispute "/>
    <s v="Previous SR number "/>
    <s v="NA"/>
    <s v="NA"/>
  </r>
  <r>
    <n v="664"/>
    <s v="Escalated Complaints"/>
    <s v="Escalated Complaints"/>
    <s v="Chargeback and Fraud disputes"/>
    <s v="12 Digit Account Number "/>
    <s v="Liabilities"/>
    <s v="CPC Chargeback"/>
    <s v="UPI Goods and Services not received"/>
    <x v="543"/>
    <n v="912"/>
    <s v="Mobile Number "/>
    <s v="E-mail ID "/>
    <s v="Account Number/Card Number "/>
    <s v="Date of transaction "/>
    <s v="Merchant Name "/>
    <s v="Reason for dispute "/>
    <s v="Previous SR number "/>
    <s v="NA"/>
    <s v="NA"/>
    <s v="NA"/>
  </r>
  <r>
    <n v="665"/>
    <s v="Escalated Complaints"/>
    <s v="Escalated Complaints"/>
    <s v="Chargeback and Fraud disputes"/>
    <s v="12 Digit Account Number "/>
    <s v="Liabilities"/>
    <s v="CPC Chargeback"/>
    <s v="UPI or IMPS incorrect funds transfer"/>
    <x v="544"/>
    <n v="603"/>
    <s v="Mobile Number "/>
    <s v="E-mail ID "/>
    <s v="Account Number/Card Number "/>
    <s v="Date of transaction "/>
    <s v="Tranaction Amount "/>
    <s v="Transaction reference number "/>
    <s v="Intended Benedificiary "/>
    <s v="Benefiicary details "/>
    <s v="Previous SR number "/>
    <s v="NA"/>
  </r>
  <r>
    <n v="666"/>
    <s v="Escalated Complaints"/>
    <s v="Escalated Complaints"/>
    <s v="Chargeback and Fraud disputes"/>
    <s v="12 Digit Account Number "/>
    <s v="Liabilities"/>
    <s v="Fraud"/>
    <s v="Cheque Fraud"/>
    <x v="545"/>
    <n v="28"/>
    <s v="Mobile Number "/>
    <s v="E-mail ID "/>
    <s v="Account Number/Card Number "/>
    <s v="Cheuqe number and amount "/>
    <s v="Cheque presented at "/>
    <s v="Reason for dispute "/>
    <s v="Previous SR number "/>
    <s v="NA"/>
    <s v="NA"/>
    <s v="NA"/>
  </r>
  <r>
    <n v="667"/>
    <s v="Escalated Complaints"/>
    <s v="Escalated Complaints"/>
    <s v="Chargeback and Fraud disputes"/>
    <s v="12 Digit Account Number "/>
    <s v="Liabilities"/>
    <s v="Fraud"/>
    <s v="Domestic Skimming Case"/>
    <x v="546"/>
    <n v="650"/>
    <s v="Mobile Number "/>
    <s v="E-mail ID "/>
    <s v="Account Number/Card Number "/>
    <s v="ATM ID/Merchant name "/>
    <s v="Tranaction Amount "/>
    <s v="Transation date "/>
    <s v="Reason for dispute "/>
    <s v="Previous SR number "/>
    <s v="NA"/>
    <s v="NA"/>
  </r>
  <r>
    <n v="668"/>
    <s v="Escalated Complaints"/>
    <s v="Escalated Complaints"/>
    <s v="Chargeback and Fraud disputes"/>
    <s v="12 Digit Account Number "/>
    <s v="Liabilities"/>
    <s v="Fraud"/>
    <s v="Fake document/Fraudulent Document"/>
    <x v="547"/>
    <n v="13"/>
    <s v="Mobile Number "/>
    <s v="E-mail ID "/>
    <s v="Account Number/Card Number "/>
    <s v="Reason for dispute "/>
    <s v="Previous SR number "/>
    <s v="NA"/>
    <s v="NA"/>
    <s v="NA"/>
    <s v="NA"/>
    <s v="NA"/>
  </r>
  <r>
    <n v="669"/>
    <s v="Escalated Complaints"/>
    <s v="Escalated Complaints"/>
    <s v="Chargeback and Fraud disputes"/>
    <s v="12 Digit Account Number "/>
    <s v="Liabilities"/>
    <s v="Fraud"/>
    <s v="International skimming"/>
    <x v="548"/>
    <n v="7"/>
    <s v="Mobile Number "/>
    <s v="E-mail ID "/>
    <s v="Account Number/Card Number "/>
    <s v="ATM ID/Merchant name "/>
    <s v="Tranaction Amount "/>
    <s v="Transation date "/>
    <s v="Reason for dispute "/>
    <s v="Previous SR number "/>
    <s v="NA"/>
    <s v="NA"/>
  </r>
  <r>
    <n v="670"/>
    <s v="Escalated Complaints"/>
    <s v="Escalated Complaints"/>
    <s v="Chargeback and Fraud disputes"/>
    <s v="12 Digit Account Number "/>
    <s v="Liabilities"/>
    <s v="Fraud"/>
    <s v="Lost Card"/>
    <x v="549"/>
    <n v="90"/>
    <s v="Mobile Number "/>
    <s v="E-mail ID "/>
    <s v="Account Number/Card Number "/>
    <s v="ATM ID/Merchant name "/>
    <s v="Tranaction Amount "/>
    <s v="Transation date "/>
    <s v="Reason for dispute "/>
    <s v="Previous SR number "/>
    <s v="NA"/>
    <s v="NA"/>
  </r>
  <r>
    <n v="671"/>
    <s v="Escalated Complaints"/>
    <s v="Escalated Complaints"/>
    <s v="Chargeback and Fraud disputes"/>
    <s v="12 Digit Account Number "/>
    <s v="Liabilities"/>
    <s v="Fraud"/>
    <s v="Never Received card"/>
    <x v="550"/>
    <n v="4"/>
    <s v="Mobile Number "/>
    <s v="E-mail ID "/>
    <s v="Account Number/Card Number "/>
    <s v="ATM ID/Merchant name "/>
    <s v="Tranaction Amount "/>
    <s v="Transation date "/>
    <s v="Reason for dispute "/>
    <s v="Previous SR number "/>
    <s v="NA"/>
    <s v="NA"/>
  </r>
  <r>
    <n v="672"/>
    <s v="Escalated Complaints"/>
    <s v="Escalated Complaints"/>
    <s v="Chargeback and Fraud disputes"/>
    <s v="12 Digit Account Number "/>
    <s v="Liabilities"/>
    <s v="Fraud"/>
    <s v="Phishing/Funds transfer/Bill Pay/Mobile Recharge/Imps/UPI"/>
    <x v="551"/>
    <n v="1931"/>
    <s v="Mobile Number "/>
    <s v="E-mail ID "/>
    <s v="Account Number/Card Number "/>
    <s v="User ID "/>
    <s v="Transation date "/>
    <s v="Tranaction Amount "/>
    <s v="Mode of transaction "/>
    <s v="Reason for dispute "/>
    <s v="Previous SR number "/>
    <s v="Beneficiary bank and account number "/>
  </r>
  <r>
    <n v="673"/>
    <s v="Escalated Complaints"/>
    <s v="Escalated Complaints"/>
    <s v="Chargeback and Fraud disputes"/>
    <s v="12 Digit Account Number "/>
    <s v="Liabilities"/>
    <s v="Fraud"/>
    <s v="Reporting of Suspected Fraud without financial loss"/>
    <x v="552"/>
    <n v="18"/>
    <s v="Mobile Number "/>
    <s v="E-mail ID "/>
    <s v="Account Number/Card Number "/>
    <s v="Date of receipt of call/message/e-mail "/>
    <s v="Reason for dispute "/>
    <s v="Previous SR number "/>
    <s v="NA"/>
    <s v="NA"/>
    <s v="NA"/>
    <s v="NA"/>
  </r>
  <r>
    <n v="674"/>
    <s v="Escalated Complaints"/>
    <s v="Escalated Complaints"/>
    <s v="Chargeback and Fraud disputes"/>
    <s v="12 Digit Account Number "/>
    <s v="Liabilities"/>
    <s v="Fraud"/>
    <s v="Signature Forgery"/>
    <x v="553"/>
    <n v="10"/>
    <s v="Mobile Number "/>
    <s v="E-mail ID "/>
    <s v="Account Number/Card Number "/>
    <s v="Date of transaction "/>
    <s v="Mode of transaction "/>
    <s v="Transaction amount "/>
    <s v="Reason for dispute "/>
    <s v="Previous SR number "/>
    <s v="NA"/>
    <s v="NA"/>
  </r>
  <r>
    <n v="675"/>
    <s v="Escalated Complaints"/>
    <s v="Escalated Complaints"/>
    <s v="Chargeback and Fraud disputes"/>
    <s v="12 Digit Account Number "/>
    <s v="Liabilities"/>
    <s v="Fraud"/>
    <s v="SIM SWAP"/>
    <x v="554"/>
    <n v="16"/>
    <s v="Mobile Number "/>
    <s v="E-mail ID "/>
    <s v="Account Number/Card Number "/>
    <s v="Date of transaction "/>
    <s v="Number of transactions "/>
    <s v="Cumulative amount/Transaction Amount "/>
    <s v="Previous SR number "/>
    <s v="NA"/>
    <s v="NA"/>
    <s v="NA"/>
  </r>
  <r>
    <n v="676"/>
    <s v="Escalated Complaints"/>
    <s v="Escalated Complaints"/>
    <s v="Chargeback and Fraud disputes"/>
    <s v="12 Digit Account Number "/>
    <s v="Liabilities"/>
    <s v="Fraud"/>
    <s v="Suspicious/Third party/Vishing"/>
    <x v="555"/>
    <n v="393"/>
    <s v="Mobile Number "/>
    <s v="E-mail ID "/>
    <s v="Account Number/Card Number "/>
    <s v="Date of receipt of call/message/e-mail "/>
    <s v="Transaction date and amount "/>
    <s v="Mode of transaction "/>
    <s v="Previous SR number "/>
    <s v="NA"/>
    <s v="NA"/>
    <s v="NA"/>
  </r>
  <r>
    <n v="677"/>
    <s v="Escalated Complaints"/>
    <s v="Escalated Complaints"/>
    <s v="Chargeback and Fraud disputes"/>
    <s v="12 Digit Account Number "/>
    <s v="Liabilities"/>
    <s v="Fraud"/>
    <s v="Unbilled Transactions"/>
    <x v="556"/>
    <n v="2"/>
    <s v="Mobile Number "/>
    <s v="E-mail ID "/>
    <s v="Account Number/Card Number "/>
    <s v="Date of transaction "/>
    <s v="Transaction amount "/>
    <s v="Reason for dispute "/>
    <s v="Previous SR number 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1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8">
        <item x="27"/>
        <item x="18"/>
        <item x="19"/>
        <item x="20"/>
        <item x="139"/>
        <item x="140"/>
        <item x="21"/>
        <item x="138"/>
        <item x="141"/>
        <item x="137"/>
        <item x="22"/>
        <item x="142"/>
        <item x="23"/>
        <item x="143"/>
        <item x="145"/>
        <item x="24"/>
        <item x="25"/>
        <item x="144"/>
        <item x="147"/>
        <item x="30"/>
        <item x="146"/>
        <item x="149"/>
        <item x="148"/>
        <item x="151"/>
        <item x="152"/>
        <item x="29"/>
        <item x="150"/>
        <item x="159"/>
        <item x="154"/>
        <item x="14"/>
        <item x="153"/>
        <item x="15"/>
        <item x="156"/>
        <item x="16"/>
        <item x="155"/>
        <item x="157"/>
        <item x="158"/>
        <item x="17"/>
        <item x="160"/>
        <item x="161"/>
        <item x="28"/>
        <item x="2"/>
        <item x="3"/>
        <item x="162"/>
        <item x="0"/>
        <item x="1"/>
        <item x="4"/>
        <item x="168"/>
        <item x="166"/>
        <item x="165"/>
        <item x="5"/>
        <item x="169"/>
        <item x="8"/>
        <item x="9"/>
        <item x="170"/>
        <item x="164"/>
        <item x="163"/>
        <item x="167"/>
        <item x="7"/>
        <item x="6"/>
        <item x="176"/>
        <item x="178"/>
        <item x="171"/>
        <item x="177"/>
        <item x="172"/>
        <item x="175"/>
        <item x="174"/>
        <item x="173"/>
        <item x="179"/>
        <item x="180"/>
        <item x="184"/>
        <item x="182"/>
        <item x="185"/>
        <item x="181"/>
        <item x="183"/>
        <item x="191"/>
        <item x="187"/>
        <item x="192"/>
        <item x="186"/>
        <item x="188"/>
        <item x="189"/>
        <item x="190"/>
        <item x="194"/>
        <item x="193"/>
        <item x="202"/>
        <item x="203"/>
        <item x="199"/>
        <item x="197"/>
        <item x="204"/>
        <item x="195"/>
        <item x="201"/>
        <item x="198"/>
        <item x="200"/>
        <item x="196"/>
        <item x="206"/>
        <item x="207"/>
        <item x="205"/>
        <item x="31"/>
        <item x="208"/>
        <item x="10"/>
        <item x="212"/>
        <item x="209"/>
        <item x="12"/>
        <item x="211"/>
        <item x="210"/>
        <item x="13"/>
        <item x="11"/>
        <item x="214"/>
        <item x="213"/>
        <item x="217"/>
        <item x="215"/>
        <item x="216"/>
        <item x="228"/>
        <item x="221"/>
        <item x="219"/>
        <item x="226"/>
        <item x="222"/>
        <item x="225"/>
        <item x="223"/>
        <item x="227"/>
        <item x="32"/>
        <item x="218"/>
        <item x="220"/>
        <item x="224"/>
        <item x="229"/>
        <item x="231"/>
        <item x="233"/>
        <item x="234"/>
        <item x="232"/>
        <item x="230"/>
        <item x="237"/>
        <item x="236"/>
        <item x="243"/>
        <item x="238"/>
        <item x="235"/>
        <item x="242"/>
        <item x="26"/>
        <item x="239"/>
        <item x="241"/>
        <item x="240"/>
        <item x="244"/>
        <item x="245"/>
        <item x="249"/>
        <item x="246"/>
        <item x="247"/>
        <item x="248"/>
        <item x="250"/>
        <item x="340"/>
        <item x="51"/>
        <item x="341"/>
        <item x="342"/>
        <item x="50"/>
        <item x="343"/>
        <item x="351"/>
        <item x="352"/>
        <item x="353"/>
        <item x="354"/>
        <item x="394"/>
        <item x="45"/>
        <item x="47"/>
        <item x="395"/>
        <item x="46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8"/>
        <item x="408"/>
        <item x="409"/>
        <item x="410"/>
        <item x="49"/>
        <item x="438"/>
        <item x="439"/>
        <item x="440"/>
        <item x="491"/>
        <item x="492"/>
        <item x="517"/>
        <item x="518"/>
        <item x="519"/>
        <item x="520"/>
        <item x="521"/>
        <item x="475"/>
        <item x="476"/>
        <item x="522"/>
        <item x="523"/>
        <item x="524"/>
        <item x="525"/>
        <item x="526"/>
        <item x="527"/>
        <item x="70"/>
        <item x="528"/>
        <item x="529"/>
        <item x="483"/>
        <item x="52"/>
        <item x="53"/>
        <item x="484"/>
        <item x="54"/>
        <item x="485"/>
        <item x="55"/>
        <item x="56"/>
        <item x="533"/>
        <item x="534"/>
        <item x="535"/>
        <item x="536"/>
        <item x="537"/>
        <item x="538"/>
        <item x="539"/>
        <item x="540"/>
        <item x="541"/>
        <item x="542"/>
        <item x="344"/>
        <item x="33"/>
        <item x="34"/>
        <item x="42"/>
        <item x="345"/>
        <item x="346"/>
        <item x="35"/>
        <item x="36"/>
        <item x="43"/>
        <item x="37"/>
        <item x="38"/>
        <item x="347"/>
        <item x="39"/>
        <item x="348"/>
        <item x="44"/>
        <item x="40"/>
        <item x="41"/>
        <item x="349"/>
        <item x="350"/>
        <item x="486"/>
        <item x="487"/>
        <item x="488"/>
        <item x="489"/>
        <item x="490"/>
        <item x="530"/>
        <item x="531"/>
        <item x="543"/>
        <item x="544"/>
        <item x="422"/>
        <item x="423"/>
        <item x="424"/>
        <item x="425"/>
        <item x="426"/>
        <item x="427"/>
        <item x="428"/>
        <item x="66"/>
        <item x="429"/>
        <item x="430"/>
        <item x="431"/>
        <item x="432"/>
        <item x="57"/>
        <item x="455"/>
        <item x="456"/>
        <item x="58"/>
        <item x="59"/>
        <item x="457"/>
        <item x="60"/>
        <item x="458"/>
        <item x="61"/>
        <item x="62"/>
        <item x="63"/>
        <item x="459"/>
        <item x="460"/>
        <item x="461"/>
        <item x="462"/>
        <item x="64"/>
        <item x="499"/>
        <item x="500"/>
        <item x="501"/>
        <item x="502"/>
        <item x="503"/>
        <item x="504"/>
        <item x="493"/>
        <item x="494"/>
        <item x="495"/>
        <item x="496"/>
        <item x="497"/>
        <item x="498"/>
        <item x="477"/>
        <item x="478"/>
        <item x="479"/>
        <item x="480"/>
        <item x="481"/>
        <item x="482"/>
        <item x="71"/>
        <item x="72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447"/>
        <item x="448"/>
        <item x="449"/>
        <item x="450"/>
        <item x="451"/>
        <item x="452"/>
        <item x="453"/>
        <item x="454"/>
        <item x="463"/>
        <item x="464"/>
        <item x="465"/>
        <item x="466"/>
        <item x="467"/>
        <item x="468"/>
        <item x="469"/>
        <item x="505"/>
        <item x="69"/>
        <item x="506"/>
        <item x="507"/>
        <item x="508"/>
        <item x="509"/>
        <item x="510"/>
        <item x="511"/>
        <item x="512"/>
        <item x="441"/>
        <item x="442"/>
        <item x="443"/>
        <item x="444"/>
        <item x="445"/>
        <item x="446"/>
        <item x="367"/>
        <item x="368"/>
        <item x="369"/>
        <item x="370"/>
        <item x="371"/>
        <item x="372"/>
        <item x="373"/>
        <item x="374"/>
        <item x="73"/>
        <item x="375"/>
        <item x="376"/>
        <item x="377"/>
        <item x="378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75"/>
        <item x="366"/>
        <item x="532"/>
        <item x="65"/>
        <item x="433"/>
        <item x="434"/>
        <item x="435"/>
        <item x="436"/>
        <item x="437"/>
        <item x="74"/>
        <item x="513"/>
        <item x="514"/>
        <item x="515"/>
        <item x="516"/>
        <item x="470"/>
        <item x="471"/>
        <item x="472"/>
        <item x="473"/>
        <item x="474"/>
        <item x="411"/>
        <item x="67"/>
        <item x="412"/>
        <item x="413"/>
        <item x="414"/>
        <item x="415"/>
        <item x="416"/>
        <item x="417"/>
        <item x="68"/>
        <item x="418"/>
        <item x="419"/>
        <item x="420"/>
        <item x="421"/>
        <item x="80"/>
        <item x="251"/>
        <item x="252"/>
        <item x="253"/>
        <item x="76"/>
        <item x="254"/>
        <item x="255"/>
        <item x="94"/>
        <item x="256"/>
        <item x="95"/>
        <item x="257"/>
        <item x="258"/>
        <item x="259"/>
        <item x="260"/>
        <item x="87"/>
        <item x="88"/>
        <item x="261"/>
        <item x="262"/>
        <item x="263"/>
        <item x="264"/>
        <item x="265"/>
        <item x="266"/>
        <item x="267"/>
        <item x="269"/>
        <item x="268"/>
        <item x="270"/>
        <item x="271"/>
        <item x="96"/>
        <item x="272"/>
        <item x="102"/>
        <item x="79"/>
        <item x="91"/>
        <item x="273"/>
        <item x="104"/>
        <item x="274"/>
        <item x="275"/>
        <item x="276"/>
        <item x="279"/>
        <item x="277"/>
        <item x="278"/>
        <item x="78"/>
        <item x="83"/>
        <item x="84"/>
        <item x="86"/>
        <item x="103"/>
        <item x="105"/>
        <item x="106"/>
        <item x="77"/>
        <item x="90"/>
        <item x="92"/>
        <item x="280"/>
        <item x="93"/>
        <item x="97"/>
        <item x="281"/>
        <item x="100"/>
        <item x="101"/>
        <item x="282"/>
        <item x="283"/>
        <item x="284"/>
        <item x="285"/>
        <item x="286"/>
        <item x="287"/>
        <item x="292"/>
        <item x="288"/>
        <item x="98"/>
        <item x="289"/>
        <item x="290"/>
        <item x="291"/>
        <item x="293"/>
        <item x="294"/>
        <item x="295"/>
        <item x="296"/>
        <item x="298"/>
        <item x="297"/>
        <item x="299"/>
        <item x="300"/>
        <item x="303"/>
        <item x="301"/>
        <item x="304"/>
        <item x="302"/>
        <item x="305"/>
        <item x="99"/>
        <item x="309"/>
        <item x="306"/>
        <item x="307"/>
        <item x="308"/>
        <item x="310"/>
        <item x="311"/>
        <item x="312"/>
        <item x="313"/>
        <item x="314"/>
        <item x="315"/>
        <item x="316"/>
        <item x="317"/>
        <item x="318"/>
        <item x="321"/>
        <item x="81"/>
        <item x="82"/>
        <item x="319"/>
        <item x="320"/>
        <item x="322"/>
        <item x="324"/>
        <item x="323"/>
        <item x="325"/>
        <item x="335"/>
        <item x="85"/>
        <item x="326"/>
        <item x="327"/>
        <item x="328"/>
        <item x="329"/>
        <item x="330"/>
        <item x="331"/>
        <item x="332"/>
        <item x="89"/>
        <item x="333"/>
        <item x="336"/>
        <item x="334"/>
        <item x="337"/>
        <item x="338"/>
        <item x="339"/>
        <item x="109"/>
        <item x="115"/>
        <item x="107"/>
        <item x="120"/>
        <item x="122"/>
        <item x="133"/>
        <item x="123"/>
        <item x="108"/>
        <item x="124"/>
        <item x="125"/>
        <item x="126"/>
        <item x="127"/>
        <item x="128"/>
        <item x="129"/>
        <item x="116"/>
        <item x="117"/>
        <item x="121"/>
        <item x="130"/>
        <item x="134"/>
        <item x="131"/>
        <item x="110"/>
        <item x="111"/>
        <item x="112"/>
        <item x="113"/>
        <item x="114"/>
        <item x="118"/>
        <item x="119"/>
        <item x="135"/>
        <item x="132"/>
        <item x="1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58">
    <i>
      <x v="553"/>
    </i>
    <i>
      <x v="471"/>
    </i>
    <i>
      <x v="530"/>
    </i>
    <i>
      <x v="488"/>
    </i>
    <i>
      <x v="529"/>
    </i>
    <i>
      <x v="449"/>
    </i>
    <i>
      <x v="450"/>
    </i>
    <i>
      <x v="543"/>
    </i>
    <i>
      <x v="490"/>
    </i>
    <i>
      <x v="526"/>
    </i>
    <i>
      <x v="508"/>
    </i>
    <i>
      <x v="378"/>
    </i>
    <i>
      <x v="482"/>
    </i>
    <i>
      <x v="408"/>
    </i>
    <i>
      <x v="498"/>
    </i>
    <i>
      <x v="409"/>
    </i>
    <i>
      <x v="517"/>
    </i>
    <i>
      <x v="410"/>
    </i>
    <i>
      <x v="478"/>
    </i>
    <i>
      <x v="412"/>
    </i>
    <i>
      <x v="486"/>
    </i>
    <i>
      <x v="413"/>
    </i>
    <i>
      <x v="494"/>
    </i>
    <i>
      <x v="415"/>
    </i>
    <i>
      <x v="502"/>
    </i>
    <i>
      <x v="417"/>
    </i>
    <i>
      <x v="513"/>
    </i>
    <i>
      <x v="418"/>
    </i>
    <i>
      <x v="522"/>
    </i>
    <i>
      <x v="419"/>
    </i>
    <i>
      <x v="531"/>
    </i>
    <i>
      <x v="420"/>
    </i>
    <i>
      <x v="480"/>
    </i>
    <i>
      <x v="423"/>
    </i>
    <i>
      <x v="484"/>
    </i>
    <i>
      <x v="424"/>
    </i>
    <i>
      <x v="158"/>
    </i>
    <i>
      <x v="425"/>
    </i>
    <i>
      <x v="492"/>
    </i>
    <i>
      <x v="426"/>
    </i>
    <i>
      <x v="496"/>
    </i>
    <i>
      <x v="427"/>
    </i>
    <i>
      <x v="500"/>
    </i>
    <i>
      <x v="428"/>
    </i>
    <i>
      <x v="506"/>
    </i>
    <i>
      <x v="429"/>
    </i>
    <i>
      <x v="510"/>
    </i>
    <i>
      <x v="430"/>
    </i>
    <i>
      <x v="515"/>
    </i>
    <i>
      <x v="431"/>
    </i>
    <i>
      <x v="519"/>
    </i>
    <i>
      <x v="432"/>
    </i>
    <i>
      <x v="524"/>
    </i>
    <i>
      <x v="433"/>
    </i>
    <i>
      <x v="161"/>
    </i>
    <i>
      <x v="435"/>
    </i>
    <i>
      <x v="555"/>
    </i>
    <i>
      <x v="439"/>
    </i>
    <i>
      <x v="479"/>
    </i>
    <i>
      <x v="441"/>
    </i>
    <i>
      <x v="481"/>
    </i>
    <i>
      <x v="442"/>
    </i>
    <i>
      <x v="483"/>
    </i>
    <i>
      <x v="443"/>
    </i>
    <i>
      <x v="485"/>
    </i>
    <i>
      <x v="444"/>
    </i>
    <i>
      <x v="487"/>
    </i>
    <i>
      <x v="445"/>
    </i>
    <i>
      <x v="489"/>
    </i>
    <i>
      <x v="446"/>
    </i>
    <i>
      <x v="491"/>
    </i>
    <i>
      <x v="106"/>
    </i>
    <i>
      <x v="493"/>
    </i>
    <i>
      <x v="148"/>
    </i>
    <i>
      <x v="495"/>
    </i>
    <i>
      <x v="457"/>
    </i>
    <i>
      <x v="497"/>
    </i>
    <i>
      <x v="460"/>
    </i>
    <i>
      <x v="499"/>
    </i>
    <i>
      <x v="461"/>
    </i>
    <i>
      <x v="501"/>
    </i>
    <i>
      <x v="463"/>
    </i>
    <i>
      <x v="505"/>
    </i>
    <i>
      <x v="464"/>
    </i>
    <i>
      <x v="507"/>
    </i>
    <i>
      <x v="465"/>
    </i>
    <i>
      <x v="509"/>
    </i>
    <i>
      <x v="466"/>
    </i>
    <i>
      <x v="511"/>
    </i>
    <i>
      <x v="467"/>
    </i>
    <i>
      <x v="514"/>
    </i>
    <i>
      <x v="468"/>
    </i>
    <i>
      <x v="516"/>
    </i>
    <i>
      <x v="469"/>
    </i>
    <i>
      <x v="518"/>
    </i>
    <i>
      <x v="470"/>
    </i>
    <i>
      <x v="521"/>
    </i>
    <i>
      <x v="151"/>
    </i>
    <i>
      <x v="523"/>
    </i>
    <i>
      <x v="472"/>
    </i>
    <i>
      <x v="525"/>
    </i>
    <i>
      <x v="541"/>
    </i>
    <i>
      <x v="527"/>
    </i>
    <i>
      <x v="474"/>
    </i>
    <i>
      <x v="46"/>
    </i>
    <i>
      <x v="475"/>
    </i>
    <i>
      <x v="533"/>
    </i>
    <i>
      <x v="476"/>
    </i>
    <i>
      <x v="477"/>
    </i>
    <i>
      <x v="473"/>
    </i>
    <i>
      <x v="548"/>
    </i>
    <i>
      <x v="366"/>
    </i>
    <i>
      <x v="75"/>
    </i>
    <i>
      <x v="27"/>
    </i>
    <i>
      <x v="112"/>
    </i>
    <i>
      <x v="334"/>
    </i>
    <i>
      <x v="113"/>
    </i>
    <i>
      <x v="398"/>
    </i>
    <i>
      <x v="114"/>
    </i>
    <i>
      <x v="462"/>
    </i>
    <i>
      <x v="115"/>
    </i>
    <i>
      <x v="103"/>
    </i>
    <i>
      <x v="116"/>
    </i>
    <i>
      <x v="350"/>
    </i>
    <i>
      <x v="117"/>
    </i>
    <i>
      <x v="382"/>
    </i>
    <i>
      <x v="118"/>
    </i>
    <i>
      <x v="414"/>
    </i>
    <i>
      <x v="119"/>
    </i>
    <i>
      <x v="38"/>
    </i>
    <i>
      <x v="120"/>
    </i>
    <i>
      <x v="59"/>
    </i>
    <i>
      <x v="121"/>
    </i>
    <i>
      <x v="89"/>
    </i>
    <i>
      <x v="122"/>
    </i>
    <i>
      <x v="542"/>
    </i>
    <i>
      <x v="123"/>
    </i>
    <i>
      <x v="342"/>
    </i>
    <i>
      <x v="124"/>
    </i>
    <i>
      <x v="358"/>
    </i>
    <i>
      <x v="125"/>
    </i>
    <i>
      <x v="374"/>
    </i>
    <i>
      <x v="126"/>
    </i>
    <i>
      <x v="390"/>
    </i>
    <i>
      <x v="127"/>
    </i>
    <i>
      <x v="406"/>
    </i>
    <i>
      <x v="128"/>
    </i>
    <i>
      <x v="422"/>
    </i>
    <i>
      <x v="129"/>
    </i>
    <i>
      <x v="438"/>
    </i>
    <i>
      <x v="130"/>
    </i>
    <i>
      <x v="454"/>
    </i>
    <i>
      <x v="131"/>
    </i>
    <i>
      <x v="51"/>
    </i>
    <i>
      <x v="132"/>
    </i>
    <i>
      <x v="67"/>
    </i>
    <i>
      <x v="133"/>
    </i>
    <i>
      <x v="83"/>
    </i>
    <i>
      <x v="134"/>
    </i>
    <i>
      <x v="96"/>
    </i>
    <i>
      <x v="135"/>
    </i>
    <i>
      <x v="534"/>
    </i>
    <i>
      <x v="136"/>
    </i>
    <i>
      <x v="330"/>
    </i>
    <i>
      <x v="137"/>
    </i>
    <i>
      <x v="338"/>
    </i>
    <i>
      <x v="138"/>
    </i>
    <i>
      <x v="346"/>
    </i>
    <i>
      <x v="139"/>
    </i>
    <i>
      <x v="354"/>
    </i>
    <i>
      <x v="140"/>
    </i>
    <i>
      <x v="362"/>
    </i>
    <i>
      <x v="141"/>
    </i>
    <i>
      <x v="370"/>
    </i>
    <i>
      <x v="142"/>
    </i>
    <i>
      <x v="9"/>
    </i>
    <i>
      <x v="143"/>
    </i>
    <i>
      <x v="386"/>
    </i>
    <i>
      <x v="144"/>
    </i>
    <i>
      <x v="394"/>
    </i>
    <i>
      <x v="145"/>
    </i>
    <i>
      <x v="402"/>
    </i>
    <i>
      <x v="146"/>
    </i>
    <i>
      <x v="12"/>
    </i>
    <i>
      <x v="147"/>
    </i>
    <i>
      <x v="17"/>
    </i>
    <i>
      <x v="3"/>
    </i>
    <i>
      <x v="23"/>
    </i>
    <i>
      <x v="149"/>
    </i>
    <i>
      <x v="434"/>
    </i>
    <i>
      <x v="150"/>
    </i>
    <i>
      <x v="34"/>
    </i>
    <i>
      <x v="4"/>
    </i>
    <i>
      <x v="40"/>
    </i>
    <i>
      <x v="152"/>
    </i>
    <i>
      <x v="458"/>
    </i>
    <i>
      <x v="153"/>
    </i>
    <i>
      <x v="47"/>
    </i>
    <i>
      <x v="154"/>
    </i>
    <i>
      <x v="55"/>
    </i>
    <i>
      <x v="155"/>
    </i>
    <i>
      <x v="63"/>
    </i>
    <i>
      <x v="156"/>
    </i>
    <i>
      <x v="71"/>
    </i>
    <i>
      <x v="157"/>
    </i>
    <i>
      <x v="79"/>
    </i>
    <i>
      <x v="5"/>
    </i>
    <i>
      <x v="85"/>
    </i>
    <i>
      <x v="159"/>
    </i>
    <i>
      <x v="92"/>
    </i>
    <i>
      <x v="160"/>
    </i>
    <i>
      <x v="99"/>
    </i>
    <i>
      <x v="6"/>
    </i>
    <i>
      <x v="2"/>
    </i>
    <i>
      <x v="162"/>
    </i>
    <i>
      <x v="538"/>
    </i>
    <i>
      <x v="163"/>
    </i>
    <i>
      <x v="546"/>
    </i>
    <i>
      <x v="164"/>
    </i>
    <i>
      <x v="332"/>
    </i>
    <i>
      <x v="165"/>
    </i>
    <i>
      <x v="336"/>
    </i>
    <i>
      <x v="166"/>
    </i>
    <i>
      <x v="340"/>
    </i>
    <i>
      <x v="167"/>
    </i>
    <i>
      <x v="344"/>
    </i>
    <i>
      <x v="168"/>
    </i>
    <i>
      <x v="348"/>
    </i>
    <i>
      <x v="169"/>
    </i>
    <i>
      <x v="352"/>
    </i>
    <i>
      <x v="170"/>
    </i>
    <i>
      <x v="356"/>
    </i>
    <i>
      <x v="171"/>
    </i>
    <i>
      <x v="360"/>
    </i>
    <i>
      <x v="172"/>
    </i>
    <i>
      <x v="364"/>
    </i>
    <i>
      <x v="173"/>
    </i>
    <i>
      <x v="368"/>
    </i>
    <i>
      <x v="174"/>
    </i>
    <i>
      <x v="372"/>
    </i>
    <i>
      <x v="175"/>
    </i>
    <i>
      <x v="376"/>
    </i>
    <i>
      <x v="176"/>
    </i>
    <i>
      <x v="380"/>
    </i>
    <i>
      <x v="177"/>
    </i>
    <i>
      <x v="384"/>
    </i>
    <i>
      <x v="178"/>
    </i>
    <i>
      <x v="388"/>
    </i>
    <i>
      <x v="179"/>
    </i>
    <i>
      <x v="392"/>
    </i>
    <i>
      <x v="180"/>
    </i>
    <i>
      <x v="396"/>
    </i>
    <i>
      <x v="181"/>
    </i>
    <i>
      <x v="400"/>
    </i>
    <i>
      <x v="182"/>
    </i>
    <i>
      <x v="404"/>
    </i>
    <i>
      <x v="183"/>
    </i>
    <i>
      <x v="10"/>
    </i>
    <i>
      <x v="184"/>
    </i>
    <i>
      <x v="13"/>
    </i>
    <i>
      <x v="185"/>
    </i>
    <i>
      <x v="416"/>
    </i>
    <i>
      <x v="186"/>
    </i>
    <i>
      <x v="19"/>
    </i>
    <i>
      <x v="187"/>
    </i>
    <i>
      <x v="21"/>
    </i>
    <i>
      <x v="188"/>
    </i>
    <i>
      <x v="25"/>
    </i>
    <i>
      <x v="189"/>
    </i>
    <i>
      <x v="29"/>
    </i>
    <i>
      <x v="190"/>
    </i>
    <i>
      <x v="436"/>
    </i>
    <i>
      <x v="191"/>
    </i>
    <i>
      <x v="440"/>
    </i>
    <i>
      <x v="192"/>
    </i>
    <i>
      <x v="36"/>
    </i>
    <i>
      <x v="193"/>
    </i>
    <i>
      <x v="448"/>
    </i>
    <i>
      <x v="194"/>
    </i>
    <i>
      <x v="452"/>
    </i>
    <i>
      <x v="195"/>
    </i>
    <i>
      <x v="456"/>
    </i>
    <i>
      <x v="196"/>
    </i>
    <i>
      <x v="42"/>
    </i>
    <i>
      <x v="197"/>
    </i>
    <i>
      <x v="45"/>
    </i>
    <i>
      <x v="198"/>
    </i>
    <i>
      <x v="49"/>
    </i>
    <i>
      <x v="199"/>
    </i>
    <i>
      <x v="53"/>
    </i>
    <i>
      <x v="200"/>
    </i>
    <i>
      <x v="57"/>
    </i>
    <i>
      <x v="201"/>
    </i>
    <i>
      <x v="61"/>
    </i>
    <i>
      <x v="202"/>
    </i>
    <i>
      <x v="65"/>
    </i>
    <i>
      <x v="203"/>
    </i>
    <i>
      <x v="69"/>
    </i>
    <i>
      <x v="204"/>
    </i>
    <i>
      <x v="73"/>
    </i>
    <i>
      <x v="205"/>
    </i>
    <i>
      <x v="77"/>
    </i>
    <i>
      <x v="206"/>
    </i>
    <i>
      <x v="81"/>
    </i>
    <i>
      <x v="207"/>
    </i>
    <i>
      <x v="504"/>
    </i>
    <i>
      <x v="208"/>
    </i>
    <i>
      <x v="87"/>
    </i>
    <i>
      <x v="209"/>
    </i>
    <i>
      <x v="512"/>
    </i>
    <i>
      <x v="210"/>
    </i>
    <i>
      <x v="94"/>
    </i>
    <i>
      <x v="211"/>
    </i>
    <i>
      <x v="520"/>
    </i>
    <i>
      <x v="212"/>
    </i>
    <i>
      <x v="101"/>
    </i>
    <i>
      <x v="213"/>
    </i>
    <i>
      <x v="528"/>
    </i>
    <i>
      <x v="214"/>
    </i>
    <i>
      <x v="532"/>
    </i>
    <i>
      <x v="215"/>
    </i>
    <i>
      <x v="536"/>
    </i>
    <i>
      <x v="216"/>
    </i>
    <i>
      <x v="540"/>
    </i>
    <i>
      <x v="217"/>
    </i>
    <i>
      <x v="544"/>
    </i>
    <i>
      <x v="218"/>
    </i>
    <i>
      <x v="329"/>
    </i>
    <i>
      <x v="219"/>
    </i>
    <i>
      <x v="331"/>
    </i>
    <i>
      <x v="220"/>
    </i>
    <i>
      <x v="333"/>
    </i>
    <i>
      <x v="221"/>
    </i>
    <i>
      <x v="335"/>
    </i>
    <i>
      <x v="222"/>
    </i>
    <i>
      <x v="337"/>
    </i>
    <i>
      <x v="223"/>
    </i>
    <i>
      <x v="339"/>
    </i>
    <i>
      <x v="224"/>
    </i>
    <i>
      <x v="341"/>
    </i>
    <i>
      <x v="225"/>
    </i>
    <i>
      <x v="343"/>
    </i>
    <i>
      <x v="226"/>
    </i>
    <i>
      <x v="345"/>
    </i>
    <i>
      <x v="227"/>
    </i>
    <i>
      <x v="347"/>
    </i>
    <i>
      <x v="228"/>
    </i>
    <i>
      <x v="349"/>
    </i>
    <i>
      <x v="229"/>
    </i>
    <i>
      <x v="351"/>
    </i>
    <i>
      <x v="230"/>
    </i>
    <i>
      <x v="353"/>
    </i>
    <i>
      <x v="231"/>
    </i>
    <i>
      <x v="355"/>
    </i>
    <i>
      <x v="232"/>
    </i>
    <i>
      <x v="357"/>
    </i>
    <i>
      <x v="233"/>
    </i>
    <i>
      <x v="359"/>
    </i>
    <i>
      <x v="234"/>
    </i>
    <i>
      <x v="361"/>
    </i>
    <i>
      <x v="235"/>
    </i>
    <i>
      <x v="363"/>
    </i>
    <i>
      <x v="236"/>
    </i>
    <i>
      <x v="365"/>
    </i>
    <i>
      <x v="237"/>
    </i>
    <i>
      <x v="367"/>
    </i>
    <i>
      <x v="238"/>
    </i>
    <i>
      <x v="369"/>
    </i>
    <i>
      <x v="239"/>
    </i>
    <i>
      <x v="371"/>
    </i>
    <i>
      <x v="240"/>
    </i>
    <i>
      <x v="373"/>
    </i>
    <i>
      <x v="241"/>
    </i>
    <i>
      <x v="375"/>
    </i>
    <i>
      <x v="242"/>
    </i>
    <i>
      <x v="377"/>
    </i>
    <i>
      <x v="243"/>
    </i>
    <i>
      <x v="379"/>
    </i>
    <i>
      <x v="244"/>
    </i>
    <i>
      <x v="381"/>
    </i>
    <i>
      <x v="245"/>
    </i>
    <i>
      <x v="383"/>
    </i>
    <i>
      <x v="246"/>
    </i>
    <i>
      <x v="385"/>
    </i>
    <i>
      <x v="247"/>
    </i>
    <i>
      <x v="387"/>
    </i>
    <i>
      <x v="248"/>
    </i>
    <i>
      <x v="389"/>
    </i>
    <i>
      <x v="249"/>
    </i>
    <i>
      <x v="391"/>
    </i>
    <i>
      <x v="250"/>
    </i>
    <i>
      <x v="393"/>
    </i>
    <i>
      <x v="251"/>
    </i>
    <i>
      <x v="395"/>
    </i>
    <i>
      <x v="252"/>
    </i>
    <i>
      <x v="397"/>
    </i>
    <i>
      <x v="253"/>
    </i>
    <i>
      <x v="399"/>
    </i>
    <i>
      <x v="254"/>
    </i>
    <i>
      <x v="401"/>
    </i>
    <i>
      <x v="255"/>
    </i>
    <i>
      <x v="403"/>
    </i>
    <i>
      <x v="256"/>
    </i>
    <i>
      <x v="405"/>
    </i>
    <i>
      <x v="257"/>
    </i>
    <i>
      <x v="407"/>
    </i>
    <i>
      <x v="258"/>
    </i>
    <i>
      <x v="11"/>
    </i>
    <i>
      <x v="259"/>
    </i>
    <i>
      <x v="411"/>
    </i>
    <i>
      <x v="260"/>
    </i>
    <i>
      <x v="14"/>
    </i>
    <i>
      <x v="261"/>
    </i>
    <i>
      <x v="15"/>
    </i>
    <i>
      <x v="262"/>
    </i>
    <i>
      <x v="16"/>
    </i>
    <i>
      <x v="263"/>
    </i>
    <i>
      <x v="18"/>
    </i>
    <i>
      <x v="264"/>
    </i>
    <i>
      <x v="421"/>
    </i>
    <i>
      <x v="265"/>
    </i>
    <i>
      <x v="20"/>
    </i>
    <i>
      <x v="266"/>
    </i>
    <i>
      <x v="22"/>
    </i>
    <i>
      <x v="267"/>
    </i>
    <i>
      <x v="24"/>
    </i>
    <i>
      <x v="268"/>
    </i>
    <i>
      <x v="26"/>
    </i>
    <i>
      <x v="269"/>
    </i>
    <i>
      <x v="28"/>
    </i>
    <i>
      <x v="270"/>
    </i>
    <i>
      <x v="30"/>
    </i>
    <i>
      <x v="271"/>
    </i>
    <i>
      <x v="31"/>
    </i>
    <i>
      <x v="272"/>
    </i>
    <i>
      <x v="437"/>
    </i>
    <i>
      <x v="547"/>
    </i>
    <i>
      <x v="32"/>
    </i>
    <i>
      <x v="549"/>
    </i>
    <i>
      <x v="33"/>
    </i>
    <i>
      <x v="551"/>
    </i>
    <i>
      <x v="35"/>
    </i>
    <i>
      <x v="7"/>
    </i>
    <i>
      <x v="37"/>
    </i>
    <i>
      <x v="8"/>
    </i>
    <i>
      <x v="447"/>
    </i>
    <i>
      <x/>
    </i>
    <i>
      <x v="39"/>
    </i>
    <i>
      <x v="279"/>
    </i>
    <i>
      <x v="451"/>
    </i>
    <i>
      <x v="280"/>
    </i>
    <i>
      <x v="453"/>
    </i>
    <i>
      <x v="281"/>
    </i>
    <i>
      <x v="455"/>
    </i>
    <i>
      <x v="282"/>
    </i>
    <i>
      <x v="41"/>
    </i>
    <i>
      <x v="283"/>
    </i>
    <i>
      <x v="459"/>
    </i>
    <i>
      <x v="284"/>
    </i>
    <i>
      <x v="43"/>
    </i>
    <i>
      <x v="285"/>
    </i>
    <i>
      <x v="44"/>
    </i>
    <i>
      <x v="286"/>
    </i>
    <i>
      <x v="1"/>
    </i>
    <i>
      <x v="287"/>
    </i>
    <i>
      <x v="48"/>
    </i>
    <i>
      <x v="288"/>
    </i>
    <i>
      <x v="50"/>
    </i>
    <i>
      <x v="289"/>
    </i>
    <i>
      <x v="52"/>
    </i>
    <i>
      <x v="290"/>
    </i>
    <i>
      <x v="54"/>
    </i>
    <i>
      <x v="291"/>
    </i>
    <i>
      <x v="56"/>
    </i>
    <i>
      <x v="292"/>
    </i>
    <i>
      <x v="58"/>
    </i>
    <i>
      <x v="293"/>
    </i>
    <i>
      <x v="60"/>
    </i>
    <i>
      <x v="294"/>
    </i>
    <i>
      <x v="62"/>
    </i>
    <i>
      <x v="295"/>
    </i>
    <i>
      <x v="64"/>
    </i>
    <i>
      <x v="296"/>
    </i>
    <i>
      <x v="66"/>
    </i>
    <i>
      <x v="297"/>
    </i>
    <i>
      <x v="68"/>
    </i>
    <i>
      <x v="298"/>
    </i>
    <i>
      <x v="70"/>
    </i>
    <i>
      <x v="299"/>
    </i>
    <i>
      <x v="72"/>
    </i>
    <i>
      <x v="300"/>
    </i>
    <i>
      <x v="74"/>
    </i>
    <i>
      <x v="301"/>
    </i>
    <i>
      <x v="76"/>
    </i>
    <i>
      <x v="302"/>
    </i>
    <i>
      <x v="78"/>
    </i>
    <i>
      <x v="303"/>
    </i>
    <i>
      <x v="80"/>
    </i>
    <i>
      <x v="304"/>
    </i>
    <i>
      <x v="82"/>
    </i>
    <i>
      <x v="305"/>
    </i>
    <i>
      <x v="503"/>
    </i>
    <i>
      <x v="306"/>
    </i>
    <i>
      <x v="84"/>
    </i>
    <i>
      <x v="307"/>
    </i>
    <i>
      <x v="86"/>
    </i>
    <i>
      <x v="308"/>
    </i>
    <i>
      <x v="88"/>
    </i>
    <i>
      <x v="309"/>
    </i>
    <i>
      <x v="90"/>
    </i>
    <i>
      <x v="310"/>
    </i>
    <i>
      <x v="91"/>
    </i>
    <i>
      <x v="311"/>
    </i>
    <i>
      <x v="93"/>
    </i>
    <i>
      <x v="312"/>
    </i>
    <i>
      <x v="95"/>
    </i>
    <i>
      <x v="313"/>
    </i>
    <i>
      <x v="97"/>
    </i>
    <i>
      <x v="314"/>
    </i>
    <i>
      <x v="98"/>
    </i>
    <i>
      <x v="315"/>
    </i>
    <i>
      <x v="100"/>
    </i>
    <i>
      <x v="316"/>
    </i>
    <i>
      <x v="102"/>
    </i>
    <i>
      <x v="317"/>
    </i>
    <i>
      <x v="104"/>
    </i>
    <i>
      <x v="318"/>
    </i>
    <i>
      <x v="105"/>
    </i>
    <i>
      <x v="319"/>
    </i>
    <i>
      <x v="107"/>
    </i>
    <i>
      <x v="320"/>
    </i>
    <i>
      <x v="108"/>
    </i>
    <i>
      <x v="321"/>
    </i>
    <i>
      <x v="535"/>
    </i>
    <i>
      <x v="322"/>
    </i>
    <i>
      <x v="537"/>
    </i>
    <i>
      <x v="323"/>
    </i>
    <i>
      <x v="539"/>
    </i>
    <i>
      <x v="324"/>
    </i>
    <i>
      <x v="109"/>
    </i>
    <i>
      <x v="325"/>
    </i>
    <i>
      <x v="110"/>
    </i>
    <i>
      <x v="326"/>
    </i>
    <i>
      <x v="545"/>
    </i>
    <i>
      <x v="327"/>
    </i>
    <i>
      <x v="111"/>
    </i>
    <i>
      <x v="328"/>
    </i>
    <i>
      <x v="273"/>
    </i>
    <i>
      <x v="550"/>
    </i>
    <i>
      <x v="274"/>
    </i>
    <i>
      <x v="552"/>
    </i>
    <i>
      <x v="275"/>
    </i>
    <i>
      <x v="554"/>
    </i>
    <i>
      <x v="276"/>
    </i>
    <i>
      <x v="556"/>
    </i>
    <i>
      <x v="277"/>
    </i>
    <i>
      <x v="278"/>
    </i>
    <i t="grand">
      <x/>
    </i>
  </rowItems>
  <colItems count="1">
    <i/>
  </colItems>
  <dataFields count="1">
    <dataField name="Count of Concatenate 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A1:F101" totalsRowShown="0" headerRowDxfId="23" dataDxfId="21" headerRowBorderDxfId="22" tableBorderDxfId="20" totalsRowBorderDxfId="19">
  <autoFilter ref="A1:F101">
    <filterColumn colId="0">
      <filters>
        <filter val="Cards"/>
      </filters>
    </filterColumn>
  </autoFilter>
  <sortState ref="A2:F101">
    <sortCondition descending="1" ref="F2:F101"/>
  </sortState>
  <tableColumns count="6">
    <tableColumn id="1" name="Skill " dataDxfId="18"/>
    <tableColumn id="2" name="COREISSUE" dataDxfId="17"/>
    <tableColumn id="4" name="Concatenate" dataDxfId="16"/>
    <tableColumn id="3" name="Legacy" dataDxfId="15"/>
    <tableColumn id="5" name="New" dataDxfId="14"/>
    <tableColumn id="6" name="Total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H744" totalsRowShown="0" headerRowDxfId="12" dataDxfId="10" headerRowBorderDxfId="11" tableBorderDxfId="9" totalsRowBorderDxfId="8">
  <autoFilter ref="A1:H744">
    <filterColumn colId="0">
      <filters>
        <filter val="Cards"/>
      </filters>
    </filterColumn>
    <filterColumn colId="7">
      <filters>
        <filter val="#N/A"/>
      </filters>
    </filterColumn>
  </autoFilter>
  <sortState ref="A2:G744">
    <sortCondition descending="1" ref="G2:G744"/>
  </sortState>
  <tableColumns count="8">
    <tableColumn id="1" name="Skill " dataDxfId="7"/>
    <tableColumn id="2" name="Core Issue " dataDxfId="6"/>
    <tableColumn id="3" name="Sub core issue " dataDxfId="5"/>
    <tableColumn id="5" name="Concatenate " dataDxfId="4"/>
    <tableColumn id="4" name="Legacy " dataDxfId="3"/>
    <tableColumn id="6" name="New " dataDxfId="2"/>
    <tableColumn id="7" name="Total" dataDxfId="1"/>
    <tableColumn id="8" name="Count on the basis of Product " dataDxfId="0">
      <calculatedColumnFormula>VLOOKUP(Table1[[#This Row],[Concatenate ]],'Entity vs Volume'!I:J,2,0)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showGridLines="0" zoomScaleNormal="100" workbookViewId="0">
      <selection activeCell="A2" sqref="A2"/>
    </sheetView>
  </sheetViews>
  <sheetFormatPr defaultColWidth="9" defaultRowHeight="15"/>
  <cols>
    <col min="1" max="1" width="28.25" style="32" bestFit="1" customWidth="1"/>
    <col min="2" max="3" width="9" style="32"/>
    <col min="4" max="4" width="11.25" style="32" bestFit="1" customWidth="1"/>
    <col min="5" max="5" width="9" style="32"/>
    <col min="6" max="6" width="9.75" style="32" bestFit="1" customWidth="1"/>
    <col min="7" max="9" width="9" style="32"/>
    <col min="10" max="10" width="11.375" style="32" customWidth="1"/>
    <col min="11" max="11" width="9" style="32"/>
    <col min="12" max="12" width="11.125" style="32" customWidth="1"/>
    <col min="13" max="13" width="13.875" style="32" customWidth="1"/>
    <col min="14" max="16384" width="9" style="32"/>
  </cols>
  <sheetData>
    <row r="2" spans="1:13">
      <c r="B2" s="58" t="s">
        <v>2</v>
      </c>
      <c r="C2" s="58" t="s">
        <v>0</v>
      </c>
      <c r="D2" s="58" t="s">
        <v>1</v>
      </c>
    </row>
    <row r="3" spans="1:13">
      <c r="B3" s="58" t="s">
        <v>18</v>
      </c>
      <c r="C3" s="58" t="s">
        <v>18</v>
      </c>
      <c r="D3" s="68" t="s">
        <v>18</v>
      </c>
    </row>
    <row r="4" spans="1:13">
      <c r="D4" s="58" t="s">
        <v>7</v>
      </c>
      <c r="E4" s="58">
        <v>743</v>
      </c>
      <c r="I4" s="36">
        <v>136942</v>
      </c>
    </row>
    <row r="5" spans="1:13" ht="30">
      <c r="D5" s="36" t="s">
        <v>6</v>
      </c>
      <c r="E5" s="35" t="s">
        <v>4</v>
      </c>
      <c r="F5" s="35" t="s">
        <v>9</v>
      </c>
      <c r="G5" s="35" t="s">
        <v>14</v>
      </c>
      <c r="H5" s="35" t="s">
        <v>15</v>
      </c>
      <c r="I5" s="35" t="s">
        <v>3</v>
      </c>
      <c r="J5" s="35" t="s">
        <v>9</v>
      </c>
      <c r="K5" s="35" t="s">
        <v>14</v>
      </c>
      <c r="L5" s="62" t="s">
        <v>21</v>
      </c>
      <c r="M5" s="62" t="s">
        <v>2417</v>
      </c>
    </row>
    <row r="6" spans="1:13">
      <c r="D6" s="36" t="s">
        <v>5</v>
      </c>
      <c r="E6" s="36">
        <v>65</v>
      </c>
      <c r="F6" s="36">
        <v>65</v>
      </c>
      <c r="G6" s="63">
        <f t="shared" ref="G6:G11" si="0">F6/$E$4</f>
        <v>8.748317631224764E-2</v>
      </c>
      <c r="H6" s="63">
        <f t="shared" ref="H6:H11" si="1">E6/$E$4</f>
        <v>8.748317631224764E-2</v>
      </c>
      <c r="I6" s="36">
        <v>78160</v>
      </c>
      <c r="J6" s="36"/>
      <c r="K6" s="63">
        <f t="shared" ref="K6:K11" si="2">I6/$I$4</f>
        <v>0.57075258138481988</v>
      </c>
      <c r="L6" s="64">
        <f>I6/E6</f>
        <v>1202.4615384615386</v>
      </c>
      <c r="M6" s="66">
        <f>L6/30</f>
        <v>40.082051282051289</v>
      </c>
    </row>
    <row r="7" spans="1:13">
      <c r="D7" s="36" t="s">
        <v>8</v>
      </c>
      <c r="E7" s="36">
        <v>85</v>
      </c>
      <c r="F7" s="36">
        <v>20</v>
      </c>
      <c r="G7" s="63">
        <f t="shared" si="0"/>
        <v>2.6917900403768506E-2</v>
      </c>
      <c r="H7" s="63">
        <f t="shared" si="1"/>
        <v>0.11440107671601615</v>
      </c>
      <c r="I7" s="36">
        <v>87010</v>
      </c>
      <c r="J7" s="36">
        <f>I7-I6</f>
        <v>8850</v>
      </c>
      <c r="K7" s="63">
        <f t="shared" si="2"/>
        <v>0.63537848140088504</v>
      </c>
      <c r="L7" s="64">
        <f t="shared" ref="L7:L11" si="3">I7/E7</f>
        <v>1023.6470588235294</v>
      </c>
      <c r="M7" s="66">
        <f>L7/30</f>
        <v>34.121568627450976</v>
      </c>
    </row>
    <row r="8" spans="1:13">
      <c r="D8" s="36" t="s">
        <v>10</v>
      </c>
      <c r="E8" s="36">
        <v>120</v>
      </c>
      <c r="F8" s="36">
        <f>E8-E7</f>
        <v>35</v>
      </c>
      <c r="G8" s="63">
        <f t="shared" si="0"/>
        <v>4.7106325706594884E-2</v>
      </c>
      <c r="H8" s="63">
        <f t="shared" si="1"/>
        <v>0.16150740242261102</v>
      </c>
      <c r="I8" s="36">
        <v>99093</v>
      </c>
      <c r="J8" s="36">
        <f>I8-I7</f>
        <v>12083</v>
      </c>
      <c r="K8" s="63">
        <f t="shared" si="2"/>
        <v>0.72361291641716929</v>
      </c>
      <c r="L8" s="64">
        <f t="shared" si="3"/>
        <v>825.77499999999998</v>
      </c>
      <c r="M8" s="66">
        <f>L8/30</f>
        <v>27.525833333333331</v>
      </c>
    </row>
    <row r="9" spans="1:13">
      <c r="D9" s="36" t="s">
        <v>11</v>
      </c>
      <c r="E9" s="36">
        <v>167</v>
      </c>
      <c r="F9" s="36">
        <f>E9-E8</f>
        <v>47</v>
      </c>
      <c r="G9" s="63">
        <f t="shared" si="0"/>
        <v>6.3257065948855995E-2</v>
      </c>
      <c r="H9" s="63">
        <f t="shared" si="1"/>
        <v>0.22476446837146702</v>
      </c>
      <c r="I9" s="36">
        <v>110919</v>
      </c>
      <c r="J9" s="36">
        <f>I9-I8</f>
        <v>11826</v>
      </c>
      <c r="K9" s="63">
        <f t="shared" si="2"/>
        <v>0.80997064450643341</v>
      </c>
      <c r="L9" s="64">
        <f t="shared" si="3"/>
        <v>664.18562874251495</v>
      </c>
      <c r="M9" s="66">
        <f>L9/30</f>
        <v>22.139520958083832</v>
      </c>
    </row>
    <row r="10" spans="1:13">
      <c r="D10" s="36" t="s">
        <v>12</v>
      </c>
      <c r="E10" s="36">
        <v>253</v>
      </c>
      <c r="F10" s="36">
        <f>E10-E9</f>
        <v>86</v>
      </c>
      <c r="G10" s="63">
        <f t="shared" si="0"/>
        <v>0.11574697173620457</v>
      </c>
      <c r="H10" s="63">
        <f t="shared" si="1"/>
        <v>0.34051144010767159</v>
      </c>
      <c r="I10" s="36">
        <v>123045</v>
      </c>
      <c r="J10" s="36">
        <f>I10-I9</f>
        <v>12126</v>
      </c>
      <c r="K10" s="63">
        <f t="shared" si="2"/>
        <v>0.89851908107081835</v>
      </c>
      <c r="L10" s="64">
        <f t="shared" si="3"/>
        <v>486.34387351778656</v>
      </c>
      <c r="M10" s="66">
        <f t="shared" ref="M10:M11" si="4">L10/30</f>
        <v>16.211462450592887</v>
      </c>
    </row>
    <row r="11" spans="1:13">
      <c r="D11" s="36" t="s">
        <v>13</v>
      </c>
      <c r="E11" s="36">
        <v>743</v>
      </c>
      <c r="F11" s="36">
        <f>E11-E10</f>
        <v>490</v>
      </c>
      <c r="G11" s="63">
        <f t="shared" si="0"/>
        <v>0.65948855989232835</v>
      </c>
      <c r="H11" s="63">
        <f t="shared" si="1"/>
        <v>1</v>
      </c>
      <c r="I11" s="36">
        <v>136942</v>
      </c>
      <c r="J11" s="36">
        <f>I11-I10</f>
        <v>13897</v>
      </c>
      <c r="K11" s="63">
        <f t="shared" si="2"/>
        <v>1</v>
      </c>
      <c r="L11" s="64">
        <f t="shared" si="3"/>
        <v>184.30955585464335</v>
      </c>
      <c r="M11" s="66">
        <f t="shared" si="4"/>
        <v>6.1436518618214446</v>
      </c>
    </row>
    <row r="14" spans="1:13">
      <c r="A14" s="59" t="s">
        <v>16</v>
      </c>
      <c r="B14" s="60">
        <v>0.16</v>
      </c>
      <c r="C14" s="59">
        <v>120</v>
      </c>
      <c r="D14" s="61">
        <v>0.22</v>
      </c>
      <c r="E14" s="59">
        <v>167</v>
      </c>
    </row>
    <row r="15" spans="1:13">
      <c r="A15" s="59" t="s">
        <v>17</v>
      </c>
      <c r="B15" s="60">
        <v>0.72</v>
      </c>
      <c r="C15" s="59">
        <v>99093</v>
      </c>
      <c r="D15" s="61">
        <v>0.81</v>
      </c>
      <c r="E15" s="59">
        <v>110919</v>
      </c>
    </row>
    <row r="17" spans="1:13">
      <c r="B17" s="58" t="s">
        <v>2</v>
      </c>
      <c r="C17" s="58" t="s">
        <v>0</v>
      </c>
      <c r="D17" s="58" t="s">
        <v>1</v>
      </c>
    </row>
    <row r="18" spans="1:13">
      <c r="B18" s="58" t="s">
        <v>18</v>
      </c>
      <c r="C18" s="58" t="s">
        <v>18</v>
      </c>
      <c r="D18" s="68" t="s">
        <v>19</v>
      </c>
    </row>
    <row r="19" spans="1:13">
      <c r="D19" s="69" t="s">
        <v>7</v>
      </c>
      <c r="E19" s="58">
        <v>100</v>
      </c>
      <c r="I19" s="36">
        <v>136942</v>
      </c>
    </row>
    <row r="20" spans="1:13" ht="30">
      <c r="D20" s="36" t="s">
        <v>6</v>
      </c>
      <c r="E20" s="35" t="s">
        <v>4</v>
      </c>
      <c r="F20" s="35" t="s">
        <v>9</v>
      </c>
      <c r="G20" s="35" t="s">
        <v>14</v>
      </c>
      <c r="H20" s="35" t="s">
        <v>15</v>
      </c>
      <c r="I20" s="35" t="s">
        <v>3</v>
      </c>
      <c r="J20" s="35" t="s">
        <v>9</v>
      </c>
      <c r="K20" s="35" t="s">
        <v>14</v>
      </c>
      <c r="L20" s="62" t="s">
        <v>21</v>
      </c>
      <c r="M20" s="62" t="s">
        <v>2417</v>
      </c>
    </row>
    <row r="21" spans="1:13">
      <c r="D21" s="36" t="s">
        <v>5</v>
      </c>
      <c r="E21" s="36">
        <v>55</v>
      </c>
      <c r="F21" s="36"/>
      <c r="G21" s="63"/>
      <c r="H21" s="63">
        <f>E21/$E$19</f>
        <v>0.55000000000000004</v>
      </c>
      <c r="I21" s="36">
        <v>129451</v>
      </c>
      <c r="J21" s="36"/>
      <c r="K21" s="63">
        <f>I21/$I$19</f>
        <v>0.94529800937623232</v>
      </c>
      <c r="L21" s="64">
        <f>I21/E21</f>
        <v>2353.6545454545453</v>
      </c>
      <c r="M21" s="66">
        <f>L21/30</f>
        <v>78.455151515151513</v>
      </c>
    </row>
    <row r="22" spans="1:13">
      <c r="D22" s="36" t="s">
        <v>8</v>
      </c>
      <c r="E22" s="36">
        <v>63</v>
      </c>
      <c r="F22" s="36">
        <f>E22-E21</f>
        <v>8</v>
      </c>
      <c r="G22" s="63">
        <f>F22/$E$4</f>
        <v>1.0767160161507403E-2</v>
      </c>
      <c r="H22" s="63">
        <f t="shared" ref="H22:H26" si="5">E22/$E$19</f>
        <v>0.63</v>
      </c>
      <c r="I22" s="36">
        <v>133139</v>
      </c>
      <c r="J22" s="36">
        <f>I22-I21</f>
        <v>3688</v>
      </c>
      <c r="K22" s="63">
        <f>I22/$I$4</f>
        <v>0.97222911889705133</v>
      </c>
      <c r="L22" s="64">
        <f t="shared" ref="L22:L26" si="6">I22/E22</f>
        <v>2113.3174603174602</v>
      </c>
      <c r="M22" s="66">
        <f>L22/30</f>
        <v>70.443915343915336</v>
      </c>
    </row>
    <row r="23" spans="1:13">
      <c r="D23" s="36" t="s">
        <v>10</v>
      </c>
      <c r="E23" s="36">
        <v>67</v>
      </c>
      <c r="F23" s="36">
        <f>E23-E22</f>
        <v>4</v>
      </c>
      <c r="G23" s="63">
        <f>F23/$E$4</f>
        <v>5.3835800807537013E-3</v>
      </c>
      <c r="H23" s="63">
        <f t="shared" si="5"/>
        <v>0.67</v>
      </c>
      <c r="I23" s="36">
        <v>134550</v>
      </c>
      <c r="J23" s="36">
        <f>I23-I22</f>
        <v>1411</v>
      </c>
      <c r="K23" s="63">
        <f>I23/$I$4</f>
        <v>0.98253275109170302</v>
      </c>
      <c r="L23" s="64">
        <f t="shared" si="6"/>
        <v>2008.2089552238806</v>
      </c>
      <c r="M23" s="66">
        <f>L23/30</f>
        <v>66.940298507462686</v>
      </c>
    </row>
    <row r="24" spans="1:13">
      <c r="D24" s="36" t="s">
        <v>11</v>
      </c>
      <c r="E24" s="36">
        <v>71</v>
      </c>
      <c r="F24" s="36">
        <f>E24-E23</f>
        <v>4</v>
      </c>
      <c r="G24" s="63">
        <f>F24/$E$4</f>
        <v>5.3835800807537013E-3</v>
      </c>
      <c r="H24" s="63">
        <f t="shared" si="5"/>
        <v>0.71</v>
      </c>
      <c r="I24" s="36">
        <v>135581</v>
      </c>
      <c r="J24" s="36">
        <f>I24-I23</f>
        <v>1031</v>
      </c>
      <c r="K24" s="65">
        <f>I24/$I$4</f>
        <v>0.99006148588453502</v>
      </c>
      <c r="L24" s="64">
        <f t="shared" si="6"/>
        <v>1909.5915492957747</v>
      </c>
      <c r="M24" s="66">
        <f>L24/30</f>
        <v>63.653051643192491</v>
      </c>
    </row>
    <row r="25" spans="1:13">
      <c r="D25" s="36" t="s">
        <v>12</v>
      </c>
      <c r="E25" s="36">
        <v>77</v>
      </c>
      <c r="F25" s="36">
        <f>E25-E24</f>
        <v>6</v>
      </c>
      <c r="G25" s="63">
        <f>F25/$E$4</f>
        <v>8.0753701211305519E-3</v>
      </c>
      <c r="H25" s="63">
        <f t="shared" si="5"/>
        <v>0.77</v>
      </c>
      <c r="I25" s="36">
        <v>136638</v>
      </c>
      <c r="J25" s="36">
        <f>I25-I24</f>
        <v>1057</v>
      </c>
      <c r="K25" s="65">
        <f>I25/$I$4</f>
        <v>0.99778008207854418</v>
      </c>
      <c r="L25" s="64">
        <f t="shared" si="6"/>
        <v>1774.5194805194806</v>
      </c>
      <c r="M25" s="66">
        <f t="shared" ref="M25:M26" si="7">L25/30</f>
        <v>59.150649350649353</v>
      </c>
    </row>
    <row r="26" spans="1:13">
      <c r="D26" s="36" t="s">
        <v>13</v>
      </c>
      <c r="E26" s="36">
        <v>100</v>
      </c>
      <c r="F26" s="36">
        <f>E26-E25</f>
        <v>23</v>
      </c>
      <c r="G26" s="63">
        <f>F26/$E$4</f>
        <v>3.095558546433378E-2</v>
      </c>
      <c r="H26" s="63">
        <f t="shared" si="5"/>
        <v>1</v>
      </c>
      <c r="I26" s="36">
        <v>136942</v>
      </c>
      <c r="J26" s="36">
        <f>I26-I25</f>
        <v>304</v>
      </c>
      <c r="K26" s="63">
        <f>I26/$I$4</f>
        <v>1</v>
      </c>
      <c r="L26" s="64">
        <f t="shared" si="6"/>
        <v>1369.42</v>
      </c>
      <c r="M26" s="66">
        <f t="shared" si="7"/>
        <v>45.647333333333336</v>
      </c>
    </row>
    <row r="29" spans="1:13">
      <c r="A29" s="59" t="s">
        <v>20</v>
      </c>
      <c r="B29" s="60">
        <v>0.71</v>
      </c>
      <c r="C29" s="59">
        <v>71</v>
      </c>
      <c r="D29" s="61">
        <v>0.77</v>
      </c>
      <c r="E29" s="59">
        <v>77</v>
      </c>
    </row>
    <row r="30" spans="1:13">
      <c r="A30" s="59" t="s">
        <v>17</v>
      </c>
      <c r="B30" s="60">
        <v>0.99</v>
      </c>
      <c r="C30" s="59">
        <v>135581</v>
      </c>
      <c r="D30" s="67">
        <v>0.998</v>
      </c>
      <c r="E30" s="59">
        <v>136638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A8" sqref="A8"/>
    </sheetView>
  </sheetViews>
  <sheetFormatPr defaultRowHeight="15" customHeight="1"/>
  <cols>
    <col min="1" max="1" width="5.625" bestFit="1" customWidth="1"/>
    <col min="2" max="2" width="14.75" bestFit="1" customWidth="1"/>
    <col min="3" max="4" width="15.125" bestFit="1" customWidth="1"/>
    <col min="5" max="5" width="19.875" bestFit="1" customWidth="1"/>
    <col min="6" max="6" width="19.875" customWidth="1"/>
    <col min="7" max="7" width="29" bestFit="1" customWidth="1"/>
    <col min="8" max="8" width="54.875" bestFit="1" customWidth="1"/>
    <col min="9" max="9" width="85.375" bestFit="1" customWidth="1"/>
    <col min="10" max="10" width="8.75" customWidth="1"/>
    <col min="11" max="11" width="21.25" customWidth="1"/>
    <col min="12" max="12" width="8.75" bestFit="1" customWidth="1"/>
    <col min="13" max="13" width="25" customWidth="1"/>
    <col min="14" max="14" width="20.75" bestFit="1" customWidth="1"/>
    <col min="15" max="15" width="14.625" bestFit="1" customWidth="1"/>
    <col min="16" max="16" width="23.75" bestFit="1" customWidth="1"/>
    <col min="17" max="17" width="18.75" bestFit="1" customWidth="1"/>
    <col min="18" max="18" width="14.25" bestFit="1" customWidth="1"/>
    <col min="19" max="19" width="36.375" bestFit="1" customWidth="1"/>
  </cols>
  <sheetData>
    <row r="1" spans="1:24" ht="15" customHeight="1">
      <c r="A1" s="121" t="s">
        <v>2232</v>
      </c>
      <c r="B1" s="122" t="s">
        <v>2233</v>
      </c>
      <c r="C1" s="122" t="s">
        <v>2234</v>
      </c>
      <c r="D1" s="122" t="s">
        <v>2227</v>
      </c>
      <c r="E1" s="122" t="s">
        <v>2228</v>
      </c>
      <c r="F1" s="122" t="s">
        <v>2</v>
      </c>
      <c r="G1" s="122" t="s">
        <v>2225</v>
      </c>
      <c r="H1" s="122" t="s">
        <v>2226</v>
      </c>
      <c r="I1" s="122" t="s">
        <v>360</v>
      </c>
      <c r="J1" s="122" t="s">
        <v>150</v>
      </c>
      <c r="K1" s="122" t="s">
        <v>2235</v>
      </c>
      <c r="L1" s="122" t="s">
        <v>2236</v>
      </c>
      <c r="M1" s="122" t="s">
        <v>2237</v>
      </c>
      <c r="N1" s="122" t="s">
        <v>2238</v>
      </c>
      <c r="O1" s="122" t="s">
        <v>2239</v>
      </c>
      <c r="P1" s="122" t="s">
        <v>2240</v>
      </c>
      <c r="Q1" s="122" t="s">
        <v>2241</v>
      </c>
      <c r="R1" s="122" t="s">
        <v>2242</v>
      </c>
      <c r="S1" s="122" t="s">
        <v>2243</v>
      </c>
      <c r="T1" s="122" t="s">
        <v>2273</v>
      </c>
      <c r="U1" s="124"/>
      <c r="V1" s="124"/>
      <c r="W1" s="124"/>
      <c r="X1" s="124"/>
    </row>
    <row r="2" spans="1:24" ht="15" customHeight="1">
      <c r="A2" s="96">
        <v>1</v>
      </c>
      <c r="B2" s="102" t="s">
        <v>2244</v>
      </c>
      <c r="C2" s="102" t="s">
        <v>2245</v>
      </c>
      <c r="D2" s="102" t="s">
        <v>201</v>
      </c>
      <c r="E2" s="102" t="s">
        <v>164</v>
      </c>
      <c r="F2" s="102" t="s">
        <v>201</v>
      </c>
      <c r="G2" s="102" t="s">
        <v>199</v>
      </c>
      <c r="H2" s="36" t="s">
        <v>363</v>
      </c>
      <c r="I2" s="36" t="s">
        <v>364</v>
      </c>
      <c r="J2" s="99">
        <v>8990</v>
      </c>
      <c r="K2" s="102" t="s">
        <v>2246</v>
      </c>
      <c r="L2" s="102" t="s">
        <v>2247</v>
      </c>
      <c r="M2" s="102" t="s">
        <v>2248</v>
      </c>
      <c r="N2" s="102" t="s">
        <v>2061</v>
      </c>
      <c r="O2" s="102" t="s">
        <v>2077</v>
      </c>
      <c r="P2" s="36" t="s">
        <v>139</v>
      </c>
      <c r="Q2" s="102" t="s">
        <v>2109</v>
      </c>
      <c r="R2" s="102" t="s">
        <v>2117</v>
      </c>
      <c r="S2" s="102" t="s">
        <v>2249</v>
      </c>
      <c r="T2" s="57"/>
      <c r="U2" s="124"/>
      <c r="V2" s="124"/>
      <c r="W2" s="124"/>
      <c r="X2" s="124"/>
    </row>
    <row r="3" spans="1:24" ht="15" customHeight="1">
      <c r="A3" s="96">
        <v>2</v>
      </c>
      <c r="B3" s="102" t="s">
        <v>2244</v>
      </c>
      <c r="C3" s="102" t="s">
        <v>2245</v>
      </c>
      <c r="D3" s="102" t="s">
        <v>201</v>
      </c>
      <c r="E3" s="102" t="s">
        <v>164</v>
      </c>
      <c r="F3" s="102" t="s">
        <v>201</v>
      </c>
      <c r="G3" s="102" t="s">
        <v>199</v>
      </c>
      <c r="H3" s="36" t="s">
        <v>494</v>
      </c>
      <c r="I3" s="36" t="s">
        <v>495</v>
      </c>
      <c r="J3" s="99">
        <v>454</v>
      </c>
      <c r="K3" s="102" t="s">
        <v>2246</v>
      </c>
      <c r="L3" s="102" t="s">
        <v>2247</v>
      </c>
      <c r="M3" s="102" t="s">
        <v>2248</v>
      </c>
      <c r="N3" s="102" t="s">
        <v>2061</v>
      </c>
      <c r="O3" s="102" t="s">
        <v>2077</v>
      </c>
      <c r="P3" s="36" t="s">
        <v>2096</v>
      </c>
      <c r="Q3" s="102" t="s">
        <v>2109</v>
      </c>
      <c r="R3" s="102" t="s">
        <v>2117</v>
      </c>
      <c r="S3" s="102" t="s">
        <v>2249</v>
      </c>
      <c r="T3" s="57"/>
      <c r="U3" s="124"/>
      <c r="V3" s="124"/>
      <c r="W3" s="124"/>
      <c r="X3" s="124"/>
    </row>
    <row r="4" spans="1:24" ht="15" customHeight="1">
      <c r="A4" s="96">
        <v>3</v>
      </c>
      <c r="B4" s="102" t="s">
        <v>2244</v>
      </c>
      <c r="C4" s="102" t="s">
        <v>2245</v>
      </c>
      <c r="D4" s="102" t="s">
        <v>201</v>
      </c>
      <c r="E4" s="102" t="s">
        <v>164</v>
      </c>
      <c r="F4" s="102" t="s">
        <v>201</v>
      </c>
      <c r="G4" s="102" t="s">
        <v>199</v>
      </c>
      <c r="H4" s="36" t="s">
        <v>946</v>
      </c>
      <c r="I4" s="36" t="s">
        <v>947</v>
      </c>
      <c r="J4" s="99">
        <v>67</v>
      </c>
      <c r="K4" s="102" t="s">
        <v>2246</v>
      </c>
      <c r="L4" s="102" t="s">
        <v>2247</v>
      </c>
      <c r="M4" s="102" t="s">
        <v>2248</v>
      </c>
      <c r="N4" s="102" t="s">
        <v>2061</v>
      </c>
      <c r="O4" s="102" t="s">
        <v>2077</v>
      </c>
      <c r="P4" s="36" t="s">
        <v>2096</v>
      </c>
      <c r="Q4" s="102" t="s">
        <v>2109</v>
      </c>
      <c r="R4" s="102" t="s">
        <v>2117</v>
      </c>
      <c r="S4" s="102" t="s">
        <v>2249</v>
      </c>
      <c r="T4" s="57"/>
      <c r="U4" s="124"/>
      <c r="V4" s="124"/>
      <c r="W4" s="124"/>
      <c r="X4" s="124"/>
    </row>
    <row r="5" spans="1:24" ht="15" customHeight="1">
      <c r="A5" s="96">
        <v>4</v>
      </c>
      <c r="B5" s="102" t="s">
        <v>2244</v>
      </c>
      <c r="C5" s="102" t="s">
        <v>2245</v>
      </c>
      <c r="D5" s="102" t="s">
        <v>201</v>
      </c>
      <c r="E5" s="102" t="s">
        <v>164</v>
      </c>
      <c r="F5" s="102" t="s">
        <v>201</v>
      </c>
      <c r="G5" s="102" t="s">
        <v>199</v>
      </c>
      <c r="H5" s="36" t="s">
        <v>1070</v>
      </c>
      <c r="I5" s="36" t="s">
        <v>1071</v>
      </c>
      <c r="J5" s="99">
        <v>41</v>
      </c>
      <c r="K5" s="102" t="s">
        <v>2246</v>
      </c>
      <c r="L5" s="102" t="s">
        <v>2247</v>
      </c>
      <c r="M5" s="102" t="s">
        <v>2248</v>
      </c>
      <c r="N5" s="102" t="s">
        <v>2061</v>
      </c>
      <c r="O5" s="102" t="s">
        <v>2077</v>
      </c>
      <c r="P5" s="36" t="s">
        <v>139</v>
      </c>
      <c r="Q5" s="102" t="s">
        <v>2109</v>
      </c>
      <c r="R5" s="102" t="s">
        <v>2117</v>
      </c>
      <c r="S5" s="102" t="s">
        <v>2249</v>
      </c>
      <c r="T5" s="57"/>
      <c r="U5" s="124"/>
      <c r="V5" s="124"/>
      <c r="W5" s="124"/>
      <c r="X5" s="124"/>
    </row>
    <row r="6" spans="1:24" ht="15" customHeight="1">
      <c r="A6" s="96">
        <v>5</v>
      </c>
      <c r="B6" s="102" t="s">
        <v>2244</v>
      </c>
      <c r="C6" s="102" t="s">
        <v>2245</v>
      </c>
      <c r="D6" s="102" t="s">
        <v>201</v>
      </c>
      <c r="E6" s="102" t="s">
        <v>164</v>
      </c>
      <c r="F6" s="102" t="s">
        <v>201</v>
      </c>
      <c r="G6" s="102" t="s">
        <v>199</v>
      </c>
      <c r="H6" s="36" t="s">
        <v>799</v>
      </c>
      <c r="I6" s="36" t="s">
        <v>800</v>
      </c>
      <c r="J6" s="99">
        <v>117</v>
      </c>
      <c r="K6" s="102" t="s">
        <v>2246</v>
      </c>
      <c r="L6" s="102" t="s">
        <v>2247</v>
      </c>
      <c r="M6" s="102" t="s">
        <v>2248</v>
      </c>
      <c r="N6" s="102" t="s">
        <v>2061</v>
      </c>
      <c r="O6" s="102" t="s">
        <v>2077</v>
      </c>
      <c r="P6" s="36" t="s">
        <v>139</v>
      </c>
      <c r="Q6" s="102" t="s">
        <v>2109</v>
      </c>
      <c r="R6" s="102" t="s">
        <v>2117</v>
      </c>
      <c r="S6" s="102" t="s">
        <v>2249</v>
      </c>
      <c r="T6" s="57"/>
      <c r="U6" s="124"/>
      <c r="V6" s="124"/>
      <c r="W6" s="124"/>
      <c r="X6" s="124"/>
    </row>
    <row r="7" spans="1:24" ht="15" customHeight="1">
      <c r="A7" s="97">
        <v>6</v>
      </c>
      <c r="B7" s="102" t="s">
        <v>2244</v>
      </c>
      <c r="C7" s="102" t="s">
        <v>2245</v>
      </c>
      <c r="D7" s="102" t="s">
        <v>201</v>
      </c>
      <c r="E7" s="102" t="s">
        <v>164</v>
      </c>
      <c r="F7" s="102" t="s">
        <v>201</v>
      </c>
      <c r="G7" s="104" t="s">
        <v>2224</v>
      </c>
      <c r="H7" s="36" t="s">
        <v>484</v>
      </c>
      <c r="I7" s="36" t="s">
        <v>2418</v>
      </c>
      <c r="J7" s="99">
        <v>500</v>
      </c>
      <c r="K7" s="102" t="s">
        <v>2246</v>
      </c>
      <c r="L7" s="102" t="s">
        <v>2247</v>
      </c>
      <c r="M7" s="102" t="s">
        <v>2248</v>
      </c>
      <c r="N7" s="104" t="s">
        <v>2062</v>
      </c>
      <c r="O7" s="104" t="s">
        <v>2078</v>
      </c>
      <c r="P7" s="36" t="s">
        <v>2097</v>
      </c>
      <c r="Q7" s="102" t="s">
        <v>2250</v>
      </c>
      <c r="R7" s="36"/>
      <c r="S7" s="36"/>
      <c r="T7" s="57"/>
      <c r="U7" s="124"/>
      <c r="V7" s="124"/>
      <c r="W7" s="124"/>
      <c r="X7" s="124"/>
    </row>
    <row r="8" spans="1:24" ht="15" customHeight="1">
      <c r="A8" s="97">
        <v>7</v>
      </c>
      <c r="B8" s="102" t="s">
        <v>2244</v>
      </c>
      <c r="C8" s="102" t="s">
        <v>2245</v>
      </c>
      <c r="D8" s="102" t="s">
        <v>201</v>
      </c>
      <c r="E8" s="102" t="s">
        <v>164</v>
      </c>
      <c r="F8" s="102" t="s">
        <v>201</v>
      </c>
      <c r="G8" s="104" t="s">
        <v>2224</v>
      </c>
      <c r="H8" s="36" t="s">
        <v>621</v>
      </c>
      <c r="I8" s="36" t="s">
        <v>2419</v>
      </c>
      <c r="J8" s="99">
        <v>265</v>
      </c>
      <c r="K8" s="102" t="s">
        <v>2246</v>
      </c>
      <c r="L8" s="102" t="s">
        <v>2247</v>
      </c>
      <c r="M8" s="102" t="s">
        <v>2248</v>
      </c>
      <c r="N8" s="104" t="s">
        <v>2063</v>
      </c>
      <c r="O8" s="104" t="s">
        <v>2251</v>
      </c>
      <c r="P8" s="36" t="s">
        <v>2098</v>
      </c>
      <c r="Q8" s="36"/>
      <c r="R8" s="36"/>
      <c r="S8" s="36"/>
      <c r="T8" s="57"/>
      <c r="U8" s="124"/>
      <c r="V8" s="124"/>
      <c r="W8" s="124"/>
      <c r="X8" s="124"/>
    </row>
    <row r="9" spans="1:24" ht="15" customHeight="1">
      <c r="A9" s="97">
        <v>8</v>
      </c>
      <c r="B9" s="102" t="s">
        <v>2244</v>
      </c>
      <c r="C9" s="102" t="s">
        <v>2245</v>
      </c>
      <c r="D9" s="102" t="s">
        <v>201</v>
      </c>
      <c r="E9" s="102" t="s">
        <v>164</v>
      </c>
      <c r="F9" s="102" t="s">
        <v>201</v>
      </c>
      <c r="G9" s="104" t="s">
        <v>2224</v>
      </c>
      <c r="H9" s="36" t="s">
        <v>508</v>
      </c>
      <c r="I9" s="36" t="s">
        <v>2420</v>
      </c>
      <c r="J9" s="99">
        <v>137</v>
      </c>
      <c r="K9" s="102" t="s">
        <v>2246</v>
      </c>
      <c r="L9" s="102" t="s">
        <v>2247</v>
      </c>
      <c r="M9" s="102" t="s">
        <v>2248</v>
      </c>
      <c r="N9" s="104" t="s">
        <v>2063</v>
      </c>
      <c r="O9" s="104" t="s">
        <v>2251</v>
      </c>
      <c r="P9" s="36" t="s">
        <v>2098</v>
      </c>
      <c r="Q9" s="36"/>
      <c r="R9" s="36"/>
      <c r="S9" s="36"/>
      <c r="T9" s="57"/>
      <c r="U9" s="124"/>
      <c r="V9" s="124"/>
      <c r="W9" s="124"/>
      <c r="X9" s="124"/>
    </row>
    <row r="10" spans="1:24" ht="15" customHeight="1">
      <c r="A10" s="97">
        <v>9</v>
      </c>
      <c r="B10" s="102" t="s">
        <v>2244</v>
      </c>
      <c r="C10" s="102" t="s">
        <v>2245</v>
      </c>
      <c r="D10" s="102" t="s">
        <v>201</v>
      </c>
      <c r="E10" s="102" t="s">
        <v>164</v>
      </c>
      <c r="F10" s="102" t="s">
        <v>201</v>
      </c>
      <c r="G10" s="104" t="s">
        <v>2224</v>
      </c>
      <c r="H10" s="36" t="s">
        <v>1038</v>
      </c>
      <c r="I10" s="36" t="s">
        <v>2421</v>
      </c>
      <c r="J10" s="99">
        <v>49</v>
      </c>
      <c r="K10" s="102" t="s">
        <v>2246</v>
      </c>
      <c r="L10" s="102" t="s">
        <v>2247</v>
      </c>
      <c r="M10" s="102" t="s">
        <v>2248</v>
      </c>
      <c r="N10" s="104" t="s">
        <v>2064</v>
      </c>
      <c r="O10" s="104" t="s">
        <v>2079</v>
      </c>
      <c r="P10" s="36"/>
      <c r="Q10" s="36"/>
      <c r="R10" s="36"/>
      <c r="S10" s="36"/>
      <c r="T10" s="57"/>
      <c r="U10" s="124"/>
      <c r="V10" s="124"/>
      <c r="W10" s="124"/>
      <c r="X10" s="124"/>
    </row>
    <row r="11" spans="1:24" ht="15" customHeight="1">
      <c r="A11" s="97">
        <v>10</v>
      </c>
      <c r="B11" s="102" t="s">
        <v>2244</v>
      </c>
      <c r="C11" s="102" t="s">
        <v>2245</v>
      </c>
      <c r="D11" s="102" t="s">
        <v>201</v>
      </c>
      <c r="E11" s="102" t="s">
        <v>164</v>
      </c>
      <c r="F11" s="102" t="s">
        <v>201</v>
      </c>
      <c r="G11" s="104" t="s">
        <v>2224</v>
      </c>
      <c r="H11" s="36" t="s">
        <v>1302</v>
      </c>
      <c r="I11" s="36" t="s">
        <v>2422</v>
      </c>
      <c r="J11" s="99">
        <v>2</v>
      </c>
      <c r="K11" s="102" t="s">
        <v>2246</v>
      </c>
      <c r="L11" s="102" t="s">
        <v>2247</v>
      </c>
      <c r="M11" s="102" t="s">
        <v>2248</v>
      </c>
      <c r="N11" s="104" t="s">
        <v>2065</v>
      </c>
      <c r="O11" s="104" t="s">
        <v>2080</v>
      </c>
      <c r="P11" s="104" t="s">
        <v>2252</v>
      </c>
      <c r="Q11" s="36"/>
      <c r="R11" s="36"/>
      <c r="S11" s="36"/>
      <c r="T11" s="57"/>
    </row>
    <row r="12" spans="1:24" ht="15" customHeight="1">
      <c r="A12" s="97">
        <v>11</v>
      </c>
      <c r="B12" s="102" t="s">
        <v>2244</v>
      </c>
      <c r="C12" s="102" t="s">
        <v>2245</v>
      </c>
      <c r="D12" s="102" t="s">
        <v>201</v>
      </c>
      <c r="E12" s="102" t="s">
        <v>164</v>
      </c>
      <c r="F12" s="102" t="s">
        <v>201</v>
      </c>
      <c r="G12" s="104" t="s">
        <v>367</v>
      </c>
      <c r="H12" s="102" t="s">
        <v>1090</v>
      </c>
      <c r="I12" s="36" t="s">
        <v>2423</v>
      </c>
      <c r="J12" s="99">
        <v>39</v>
      </c>
      <c r="K12" s="102" t="s">
        <v>2246</v>
      </c>
      <c r="L12" s="102" t="s">
        <v>2247</v>
      </c>
      <c r="M12" s="102" t="s">
        <v>2248</v>
      </c>
      <c r="N12" s="102" t="s">
        <v>2066</v>
      </c>
      <c r="O12" s="102" t="s">
        <v>2081</v>
      </c>
      <c r="P12" s="102" t="s">
        <v>2100</v>
      </c>
      <c r="Q12" s="36"/>
      <c r="R12" s="36"/>
      <c r="S12" s="36"/>
      <c r="T12" s="57"/>
      <c r="U12" s="124"/>
      <c r="V12" s="124"/>
      <c r="W12" s="124"/>
      <c r="X12" s="124"/>
    </row>
    <row r="13" spans="1:24" ht="15" customHeight="1">
      <c r="A13" s="97">
        <v>12</v>
      </c>
      <c r="B13" s="102" t="s">
        <v>2244</v>
      </c>
      <c r="C13" s="102" t="s">
        <v>2245</v>
      </c>
      <c r="D13" s="102" t="s">
        <v>201</v>
      </c>
      <c r="E13" s="102" t="s">
        <v>164</v>
      </c>
      <c r="F13" s="102" t="s">
        <v>201</v>
      </c>
      <c r="G13" s="104" t="s">
        <v>367</v>
      </c>
      <c r="H13" s="36" t="s">
        <v>399</v>
      </c>
      <c r="I13" s="36" t="s">
        <v>2424</v>
      </c>
      <c r="J13" s="99">
        <v>1227</v>
      </c>
      <c r="K13" s="102" t="s">
        <v>2246</v>
      </c>
      <c r="L13" s="102" t="s">
        <v>2247</v>
      </c>
      <c r="M13" s="102" t="s">
        <v>2248</v>
      </c>
      <c r="N13" s="102" t="s">
        <v>2253</v>
      </c>
      <c r="O13" s="102" t="s">
        <v>2254</v>
      </c>
      <c r="P13" s="36" t="s">
        <v>2255</v>
      </c>
      <c r="Q13" s="36" t="s">
        <v>2110</v>
      </c>
      <c r="R13" s="36"/>
      <c r="S13" s="36"/>
      <c r="T13" s="57"/>
      <c r="U13" s="124"/>
      <c r="V13" s="124"/>
      <c r="W13" s="124"/>
      <c r="X13" s="124"/>
    </row>
    <row r="14" spans="1:24" ht="15" customHeight="1">
      <c r="A14" s="97">
        <v>13</v>
      </c>
      <c r="B14" s="102" t="s">
        <v>2244</v>
      </c>
      <c r="C14" s="102" t="s">
        <v>2245</v>
      </c>
      <c r="D14" s="102" t="s">
        <v>201</v>
      </c>
      <c r="E14" s="102" t="s">
        <v>164</v>
      </c>
      <c r="F14" s="102" t="s">
        <v>201</v>
      </c>
      <c r="G14" s="104" t="s">
        <v>367</v>
      </c>
      <c r="H14" s="36" t="s">
        <v>502</v>
      </c>
      <c r="I14" s="36" t="s">
        <v>2425</v>
      </c>
      <c r="J14" s="99">
        <v>438</v>
      </c>
      <c r="K14" s="102" t="s">
        <v>2246</v>
      </c>
      <c r="L14" s="102" t="s">
        <v>2247</v>
      </c>
      <c r="M14" s="102" t="s">
        <v>2248</v>
      </c>
      <c r="N14" s="102" t="s">
        <v>2253</v>
      </c>
      <c r="O14" s="102" t="s">
        <v>2254</v>
      </c>
      <c r="P14" s="102" t="s">
        <v>2255</v>
      </c>
      <c r="Q14" s="102" t="s">
        <v>2110</v>
      </c>
      <c r="R14" s="102" t="s">
        <v>2256</v>
      </c>
      <c r="S14" s="102" t="s">
        <v>2257</v>
      </c>
      <c r="T14" s="57"/>
      <c r="U14" s="124"/>
      <c r="V14" s="124"/>
      <c r="W14" s="124"/>
      <c r="X14" s="124"/>
    </row>
    <row r="15" spans="1:24" ht="15" customHeight="1">
      <c r="A15" s="97">
        <v>14</v>
      </c>
      <c r="B15" s="102" t="s">
        <v>2244</v>
      </c>
      <c r="C15" s="102" t="s">
        <v>2245</v>
      </c>
      <c r="D15" s="102" t="s">
        <v>201</v>
      </c>
      <c r="E15" s="102" t="s">
        <v>164</v>
      </c>
      <c r="F15" s="102" t="s">
        <v>201</v>
      </c>
      <c r="G15" s="104" t="s">
        <v>367</v>
      </c>
      <c r="H15" s="36" t="s">
        <v>1468</v>
      </c>
      <c r="I15" s="36" t="s">
        <v>2426</v>
      </c>
      <c r="J15" s="99">
        <v>6</v>
      </c>
      <c r="K15" s="102" t="s">
        <v>2246</v>
      </c>
      <c r="L15" s="102" t="s">
        <v>2247</v>
      </c>
      <c r="M15" s="102" t="s">
        <v>2248</v>
      </c>
      <c r="N15" s="102" t="s">
        <v>2067</v>
      </c>
      <c r="O15" s="102" t="s">
        <v>2082</v>
      </c>
      <c r="P15" s="36"/>
      <c r="Q15" s="36"/>
      <c r="R15" s="36"/>
      <c r="S15" s="36"/>
      <c r="T15" s="57"/>
    </row>
    <row r="16" spans="1:24" ht="15" customHeight="1">
      <c r="A16" s="97">
        <v>15</v>
      </c>
      <c r="B16" s="102" t="s">
        <v>2244</v>
      </c>
      <c r="C16" s="102" t="s">
        <v>2245</v>
      </c>
      <c r="D16" s="102" t="s">
        <v>201</v>
      </c>
      <c r="E16" s="102" t="s">
        <v>164</v>
      </c>
      <c r="F16" s="102" t="s">
        <v>201</v>
      </c>
      <c r="G16" s="36" t="s">
        <v>220</v>
      </c>
      <c r="H16" s="36" t="s">
        <v>718</v>
      </c>
      <c r="I16" s="36" t="s">
        <v>719</v>
      </c>
      <c r="J16" s="99">
        <v>166</v>
      </c>
      <c r="K16" s="102" t="s">
        <v>2246</v>
      </c>
      <c r="L16" s="102" t="s">
        <v>2247</v>
      </c>
      <c r="M16" s="102" t="s">
        <v>2248</v>
      </c>
      <c r="N16" s="102" t="s">
        <v>2068</v>
      </c>
      <c r="O16" s="102" t="s">
        <v>2083</v>
      </c>
      <c r="P16" s="102" t="s">
        <v>2101</v>
      </c>
      <c r="Q16" s="102" t="s">
        <v>2258</v>
      </c>
      <c r="R16" s="102" t="s">
        <v>2118</v>
      </c>
      <c r="S16" s="102" t="s">
        <v>2259</v>
      </c>
      <c r="T16" s="57"/>
      <c r="U16" s="124"/>
      <c r="V16" s="124"/>
      <c r="W16" s="124"/>
      <c r="X16" s="124"/>
    </row>
    <row r="17" spans="1:24" ht="15" customHeight="1">
      <c r="A17" s="97">
        <v>16</v>
      </c>
      <c r="B17" s="102" t="s">
        <v>2244</v>
      </c>
      <c r="C17" s="102" t="s">
        <v>2245</v>
      </c>
      <c r="D17" s="102" t="s">
        <v>201</v>
      </c>
      <c r="E17" s="102" t="s">
        <v>164</v>
      </c>
      <c r="F17" s="102" t="s">
        <v>201</v>
      </c>
      <c r="G17" s="36" t="s">
        <v>220</v>
      </c>
      <c r="H17" s="36" t="s">
        <v>913</v>
      </c>
      <c r="I17" s="36" t="s">
        <v>914</v>
      </c>
      <c r="J17" s="99">
        <v>77</v>
      </c>
      <c r="K17" s="102" t="s">
        <v>2246</v>
      </c>
      <c r="L17" s="102" t="s">
        <v>2247</v>
      </c>
      <c r="M17" s="102" t="s">
        <v>2248</v>
      </c>
      <c r="N17" s="102" t="s">
        <v>2068</v>
      </c>
      <c r="O17" s="102" t="s">
        <v>2083</v>
      </c>
      <c r="P17" s="102" t="s">
        <v>2101</v>
      </c>
      <c r="Q17" s="102" t="s">
        <v>2258</v>
      </c>
      <c r="R17" s="102" t="s">
        <v>2119</v>
      </c>
      <c r="S17" s="36" t="s">
        <v>2260</v>
      </c>
      <c r="T17" s="57"/>
      <c r="U17" s="124"/>
      <c r="V17" s="124"/>
      <c r="W17" s="124"/>
      <c r="X17" s="124"/>
    </row>
    <row r="18" spans="1:24" ht="15" customHeight="1">
      <c r="A18" s="97">
        <v>17</v>
      </c>
      <c r="B18" s="102" t="s">
        <v>2244</v>
      </c>
      <c r="C18" s="102" t="s">
        <v>2245</v>
      </c>
      <c r="D18" s="102" t="s">
        <v>201</v>
      </c>
      <c r="E18" s="102" t="s">
        <v>164</v>
      </c>
      <c r="F18" s="102" t="s">
        <v>201</v>
      </c>
      <c r="G18" s="36" t="s">
        <v>220</v>
      </c>
      <c r="H18" s="36" t="s">
        <v>816</v>
      </c>
      <c r="I18" s="36" t="s">
        <v>817</v>
      </c>
      <c r="J18" s="99">
        <v>108</v>
      </c>
      <c r="K18" s="102" t="s">
        <v>2246</v>
      </c>
      <c r="L18" s="102" t="s">
        <v>2247</v>
      </c>
      <c r="M18" s="102" t="s">
        <v>2248</v>
      </c>
      <c r="N18" s="102" t="s">
        <v>2068</v>
      </c>
      <c r="O18" s="102" t="s">
        <v>2083</v>
      </c>
      <c r="P18" s="102" t="s">
        <v>2101</v>
      </c>
      <c r="Q18" s="102" t="s">
        <v>2111</v>
      </c>
      <c r="R18" s="102" t="s">
        <v>2258</v>
      </c>
      <c r="S18" s="102" t="s">
        <v>2261</v>
      </c>
      <c r="T18" s="57"/>
      <c r="U18" s="124"/>
      <c r="V18" s="124"/>
      <c r="W18" s="124"/>
      <c r="X18" s="124"/>
    </row>
    <row r="19" spans="1:24" ht="15" customHeight="1">
      <c r="A19" s="97">
        <v>18</v>
      </c>
      <c r="B19" s="102" t="s">
        <v>2244</v>
      </c>
      <c r="C19" s="102" t="s">
        <v>2245</v>
      </c>
      <c r="D19" s="102" t="s">
        <v>201</v>
      </c>
      <c r="E19" s="102" t="s">
        <v>164</v>
      </c>
      <c r="F19" s="102" t="s">
        <v>201</v>
      </c>
      <c r="G19" s="36" t="s">
        <v>220</v>
      </c>
      <c r="H19" s="36" t="s">
        <v>629</v>
      </c>
      <c r="I19" s="36" t="s">
        <v>630</v>
      </c>
      <c r="J19" s="99">
        <v>253</v>
      </c>
      <c r="K19" s="102" t="s">
        <v>2246</v>
      </c>
      <c r="L19" s="102" t="s">
        <v>2247</v>
      </c>
      <c r="M19" s="102" t="s">
        <v>2248</v>
      </c>
      <c r="N19" s="102" t="s">
        <v>2262</v>
      </c>
      <c r="O19" s="102" t="s">
        <v>2263</v>
      </c>
      <c r="P19" s="102" t="s">
        <v>2102</v>
      </c>
      <c r="Q19" s="102" t="s">
        <v>2101</v>
      </c>
      <c r="R19" s="102" t="s">
        <v>2120</v>
      </c>
      <c r="S19" s="36"/>
      <c r="T19" s="57"/>
      <c r="U19" s="124"/>
      <c r="V19" s="124"/>
      <c r="W19" s="124"/>
      <c r="X19" s="124"/>
    </row>
    <row r="20" spans="1:24" ht="15" customHeight="1">
      <c r="A20" s="97">
        <v>19</v>
      </c>
      <c r="B20" s="102" t="s">
        <v>2244</v>
      </c>
      <c r="C20" s="102" t="s">
        <v>2245</v>
      </c>
      <c r="D20" s="102" t="s">
        <v>201</v>
      </c>
      <c r="E20" s="102" t="s">
        <v>164</v>
      </c>
      <c r="F20" s="102" t="s">
        <v>201</v>
      </c>
      <c r="G20" s="102" t="s">
        <v>225</v>
      </c>
      <c r="H20" s="36" t="s">
        <v>1259</v>
      </c>
      <c r="I20" s="36" t="s">
        <v>1260</v>
      </c>
      <c r="J20" s="99">
        <v>20</v>
      </c>
      <c r="K20" s="102" t="s">
        <v>2246</v>
      </c>
      <c r="L20" s="102" t="s">
        <v>2247</v>
      </c>
      <c r="M20" s="102" t="s">
        <v>2248</v>
      </c>
      <c r="N20" s="36" t="s">
        <v>2069</v>
      </c>
      <c r="O20" s="102" t="s">
        <v>2084</v>
      </c>
      <c r="P20" s="36"/>
      <c r="Q20" s="36"/>
      <c r="R20" s="36"/>
      <c r="S20" s="36"/>
      <c r="T20" s="57"/>
      <c r="U20" s="124"/>
      <c r="V20" s="124"/>
      <c r="W20" s="124"/>
      <c r="X20" s="124"/>
    </row>
    <row r="21" spans="1:24" ht="15" customHeight="1">
      <c r="A21" s="97">
        <v>20</v>
      </c>
      <c r="B21" s="102" t="s">
        <v>2244</v>
      </c>
      <c r="C21" s="102" t="s">
        <v>2245</v>
      </c>
      <c r="D21" s="102" t="s">
        <v>201</v>
      </c>
      <c r="E21" s="102" t="s">
        <v>164</v>
      </c>
      <c r="F21" s="102" t="s">
        <v>201</v>
      </c>
      <c r="G21" s="102" t="s">
        <v>225</v>
      </c>
      <c r="H21" s="36" t="s">
        <v>888</v>
      </c>
      <c r="I21" s="36" t="s">
        <v>889</v>
      </c>
      <c r="J21" s="99">
        <v>84</v>
      </c>
      <c r="K21" s="102" t="s">
        <v>2246</v>
      </c>
      <c r="L21" s="102" t="s">
        <v>2247</v>
      </c>
      <c r="M21" s="102" t="s">
        <v>2248</v>
      </c>
      <c r="N21" s="102" t="s">
        <v>2070</v>
      </c>
      <c r="O21" s="102" t="s">
        <v>2264</v>
      </c>
      <c r="P21" s="102" t="s">
        <v>2103</v>
      </c>
      <c r="Q21" s="102" t="s">
        <v>2100</v>
      </c>
      <c r="R21" s="36"/>
      <c r="S21" s="36"/>
      <c r="T21" s="57"/>
      <c r="U21" s="124"/>
      <c r="V21" s="124"/>
      <c r="W21" s="124"/>
      <c r="X21" s="124"/>
    </row>
    <row r="22" spans="1:24" ht="15" customHeight="1">
      <c r="A22" s="97">
        <v>21</v>
      </c>
      <c r="B22" s="102" t="s">
        <v>2244</v>
      </c>
      <c r="C22" s="102" t="s">
        <v>2245</v>
      </c>
      <c r="D22" s="102" t="s">
        <v>201</v>
      </c>
      <c r="E22" s="102" t="s">
        <v>164</v>
      </c>
      <c r="F22" s="102" t="s">
        <v>201</v>
      </c>
      <c r="G22" s="102" t="s">
        <v>225</v>
      </c>
      <c r="H22" s="36" t="s">
        <v>518</v>
      </c>
      <c r="I22" s="36" t="s">
        <v>519</v>
      </c>
      <c r="J22" s="99">
        <v>412</v>
      </c>
      <c r="K22" s="102" t="s">
        <v>2246</v>
      </c>
      <c r="L22" s="102" t="s">
        <v>2247</v>
      </c>
      <c r="M22" s="102" t="s">
        <v>2248</v>
      </c>
      <c r="N22" s="36" t="s">
        <v>2071</v>
      </c>
      <c r="O22" s="102" t="s">
        <v>2085</v>
      </c>
      <c r="P22" s="102" t="s">
        <v>2062</v>
      </c>
      <c r="Q22" s="102" t="s">
        <v>2099</v>
      </c>
      <c r="R22" s="36"/>
      <c r="S22" s="36"/>
      <c r="T22" s="57"/>
      <c r="U22" s="124"/>
      <c r="V22" s="124"/>
      <c r="W22" s="124"/>
      <c r="X22" s="124"/>
    </row>
    <row r="23" spans="1:24" ht="15" customHeight="1">
      <c r="A23" s="97">
        <v>22</v>
      </c>
      <c r="B23" s="102" t="s">
        <v>2244</v>
      </c>
      <c r="C23" s="102" t="s">
        <v>2245</v>
      </c>
      <c r="D23" s="102" t="s">
        <v>201</v>
      </c>
      <c r="E23" s="102" t="s">
        <v>164</v>
      </c>
      <c r="F23" s="102" t="s">
        <v>201</v>
      </c>
      <c r="G23" s="102" t="s">
        <v>225</v>
      </c>
      <c r="H23" s="36" t="s">
        <v>939</v>
      </c>
      <c r="I23" s="36" t="s">
        <v>940</v>
      </c>
      <c r="J23" s="99">
        <v>69</v>
      </c>
      <c r="K23" s="102" t="s">
        <v>2246</v>
      </c>
      <c r="L23" s="102" t="s">
        <v>2247</v>
      </c>
      <c r="M23" s="102" t="s">
        <v>2248</v>
      </c>
      <c r="N23" s="36" t="s">
        <v>2072</v>
      </c>
      <c r="O23" s="36"/>
      <c r="P23" s="36"/>
      <c r="Q23" s="36"/>
      <c r="R23" s="36"/>
      <c r="S23" s="36"/>
      <c r="T23" s="57"/>
      <c r="U23" s="124"/>
      <c r="V23" s="124"/>
      <c r="W23" s="124"/>
      <c r="X23" s="124"/>
    </row>
    <row r="24" spans="1:24" ht="15" customHeight="1">
      <c r="A24" s="97">
        <v>23</v>
      </c>
      <c r="B24" s="102" t="s">
        <v>2244</v>
      </c>
      <c r="C24" s="102" t="s">
        <v>2245</v>
      </c>
      <c r="D24" s="102" t="s">
        <v>201</v>
      </c>
      <c r="E24" s="102" t="s">
        <v>164</v>
      </c>
      <c r="F24" s="102" t="s">
        <v>201</v>
      </c>
      <c r="G24" s="102" t="s">
        <v>225</v>
      </c>
      <c r="H24" s="36" t="s">
        <v>789</v>
      </c>
      <c r="I24" s="36" t="s">
        <v>1049</v>
      </c>
      <c r="J24" s="99">
        <v>45</v>
      </c>
      <c r="K24" s="102" t="s">
        <v>2246</v>
      </c>
      <c r="L24" s="102" t="s">
        <v>2247</v>
      </c>
      <c r="M24" s="102" t="s">
        <v>2248</v>
      </c>
      <c r="N24" s="36" t="s">
        <v>2073</v>
      </c>
      <c r="O24" s="36" t="s">
        <v>2086</v>
      </c>
      <c r="P24" s="36" t="s">
        <v>2104</v>
      </c>
      <c r="Q24" s="36"/>
      <c r="R24" s="36"/>
      <c r="S24" s="36"/>
      <c r="T24" s="57"/>
      <c r="U24" s="124"/>
      <c r="V24" s="124"/>
      <c r="W24" s="124"/>
      <c r="X24" s="124"/>
    </row>
    <row r="25" spans="1:24" ht="15" customHeight="1">
      <c r="A25" s="97">
        <v>24</v>
      </c>
      <c r="B25" s="102" t="s">
        <v>2244</v>
      </c>
      <c r="C25" s="102" t="s">
        <v>2245</v>
      </c>
      <c r="D25" s="102" t="s">
        <v>201</v>
      </c>
      <c r="E25" s="102" t="s">
        <v>164</v>
      </c>
      <c r="F25" s="102" t="s">
        <v>201</v>
      </c>
      <c r="G25" s="102" t="s">
        <v>225</v>
      </c>
      <c r="H25" s="36" t="s">
        <v>1388</v>
      </c>
      <c r="I25" s="36" t="s">
        <v>1628</v>
      </c>
      <c r="J25" s="99">
        <v>1</v>
      </c>
      <c r="K25" s="102" t="s">
        <v>2246</v>
      </c>
      <c r="L25" s="102" t="s">
        <v>2247</v>
      </c>
      <c r="M25" s="102" t="s">
        <v>2248</v>
      </c>
      <c r="N25" s="102" t="s">
        <v>2265</v>
      </c>
      <c r="O25" s="102" t="s">
        <v>2087</v>
      </c>
      <c r="P25" s="36"/>
      <c r="Q25" s="36"/>
      <c r="R25" s="36"/>
      <c r="S25" s="36"/>
      <c r="T25" s="57"/>
    </row>
    <row r="26" spans="1:24" ht="15" customHeight="1">
      <c r="A26" s="97">
        <v>25</v>
      </c>
      <c r="B26" s="102" t="s">
        <v>2244</v>
      </c>
      <c r="C26" s="102" t="s">
        <v>2245</v>
      </c>
      <c r="D26" s="102" t="s">
        <v>201</v>
      </c>
      <c r="E26" s="102" t="s">
        <v>164</v>
      </c>
      <c r="F26" s="102" t="s">
        <v>201</v>
      </c>
      <c r="G26" s="102" t="s">
        <v>225</v>
      </c>
      <c r="H26" s="36" t="s">
        <v>1184</v>
      </c>
      <c r="I26" s="36" t="s">
        <v>1185</v>
      </c>
      <c r="J26" s="99">
        <v>25</v>
      </c>
      <c r="K26" s="102" t="s">
        <v>2246</v>
      </c>
      <c r="L26" s="102" t="s">
        <v>2247</v>
      </c>
      <c r="M26" s="102" t="s">
        <v>2248</v>
      </c>
      <c r="N26" s="102" t="s">
        <v>2074</v>
      </c>
      <c r="O26" s="102" t="s">
        <v>2088</v>
      </c>
      <c r="P26" s="102" t="s">
        <v>2105</v>
      </c>
      <c r="Q26" s="36"/>
      <c r="R26" s="36"/>
      <c r="S26" s="36"/>
      <c r="T26" s="57"/>
      <c r="U26" s="124"/>
      <c r="V26" s="124"/>
      <c r="W26" s="124"/>
      <c r="X26" s="124"/>
    </row>
    <row r="27" spans="1:24" ht="15" customHeight="1">
      <c r="A27" s="97">
        <v>26</v>
      </c>
      <c r="B27" s="102" t="s">
        <v>2244</v>
      </c>
      <c r="C27" s="102" t="s">
        <v>2245</v>
      </c>
      <c r="D27" s="102" t="s">
        <v>201</v>
      </c>
      <c r="E27" s="102" t="s">
        <v>164</v>
      </c>
      <c r="F27" s="102" t="s">
        <v>201</v>
      </c>
      <c r="G27" s="102" t="s">
        <v>225</v>
      </c>
      <c r="H27" s="36" t="s">
        <v>1339</v>
      </c>
      <c r="I27" s="36" t="s">
        <v>1340</v>
      </c>
      <c r="J27" s="99">
        <v>14</v>
      </c>
      <c r="K27" s="102" t="s">
        <v>2246</v>
      </c>
      <c r="L27" s="102" t="s">
        <v>2247</v>
      </c>
      <c r="M27" s="102" t="s">
        <v>2248</v>
      </c>
      <c r="N27" s="102" t="s">
        <v>2063</v>
      </c>
      <c r="O27" s="36" t="s">
        <v>2089</v>
      </c>
      <c r="P27" s="36"/>
      <c r="Q27" s="36"/>
      <c r="R27" s="36"/>
      <c r="S27" s="36"/>
      <c r="T27" s="57"/>
      <c r="U27" s="124"/>
      <c r="V27" s="124"/>
      <c r="W27" s="124"/>
      <c r="X27" s="124"/>
    </row>
    <row r="28" spans="1:24" ht="15" customHeight="1">
      <c r="A28" s="97">
        <v>27</v>
      </c>
      <c r="B28" s="102" t="s">
        <v>2244</v>
      </c>
      <c r="C28" s="102" t="s">
        <v>2245</v>
      </c>
      <c r="D28" s="102" t="s">
        <v>201</v>
      </c>
      <c r="E28" s="102" t="s">
        <v>164</v>
      </c>
      <c r="F28" s="102" t="s">
        <v>201</v>
      </c>
      <c r="G28" s="102" t="s">
        <v>259</v>
      </c>
      <c r="H28" s="36" t="s">
        <v>451</v>
      </c>
      <c r="I28" s="36" t="s">
        <v>452</v>
      </c>
      <c r="J28" s="99">
        <v>685</v>
      </c>
      <c r="K28" s="102" t="s">
        <v>2246</v>
      </c>
      <c r="L28" s="102" t="s">
        <v>2247</v>
      </c>
      <c r="M28" s="102" t="s">
        <v>2248</v>
      </c>
      <c r="N28" s="102" t="s">
        <v>2263</v>
      </c>
      <c r="O28" s="102" t="s">
        <v>2262</v>
      </c>
      <c r="P28" s="102" t="s">
        <v>2259</v>
      </c>
      <c r="Q28" s="102" t="s">
        <v>2112</v>
      </c>
      <c r="R28" s="36"/>
      <c r="S28" s="36"/>
      <c r="T28" s="57"/>
      <c r="U28" s="124"/>
      <c r="V28" s="124"/>
      <c r="W28" s="124"/>
      <c r="X28" s="124"/>
    </row>
    <row r="29" spans="1:24" ht="15" customHeight="1">
      <c r="A29" s="97">
        <v>28</v>
      </c>
      <c r="B29" s="102" t="s">
        <v>2244</v>
      </c>
      <c r="C29" s="102" t="s">
        <v>2245</v>
      </c>
      <c r="D29" s="102" t="s">
        <v>201</v>
      </c>
      <c r="E29" s="102" t="s">
        <v>164</v>
      </c>
      <c r="F29" s="102" t="s">
        <v>201</v>
      </c>
      <c r="G29" s="102" t="s">
        <v>208</v>
      </c>
      <c r="H29" s="36" t="s">
        <v>375</v>
      </c>
      <c r="I29" s="36" t="s">
        <v>593</v>
      </c>
      <c r="J29" s="99">
        <v>295</v>
      </c>
      <c r="K29" s="102" t="s">
        <v>2246</v>
      </c>
      <c r="L29" s="102" t="s">
        <v>2247</v>
      </c>
      <c r="M29" s="102" t="s">
        <v>2248</v>
      </c>
      <c r="N29" s="102" t="s">
        <v>2075</v>
      </c>
      <c r="O29" s="36" t="s">
        <v>2090</v>
      </c>
      <c r="P29" s="102" t="s">
        <v>2258</v>
      </c>
      <c r="Q29" s="102" t="s">
        <v>2113</v>
      </c>
      <c r="R29" s="102" t="s">
        <v>2121</v>
      </c>
      <c r="S29" s="102" t="s">
        <v>2266</v>
      </c>
      <c r="T29" s="57"/>
      <c r="U29" s="124"/>
      <c r="V29" s="124"/>
      <c r="W29" s="124"/>
      <c r="X29" s="124"/>
    </row>
    <row r="30" spans="1:24" ht="15" customHeight="1">
      <c r="A30" s="97">
        <v>29</v>
      </c>
      <c r="B30" s="102" t="s">
        <v>2244</v>
      </c>
      <c r="C30" s="102" t="s">
        <v>2245</v>
      </c>
      <c r="D30" s="102" t="s">
        <v>201</v>
      </c>
      <c r="E30" s="102" t="s">
        <v>164</v>
      </c>
      <c r="F30" s="102" t="s">
        <v>201</v>
      </c>
      <c r="G30" s="36" t="s">
        <v>2267</v>
      </c>
      <c r="H30" s="36" t="s">
        <v>692</v>
      </c>
      <c r="I30" s="36" t="s">
        <v>2427</v>
      </c>
      <c r="J30" s="99">
        <v>180</v>
      </c>
      <c r="K30" s="102" t="s">
        <v>2246</v>
      </c>
      <c r="L30" s="102" t="s">
        <v>2247</v>
      </c>
      <c r="M30" s="102" t="s">
        <v>2248</v>
      </c>
      <c r="N30" s="36" t="s">
        <v>399</v>
      </c>
      <c r="O30" s="102" t="s">
        <v>2091</v>
      </c>
      <c r="P30" s="36" t="s">
        <v>2106</v>
      </c>
      <c r="Q30" s="36" t="s">
        <v>2268</v>
      </c>
      <c r="R30" s="36" t="s">
        <v>2122</v>
      </c>
      <c r="S30" s="36" t="s">
        <v>2269</v>
      </c>
      <c r="T30" s="57"/>
      <c r="U30" s="124"/>
      <c r="V30" s="124"/>
      <c r="W30" s="124"/>
      <c r="X30" s="124"/>
    </row>
    <row r="31" spans="1:24" ht="15" customHeight="1">
      <c r="A31" s="97">
        <v>30</v>
      </c>
      <c r="B31" s="102" t="s">
        <v>2244</v>
      </c>
      <c r="C31" s="102" t="s">
        <v>2245</v>
      </c>
      <c r="D31" s="102" t="s">
        <v>201</v>
      </c>
      <c r="E31" s="102" t="s">
        <v>164</v>
      </c>
      <c r="F31" s="102" t="s">
        <v>201</v>
      </c>
      <c r="G31" s="36" t="s">
        <v>218</v>
      </c>
      <c r="H31" s="36" t="s">
        <v>1028</v>
      </c>
      <c r="I31" s="36" t="s">
        <v>1029</v>
      </c>
      <c r="J31" s="99">
        <v>50</v>
      </c>
      <c r="K31" s="102" t="s">
        <v>2270</v>
      </c>
      <c r="L31" s="102" t="s">
        <v>2247</v>
      </c>
      <c r="M31" s="102" t="s">
        <v>2060</v>
      </c>
      <c r="N31" s="102" t="s">
        <v>2076</v>
      </c>
      <c r="O31" s="102" t="s">
        <v>2092</v>
      </c>
      <c r="P31" s="36"/>
      <c r="Q31" s="36"/>
      <c r="R31" s="36"/>
      <c r="S31" s="36"/>
      <c r="T31" s="57"/>
      <c r="U31" s="124"/>
      <c r="V31" s="124"/>
      <c r="W31" s="124"/>
      <c r="X31" s="124"/>
    </row>
    <row r="32" spans="1:24" ht="15" customHeight="1">
      <c r="A32" s="97">
        <v>31</v>
      </c>
      <c r="B32" s="102" t="s">
        <v>2244</v>
      </c>
      <c r="C32" s="102" t="s">
        <v>2245</v>
      </c>
      <c r="D32" s="102" t="s">
        <v>201</v>
      </c>
      <c r="E32" s="102" t="s">
        <v>164</v>
      </c>
      <c r="F32" s="102" t="s">
        <v>201</v>
      </c>
      <c r="G32" s="36" t="s">
        <v>292</v>
      </c>
      <c r="H32" s="36" t="s">
        <v>44</v>
      </c>
      <c r="I32" s="36" t="s">
        <v>963</v>
      </c>
      <c r="J32" s="99">
        <v>65</v>
      </c>
      <c r="K32" s="102" t="s">
        <v>2246</v>
      </c>
      <c r="L32" s="102" t="s">
        <v>2247</v>
      </c>
      <c r="M32" s="102" t="s">
        <v>2248</v>
      </c>
      <c r="N32" s="102" t="s">
        <v>2271</v>
      </c>
      <c r="O32" s="102" t="s">
        <v>2093</v>
      </c>
      <c r="P32" s="102" t="s">
        <v>2107</v>
      </c>
      <c r="Q32" s="102" t="s">
        <v>2114</v>
      </c>
      <c r="R32" s="36"/>
      <c r="S32" s="36"/>
      <c r="T32" s="57"/>
      <c r="U32" s="124"/>
      <c r="V32" s="124"/>
      <c r="W32" s="124"/>
      <c r="X32" s="124"/>
    </row>
    <row r="33" spans="1:24" ht="15" customHeight="1">
      <c r="A33" s="97">
        <v>32</v>
      </c>
      <c r="B33" s="102" t="s">
        <v>2244</v>
      </c>
      <c r="C33" s="102" t="s">
        <v>2245</v>
      </c>
      <c r="D33" s="102" t="s">
        <v>201</v>
      </c>
      <c r="E33" s="102" t="s">
        <v>164</v>
      </c>
      <c r="F33" s="102" t="s">
        <v>201</v>
      </c>
      <c r="G33" s="36" t="s">
        <v>264</v>
      </c>
      <c r="H33" s="36" t="s">
        <v>1106</v>
      </c>
      <c r="I33" s="36" t="s">
        <v>1107</v>
      </c>
      <c r="J33" s="99">
        <v>35</v>
      </c>
      <c r="K33" s="102" t="s">
        <v>2246</v>
      </c>
      <c r="L33" s="102" t="s">
        <v>2247</v>
      </c>
      <c r="M33" s="102" t="s">
        <v>2248</v>
      </c>
      <c r="N33" s="102" t="s">
        <v>2062</v>
      </c>
      <c r="O33" s="102" t="s">
        <v>2094</v>
      </c>
      <c r="P33" s="102" t="s">
        <v>2262</v>
      </c>
      <c r="Q33" s="102" t="s">
        <v>2115</v>
      </c>
      <c r="R33" s="102" t="s">
        <v>2123</v>
      </c>
      <c r="S33" s="36"/>
      <c r="T33" s="57"/>
      <c r="U33" s="124"/>
      <c r="V33" s="124"/>
      <c r="W33" s="124"/>
      <c r="X33" s="124"/>
    </row>
    <row r="34" spans="1:24" ht="15" customHeight="1">
      <c r="A34" s="97">
        <v>33</v>
      </c>
      <c r="B34" s="102" t="s">
        <v>2244</v>
      </c>
      <c r="C34" s="102" t="s">
        <v>2245</v>
      </c>
      <c r="D34" s="102" t="s">
        <v>201</v>
      </c>
      <c r="E34" s="102" t="s">
        <v>164</v>
      </c>
      <c r="F34" s="102" t="s">
        <v>201</v>
      </c>
      <c r="G34" s="102" t="s">
        <v>228</v>
      </c>
      <c r="H34" s="36" t="s">
        <v>1010</v>
      </c>
      <c r="I34" s="36" t="s">
        <v>1011</v>
      </c>
      <c r="J34" s="99">
        <v>55</v>
      </c>
      <c r="K34" s="102" t="s">
        <v>2246</v>
      </c>
      <c r="L34" s="102" t="s">
        <v>2247</v>
      </c>
      <c r="M34" s="102" t="s">
        <v>2248</v>
      </c>
      <c r="N34" s="102" t="s">
        <v>2272</v>
      </c>
      <c r="O34" s="36" t="s">
        <v>2095</v>
      </c>
      <c r="P34" s="102" t="s">
        <v>2108</v>
      </c>
      <c r="Q34" s="36" t="s">
        <v>2116</v>
      </c>
      <c r="R34" s="36" t="s">
        <v>2124</v>
      </c>
      <c r="S34" s="36"/>
      <c r="T34" s="57"/>
      <c r="U34" s="124"/>
      <c r="V34" s="124"/>
      <c r="W34" s="124"/>
      <c r="X34" s="124"/>
    </row>
    <row r="35" spans="1:24" ht="15" customHeight="1">
      <c r="A35" s="96">
        <v>34</v>
      </c>
      <c r="B35" s="102" t="s">
        <v>2244</v>
      </c>
      <c r="C35" s="102" t="s">
        <v>2245</v>
      </c>
      <c r="D35" s="102" t="s">
        <v>198</v>
      </c>
      <c r="E35" s="102" t="s">
        <v>198</v>
      </c>
      <c r="F35" s="102" t="s">
        <v>198</v>
      </c>
      <c r="G35" s="102" t="s">
        <v>199</v>
      </c>
      <c r="H35" s="102" t="s">
        <v>761</v>
      </c>
      <c r="I35" s="36" t="s">
        <v>762</v>
      </c>
      <c r="J35" s="99">
        <v>138</v>
      </c>
      <c r="K35" s="102" t="s">
        <v>1702</v>
      </c>
      <c r="L35" s="102" t="s">
        <v>1701</v>
      </c>
      <c r="M35" s="102" t="s">
        <v>1898</v>
      </c>
      <c r="N35" s="102" t="s">
        <v>2125</v>
      </c>
      <c r="O35" s="102" t="s">
        <v>2135</v>
      </c>
      <c r="P35" s="102" t="s">
        <v>2274</v>
      </c>
      <c r="Q35" s="102" t="s">
        <v>2161</v>
      </c>
      <c r="R35" s="102" t="s">
        <v>2145</v>
      </c>
      <c r="S35" s="102" t="s">
        <v>2179</v>
      </c>
      <c r="T35" s="102" t="s">
        <v>2182</v>
      </c>
      <c r="U35" s="2" t="s">
        <v>2184</v>
      </c>
      <c r="V35" s="124"/>
      <c r="W35" s="124"/>
      <c r="X35" s="124"/>
    </row>
    <row r="36" spans="1:24" ht="15" customHeight="1">
      <c r="A36" s="96">
        <v>35</v>
      </c>
      <c r="B36" s="102" t="s">
        <v>2244</v>
      </c>
      <c r="C36" s="102" t="s">
        <v>2245</v>
      </c>
      <c r="D36" s="102" t="s">
        <v>198</v>
      </c>
      <c r="E36" s="102" t="s">
        <v>198</v>
      </c>
      <c r="F36" s="102" t="s">
        <v>198</v>
      </c>
      <c r="G36" s="102" t="s">
        <v>199</v>
      </c>
      <c r="H36" s="102" t="s">
        <v>1050</v>
      </c>
      <c r="I36" s="36" t="s">
        <v>1051</v>
      </c>
      <c r="J36" s="99">
        <v>45</v>
      </c>
      <c r="K36" s="102" t="s">
        <v>1702</v>
      </c>
      <c r="L36" s="102" t="s">
        <v>1701</v>
      </c>
      <c r="M36" s="102" t="s">
        <v>1898</v>
      </c>
      <c r="N36" s="102" t="s">
        <v>2125</v>
      </c>
      <c r="O36" s="102" t="s">
        <v>2135</v>
      </c>
      <c r="P36" s="102" t="s">
        <v>2275</v>
      </c>
      <c r="Q36" s="102" t="s">
        <v>2276</v>
      </c>
      <c r="R36" s="102" t="s">
        <v>2145</v>
      </c>
      <c r="S36" s="102" t="s">
        <v>2167</v>
      </c>
      <c r="T36" s="102" t="s">
        <v>139</v>
      </c>
      <c r="U36" s="2" t="s">
        <v>139</v>
      </c>
      <c r="V36" s="124"/>
      <c r="W36" s="124"/>
      <c r="X36" s="124"/>
    </row>
    <row r="37" spans="1:24" ht="15" customHeight="1">
      <c r="A37" s="96">
        <v>36</v>
      </c>
      <c r="B37" s="102" t="s">
        <v>2244</v>
      </c>
      <c r="C37" s="102" t="s">
        <v>2245</v>
      </c>
      <c r="D37" s="102" t="s">
        <v>198</v>
      </c>
      <c r="E37" s="102" t="s">
        <v>198</v>
      </c>
      <c r="F37" s="102" t="s">
        <v>198</v>
      </c>
      <c r="G37" s="102" t="s">
        <v>199</v>
      </c>
      <c r="H37" s="102" t="s">
        <v>596</v>
      </c>
      <c r="I37" s="36" t="s">
        <v>597</v>
      </c>
      <c r="J37" s="99">
        <v>292</v>
      </c>
      <c r="K37" s="102" t="s">
        <v>1702</v>
      </c>
      <c r="L37" s="102" t="s">
        <v>1701</v>
      </c>
      <c r="M37" s="102" t="s">
        <v>1898</v>
      </c>
      <c r="N37" s="102" t="s">
        <v>2125</v>
      </c>
      <c r="O37" s="102" t="s">
        <v>2135</v>
      </c>
      <c r="P37" s="102" t="s">
        <v>2274</v>
      </c>
      <c r="Q37" s="102" t="s">
        <v>2162</v>
      </c>
      <c r="R37" s="102" t="s">
        <v>2145</v>
      </c>
      <c r="S37" s="102" t="s">
        <v>2167</v>
      </c>
      <c r="T37" s="102" t="s">
        <v>2183</v>
      </c>
      <c r="U37" s="2" t="s">
        <v>139</v>
      </c>
      <c r="V37" s="124"/>
      <c r="W37" s="124"/>
      <c r="X37" s="124"/>
    </row>
    <row r="38" spans="1:24" ht="15" customHeight="1">
      <c r="A38" s="96">
        <v>37</v>
      </c>
      <c r="B38" s="102" t="s">
        <v>2244</v>
      </c>
      <c r="C38" s="102" t="s">
        <v>2245</v>
      </c>
      <c r="D38" s="102" t="s">
        <v>198</v>
      </c>
      <c r="E38" s="102" t="s">
        <v>198</v>
      </c>
      <c r="F38" s="102" t="s">
        <v>198</v>
      </c>
      <c r="G38" s="102" t="s">
        <v>199</v>
      </c>
      <c r="H38" s="102" t="s">
        <v>385</v>
      </c>
      <c r="I38" s="36" t="s">
        <v>386</v>
      </c>
      <c r="J38" s="99">
        <v>1533</v>
      </c>
      <c r="K38" s="102" t="s">
        <v>1702</v>
      </c>
      <c r="L38" s="102" t="s">
        <v>1701</v>
      </c>
      <c r="M38" s="102" t="s">
        <v>1898</v>
      </c>
      <c r="N38" s="102" t="s">
        <v>2125</v>
      </c>
      <c r="O38" s="102" t="s">
        <v>2135</v>
      </c>
      <c r="P38" s="102" t="s">
        <v>2144</v>
      </c>
      <c r="Q38" s="102" t="s">
        <v>2162</v>
      </c>
      <c r="R38" s="102" t="s">
        <v>2145</v>
      </c>
      <c r="S38" s="102" t="s">
        <v>2167</v>
      </c>
      <c r="T38" s="102" t="s">
        <v>139</v>
      </c>
      <c r="U38" s="2" t="s">
        <v>139</v>
      </c>
      <c r="V38" s="124"/>
      <c r="W38" s="124"/>
      <c r="X38" s="124"/>
    </row>
    <row r="39" spans="1:24" ht="15" customHeight="1">
      <c r="A39" s="96">
        <v>38</v>
      </c>
      <c r="B39" s="102" t="s">
        <v>2244</v>
      </c>
      <c r="C39" s="102" t="s">
        <v>2245</v>
      </c>
      <c r="D39" s="102" t="s">
        <v>198</v>
      </c>
      <c r="E39" s="102" t="s">
        <v>198</v>
      </c>
      <c r="F39" s="102" t="s">
        <v>198</v>
      </c>
      <c r="G39" s="102" t="s">
        <v>199</v>
      </c>
      <c r="H39" s="102" t="s">
        <v>447</v>
      </c>
      <c r="I39" s="36" t="s">
        <v>448</v>
      </c>
      <c r="J39" s="99">
        <v>711</v>
      </c>
      <c r="K39" s="102" t="s">
        <v>1702</v>
      </c>
      <c r="L39" s="102" t="s">
        <v>1701</v>
      </c>
      <c r="M39" s="102" t="s">
        <v>1898</v>
      </c>
      <c r="N39" s="102" t="s">
        <v>2125</v>
      </c>
      <c r="O39" s="102" t="s">
        <v>2135</v>
      </c>
      <c r="P39" s="102" t="s">
        <v>2145</v>
      </c>
      <c r="Q39" s="102" t="s">
        <v>2163</v>
      </c>
      <c r="R39" s="102" t="s">
        <v>2174</v>
      </c>
      <c r="S39" s="102" t="s">
        <v>2167</v>
      </c>
      <c r="T39" s="102" t="s">
        <v>2165</v>
      </c>
      <c r="U39" s="2" t="s">
        <v>2185</v>
      </c>
      <c r="V39" s="124"/>
      <c r="W39" s="124"/>
      <c r="X39" s="124"/>
    </row>
    <row r="40" spans="1:24" ht="15" customHeight="1">
      <c r="A40" s="97">
        <v>39</v>
      </c>
      <c r="B40" s="102" t="s">
        <v>2244</v>
      </c>
      <c r="C40" s="102" t="s">
        <v>2245</v>
      </c>
      <c r="D40" s="102" t="s">
        <v>198</v>
      </c>
      <c r="E40" s="102" t="s">
        <v>198</v>
      </c>
      <c r="F40" s="102" t="s">
        <v>198</v>
      </c>
      <c r="G40" s="102" t="s">
        <v>199</v>
      </c>
      <c r="H40" s="102" t="s">
        <v>937</v>
      </c>
      <c r="I40" s="36" t="s">
        <v>938</v>
      </c>
      <c r="J40" s="99">
        <v>69</v>
      </c>
      <c r="K40" s="102" t="s">
        <v>1702</v>
      </c>
      <c r="L40" s="102" t="s">
        <v>1701</v>
      </c>
      <c r="M40" s="102" t="s">
        <v>1898</v>
      </c>
      <c r="N40" s="102" t="s">
        <v>2125</v>
      </c>
      <c r="O40" s="102" t="s">
        <v>2135</v>
      </c>
      <c r="P40" s="102" t="s">
        <v>2145</v>
      </c>
      <c r="Q40" s="102" t="s">
        <v>2164</v>
      </c>
      <c r="R40" s="102" t="s">
        <v>2277</v>
      </c>
      <c r="S40" s="102" t="s">
        <v>2165</v>
      </c>
      <c r="T40" s="102" t="s">
        <v>2167</v>
      </c>
      <c r="U40" s="2" t="s">
        <v>139</v>
      </c>
      <c r="V40" s="124"/>
      <c r="W40" s="124"/>
      <c r="X40" s="124"/>
    </row>
    <row r="41" spans="1:24" ht="15" customHeight="1">
      <c r="A41" s="97">
        <v>40</v>
      </c>
      <c r="B41" s="102" t="s">
        <v>2244</v>
      </c>
      <c r="C41" s="102" t="s">
        <v>2245</v>
      </c>
      <c r="D41" s="102" t="s">
        <v>198</v>
      </c>
      <c r="E41" s="102" t="s">
        <v>198</v>
      </c>
      <c r="F41" s="102" t="s">
        <v>198</v>
      </c>
      <c r="G41" s="102" t="s">
        <v>199</v>
      </c>
      <c r="H41" s="102" t="s">
        <v>602</v>
      </c>
      <c r="I41" s="36" t="s">
        <v>603</v>
      </c>
      <c r="J41" s="99">
        <v>283</v>
      </c>
      <c r="K41" s="102" t="s">
        <v>1702</v>
      </c>
      <c r="L41" s="102" t="s">
        <v>1701</v>
      </c>
      <c r="M41" s="102" t="s">
        <v>1898</v>
      </c>
      <c r="N41" s="102" t="s">
        <v>2125</v>
      </c>
      <c r="O41" s="102" t="s">
        <v>2135</v>
      </c>
      <c r="P41" s="102" t="s">
        <v>2146</v>
      </c>
      <c r="Q41" s="102" t="s">
        <v>2278</v>
      </c>
      <c r="R41" s="102" t="s">
        <v>2165</v>
      </c>
      <c r="S41" s="102" t="s">
        <v>2167</v>
      </c>
      <c r="T41" s="102" t="s">
        <v>139</v>
      </c>
      <c r="U41" s="2" t="s">
        <v>139</v>
      </c>
      <c r="V41" s="124"/>
      <c r="W41" s="124"/>
      <c r="X41" s="124"/>
    </row>
    <row r="42" spans="1:24" ht="15" customHeight="1">
      <c r="A42" s="97">
        <v>41</v>
      </c>
      <c r="B42" s="102" t="s">
        <v>2244</v>
      </c>
      <c r="C42" s="102" t="s">
        <v>2245</v>
      </c>
      <c r="D42" s="102" t="s">
        <v>198</v>
      </c>
      <c r="E42" s="102" t="s">
        <v>198</v>
      </c>
      <c r="F42" s="102" t="s">
        <v>198</v>
      </c>
      <c r="G42" s="102" t="s">
        <v>199</v>
      </c>
      <c r="H42" s="102" t="s">
        <v>1043</v>
      </c>
      <c r="I42" s="36" t="s">
        <v>1044</v>
      </c>
      <c r="J42" s="99">
        <v>48</v>
      </c>
      <c r="K42" s="102" t="s">
        <v>1702</v>
      </c>
      <c r="L42" s="102" t="s">
        <v>1701</v>
      </c>
      <c r="M42" s="102" t="s">
        <v>1898</v>
      </c>
      <c r="N42" s="102" t="s">
        <v>2125</v>
      </c>
      <c r="O42" s="102" t="s">
        <v>2135</v>
      </c>
      <c r="P42" s="102" t="s">
        <v>2147</v>
      </c>
      <c r="Q42" s="102" t="s">
        <v>2165</v>
      </c>
      <c r="R42" s="102" t="s">
        <v>2167</v>
      </c>
      <c r="S42" s="102" t="s">
        <v>139</v>
      </c>
      <c r="T42" s="102" t="s">
        <v>139</v>
      </c>
      <c r="U42" s="2" t="s">
        <v>139</v>
      </c>
      <c r="V42" s="124"/>
      <c r="W42" s="124"/>
      <c r="X42" s="124"/>
    </row>
    <row r="43" spans="1:24" ht="15" customHeight="1">
      <c r="A43" s="97">
        <v>42</v>
      </c>
      <c r="B43" s="102" t="s">
        <v>2244</v>
      </c>
      <c r="C43" s="102" t="s">
        <v>2245</v>
      </c>
      <c r="D43" s="102" t="s">
        <v>198</v>
      </c>
      <c r="E43" s="102" t="s">
        <v>198</v>
      </c>
      <c r="F43" s="102" t="s">
        <v>198</v>
      </c>
      <c r="G43" s="102" t="s">
        <v>199</v>
      </c>
      <c r="H43" s="102" t="s">
        <v>882</v>
      </c>
      <c r="I43" s="36" t="s">
        <v>883</v>
      </c>
      <c r="J43" s="99">
        <v>86</v>
      </c>
      <c r="K43" s="102" t="s">
        <v>1702</v>
      </c>
      <c r="L43" s="102" t="s">
        <v>1701</v>
      </c>
      <c r="M43" s="102" t="s">
        <v>1898</v>
      </c>
      <c r="N43" s="102" t="s">
        <v>2125</v>
      </c>
      <c r="O43" s="102" t="s">
        <v>2135</v>
      </c>
      <c r="P43" s="102" t="s">
        <v>2147</v>
      </c>
      <c r="Q43" s="102" t="s">
        <v>2166</v>
      </c>
      <c r="R43" s="102" t="s">
        <v>2175</v>
      </c>
      <c r="S43" s="102" t="s">
        <v>2180</v>
      </c>
      <c r="T43" s="102" t="s">
        <v>2167</v>
      </c>
      <c r="U43" s="2" t="s">
        <v>139</v>
      </c>
      <c r="V43" s="124"/>
      <c r="W43" s="124"/>
      <c r="X43" s="124"/>
    </row>
    <row r="44" spans="1:24" ht="15" customHeight="1">
      <c r="A44" s="97">
        <v>43</v>
      </c>
      <c r="B44" s="102" t="s">
        <v>2244</v>
      </c>
      <c r="C44" s="102" t="s">
        <v>2245</v>
      </c>
      <c r="D44" s="102" t="s">
        <v>198</v>
      </c>
      <c r="E44" s="102" t="s">
        <v>198</v>
      </c>
      <c r="F44" s="102" t="s">
        <v>198</v>
      </c>
      <c r="G44" s="102" t="s">
        <v>199</v>
      </c>
      <c r="H44" s="102" t="s">
        <v>1370</v>
      </c>
      <c r="I44" s="36" t="s">
        <v>1371</v>
      </c>
      <c r="J44" s="99">
        <v>12</v>
      </c>
      <c r="K44" s="102" t="s">
        <v>1702</v>
      </c>
      <c r="L44" s="102" t="s">
        <v>1701</v>
      </c>
      <c r="M44" s="102" t="s">
        <v>1898</v>
      </c>
      <c r="N44" s="102" t="s">
        <v>2125</v>
      </c>
      <c r="O44" s="102" t="s">
        <v>2135</v>
      </c>
      <c r="P44" s="102" t="s">
        <v>2148</v>
      </c>
      <c r="Q44" s="102" t="s">
        <v>2167</v>
      </c>
      <c r="R44" s="102" t="s">
        <v>139</v>
      </c>
      <c r="S44" s="102" t="s">
        <v>139</v>
      </c>
      <c r="T44" s="102" t="s">
        <v>139</v>
      </c>
      <c r="U44" s="2" t="s">
        <v>139</v>
      </c>
      <c r="V44" s="124"/>
      <c r="W44" s="124"/>
      <c r="X44" s="124"/>
    </row>
    <row r="45" spans="1:24" ht="15" customHeight="1">
      <c r="A45" s="97">
        <v>44</v>
      </c>
      <c r="B45" s="102" t="s">
        <v>2244</v>
      </c>
      <c r="C45" s="102" t="s">
        <v>2245</v>
      </c>
      <c r="D45" s="102" t="s">
        <v>198</v>
      </c>
      <c r="E45" s="102" t="s">
        <v>198</v>
      </c>
      <c r="F45" s="102" t="s">
        <v>198</v>
      </c>
      <c r="G45" s="102" t="s">
        <v>199</v>
      </c>
      <c r="H45" s="102" t="s">
        <v>1321</v>
      </c>
      <c r="I45" s="36" t="s">
        <v>1322</v>
      </c>
      <c r="J45" s="99">
        <v>15</v>
      </c>
      <c r="K45" s="102" t="s">
        <v>1702</v>
      </c>
      <c r="L45" s="102" t="s">
        <v>1701</v>
      </c>
      <c r="M45" s="102" t="s">
        <v>1898</v>
      </c>
      <c r="N45" s="102" t="s">
        <v>2125</v>
      </c>
      <c r="O45" s="102" t="s">
        <v>2135</v>
      </c>
      <c r="P45" s="102" t="s">
        <v>2147</v>
      </c>
      <c r="Q45" s="102" t="s">
        <v>2148</v>
      </c>
      <c r="R45" s="102" t="s">
        <v>2167</v>
      </c>
      <c r="S45" s="102" t="s">
        <v>139</v>
      </c>
      <c r="T45" s="102" t="s">
        <v>139</v>
      </c>
      <c r="U45" s="2" t="s">
        <v>139</v>
      </c>
      <c r="V45" s="124"/>
      <c r="W45" s="124"/>
      <c r="X45" s="124"/>
    </row>
    <row r="46" spans="1:24" ht="15" customHeight="1">
      <c r="A46" s="97">
        <v>45</v>
      </c>
      <c r="B46" s="102" t="s">
        <v>2244</v>
      </c>
      <c r="C46" s="102" t="s">
        <v>2245</v>
      </c>
      <c r="D46" s="102" t="s">
        <v>198</v>
      </c>
      <c r="E46" s="102" t="s">
        <v>198</v>
      </c>
      <c r="F46" s="102" t="s">
        <v>198</v>
      </c>
      <c r="G46" s="102" t="s">
        <v>199</v>
      </c>
      <c r="H46" s="102" t="s">
        <v>799</v>
      </c>
      <c r="I46" s="36" t="s">
        <v>1403</v>
      </c>
      <c r="J46" s="99">
        <v>10</v>
      </c>
      <c r="K46" s="102" t="s">
        <v>1702</v>
      </c>
      <c r="L46" s="102" t="s">
        <v>1701</v>
      </c>
      <c r="M46" s="102" t="s">
        <v>1898</v>
      </c>
      <c r="N46" s="102" t="s">
        <v>2125</v>
      </c>
      <c r="O46" s="102" t="s">
        <v>2135</v>
      </c>
      <c r="P46" s="102" t="s">
        <v>2279</v>
      </c>
      <c r="Q46" s="102" t="s">
        <v>2168</v>
      </c>
      <c r="R46" s="102" t="s">
        <v>2176</v>
      </c>
      <c r="S46" s="102" t="s">
        <v>2148</v>
      </c>
      <c r="T46" s="102" t="s">
        <v>2167</v>
      </c>
      <c r="U46" s="2" t="s">
        <v>139</v>
      </c>
    </row>
    <row r="47" spans="1:24" ht="15" customHeight="1">
      <c r="A47" s="97">
        <v>46</v>
      </c>
      <c r="B47" s="102" t="s">
        <v>2244</v>
      </c>
      <c r="C47" s="102" t="s">
        <v>2245</v>
      </c>
      <c r="D47" s="102" t="s">
        <v>198</v>
      </c>
      <c r="E47" s="102" t="s">
        <v>198</v>
      </c>
      <c r="F47" s="102" t="s">
        <v>198</v>
      </c>
      <c r="G47" s="102" t="s">
        <v>225</v>
      </c>
      <c r="H47" s="102" t="s">
        <v>449</v>
      </c>
      <c r="I47" s="36" t="s">
        <v>450</v>
      </c>
      <c r="J47" s="99">
        <v>695</v>
      </c>
      <c r="K47" s="102" t="s">
        <v>1702</v>
      </c>
      <c r="L47" s="102" t="s">
        <v>1701</v>
      </c>
      <c r="M47" s="102" t="s">
        <v>1898</v>
      </c>
      <c r="N47" s="102" t="s">
        <v>2126</v>
      </c>
      <c r="O47" s="102" t="s">
        <v>2136</v>
      </c>
      <c r="P47" s="102" t="s">
        <v>2280</v>
      </c>
      <c r="Q47" s="102" t="s">
        <v>2169</v>
      </c>
      <c r="R47" s="102" t="s">
        <v>139</v>
      </c>
      <c r="S47" s="102" t="s">
        <v>139</v>
      </c>
      <c r="T47" s="102" t="s">
        <v>139</v>
      </c>
      <c r="U47" s="2" t="s">
        <v>139</v>
      </c>
      <c r="V47" s="124"/>
      <c r="W47" s="124"/>
      <c r="X47" s="124"/>
    </row>
    <row r="48" spans="1:24" ht="15" customHeight="1">
      <c r="A48" s="97">
        <v>47</v>
      </c>
      <c r="B48" s="102" t="s">
        <v>2244</v>
      </c>
      <c r="C48" s="102" t="s">
        <v>2245</v>
      </c>
      <c r="D48" s="102" t="s">
        <v>198</v>
      </c>
      <c r="E48" s="102" t="s">
        <v>198</v>
      </c>
      <c r="F48" s="102" t="s">
        <v>198</v>
      </c>
      <c r="G48" s="102" t="s">
        <v>225</v>
      </c>
      <c r="H48" s="102" t="s">
        <v>617</v>
      </c>
      <c r="I48" s="36" t="s">
        <v>618</v>
      </c>
      <c r="J48" s="99">
        <v>271</v>
      </c>
      <c r="K48" s="102" t="s">
        <v>1702</v>
      </c>
      <c r="L48" s="102" t="s">
        <v>1701</v>
      </c>
      <c r="M48" s="102" t="s">
        <v>1898</v>
      </c>
      <c r="N48" s="102" t="s">
        <v>2126</v>
      </c>
      <c r="O48" s="102" t="s">
        <v>2136</v>
      </c>
      <c r="P48" s="102" t="s">
        <v>2149</v>
      </c>
      <c r="Q48" s="102" t="s">
        <v>2280</v>
      </c>
      <c r="R48" s="102" t="s">
        <v>2169</v>
      </c>
      <c r="S48" s="102" t="s">
        <v>139</v>
      </c>
      <c r="T48" s="102" t="s">
        <v>139</v>
      </c>
      <c r="U48" s="2" t="s">
        <v>139</v>
      </c>
      <c r="V48" s="124"/>
      <c r="W48" s="124"/>
      <c r="X48" s="124"/>
    </row>
    <row r="49" spans="1:24" ht="15" customHeight="1">
      <c r="A49" s="97">
        <v>48</v>
      </c>
      <c r="B49" s="102" t="s">
        <v>2244</v>
      </c>
      <c r="C49" s="102" t="s">
        <v>2245</v>
      </c>
      <c r="D49" s="102" t="s">
        <v>198</v>
      </c>
      <c r="E49" s="102" t="s">
        <v>198</v>
      </c>
      <c r="F49" s="102" t="s">
        <v>198</v>
      </c>
      <c r="G49" s="102" t="s">
        <v>225</v>
      </c>
      <c r="H49" s="102" t="s">
        <v>1508</v>
      </c>
      <c r="I49" s="36" t="s">
        <v>1509</v>
      </c>
      <c r="J49" s="99">
        <v>4</v>
      </c>
      <c r="K49" s="102" t="s">
        <v>1702</v>
      </c>
      <c r="L49" s="102" t="s">
        <v>1701</v>
      </c>
      <c r="M49" s="102" t="s">
        <v>1898</v>
      </c>
      <c r="N49" s="102" t="s">
        <v>2126</v>
      </c>
      <c r="O49" s="102" t="s">
        <v>2136</v>
      </c>
      <c r="P49" s="102" t="s">
        <v>2280</v>
      </c>
      <c r="Q49" s="102" t="s">
        <v>2169</v>
      </c>
      <c r="R49" s="102" t="s">
        <v>139</v>
      </c>
      <c r="S49" s="102" t="s">
        <v>139</v>
      </c>
      <c r="T49" s="102" t="s">
        <v>139</v>
      </c>
      <c r="U49" s="2" t="s">
        <v>139</v>
      </c>
    </row>
    <row r="50" spans="1:24" ht="15" customHeight="1">
      <c r="A50" s="97">
        <v>49</v>
      </c>
      <c r="B50" s="102" t="s">
        <v>2244</v>
      </c>
      <c r="C50" s="102" t="s">
        <v>2245</v>
      </c>
      <c r="D50" s="102" t="s">
        <v>198</v>
      </c>
      <c r="E50" s="102" t="s">
        <v>198</v>
      </c>
      <c r="F50" s="102" t="s">
        <v>198</v>
      </c>
      <c r="G50" s="102" t="s">
        <v>225</v>
      </c>
      <c r="H50" s="102" t="s">
        <v>1388</v>
      </c>
      <c r="I50" s="36" t="s">
        <v>1389</v>
      </c>
      <c r="J50" s="99">
        <v>11</v>
      </c>
      <c r="K50" s="102" t="s">
        <v>1702</v>
      </c>
      <c r="L50" s="102" t="s">
        <v>1701</v>
      </c>
      <c r="M50" s="102" t="s">
        <v>1898</v>
      </c>
      <c r="N50" s="102" t="s">
        <v>2127</v>
      </c>
      <c r="O50" s="102" t="s">
        <v>139</v>
      </c>
      <c r="P50" s="102" t="s">
        <v>139</v>
      </c>
      <c r="Q50" s="102" t="s">
        <v>139</v>
      </c>
      <c r="R50" s="102" t="s">
        <v>139</v>
      </c>
      <c r="S50" s="102" t="s">
        <v>139</v>
      </c>
      <c r="T50" s="102" t="s">
        <v>139</v>
      </c>
      <c r="U50" s="2" t="s">
        <v>139</v>
      </c>
    </row>
    <row r="51" spans="1:24" ht="15" customHeight="1">
      <c r="A51" s="97">
        <v>50</v>
      </c>
      <c r="B51" s="102" t="s">
        <v>2244</v>
      </c>
      <c r="C51" s="102" t="s">
        <v>2245</v>
      </c>
      <c r="D51" s="102" t="s">
        <v>198</v>
      </c>
      <c r="E51" s="102" t="s">
        <v>198</v>
      </c>
      <c r="F51" s="102" t="s">
        <v>198</v>
      </c>
      <c r="G51" s="102" t="s">
        <v>225</v>
      </c>
      <c r="H51" s="102" t="s">
        <v>733</v>
      </c>
      <c r="I51" s="36" t="s">
        <v>734</v>
      </c>
      <c r="J51" s="99">
        <v>154</v>
      </c>
      <c r="K51" s="102" t="s">
        <v>1702</v>
      </c>
      <c r="L51" s="102" t="s">
        <v>1701</v>
      </c>
      <c r="M51" s="102" t="s">
        <v>1898</v>
      </c>
      <c r="N51" s="102" t="s">
        <v>2128</v>
      </c>
      <c r="O51" s="102" t="s">
        <v>2137</v>
      </c>
      <c r="P51" s="102" t="s">
        <v>139</v>
      </c>
      <c r="Q51" s="102" t="s">
        <v>139</v>
      </c>
      <c r="R51" s="102" t="s">
        <v>139</v>
      </c>
      <c r="S51" s="102" t="s">
        <v>139</v>
      </c>
      <c r="T51" s="102" t="s">
        <v>139</v>
      </c>
      <c r="U51" s="2" t="s">
        <v>139</v>
      </c>
      <c r="V51" s="124"/>
      <c r="W51" s="124"/>
      <c r="X51" s="124"/>
    </row>
    <row r="52" spans="1:24" ht="15" customHeight="1">
      <c r="A52" s="97">
        <v>51</v>
      </c>
      <c r="B52" s="102" t="s">
        <v>2244</v>
      </c>
      <c r="C52" s="102" t="s">
        <v>2245</v>
      </c>
      <c r="D52" s="102" t="s">
        <v>198</v>
      </c>
      <c r="E52" s="102" t="s">
        <v>198</v>
      </c>
      <c r="F52" s="102" t="s">
        <v>198</v>
      </c>
      <c r="G52" s="102" t="s">
        <v>208</v>
      </c>
      <c r="H52" s="102" t="s">
        <v>1209</v>
      </c>
      <c r="I52" s="36" t="s">
        <v>1210</v>
      </c>
      <c r="J52" s="99">
        <v>23</v>
      </c>
      <c r="K52" s="102" t="s">
        <v>1702</v>
      </c>
      <c r="L52" s="102" t="s">
        <v>1701</v>
      </c>
      <c r="M52" s="102" t="s">
        <v>1898</v>
      </c>
      <c r="N52" s="102" t="s">
        <v>2129</v>
      </c>
      <c r="O52" s="102" t="s">
        <v>1773</v>
      </c>
      <c r="P52" s="102" t="s">
        <v>2150</v>
      </c>
      <c r="Q52" s="102" t="s">
        <v>2170</v>
      </c>
      <c r="R52" s="102" t="s">
        <v>2177</v>
      </c>
      <c r="S52" s="102" t="s">
        <v>139</v>
      </c>
      <c r="T52" s="102" t="s">
        <v>139</v>
      </c>
      <c r="U52" s="2" t="s">
        <v>139</v>
      </c>
      <c r="V52" s="124"/>
      <c r="W52" s="124"/>
      <c r="X52" s="124"/>
    </row>
    <row r="53" spans="1:24" ht="15" customHeight="1">
      <c r="A53" s="97">
        <v>52</v>
      </c>
      <c r="B53" s="102" t="s">
        <v>2244</v>
      </c>
      <c r="C53" s="102" t="s">
        <v>2245</v>
      </c>
      <c r="D53" s="102" t="s">
        <v>198</v>
      </c>
      <c r="E53" s="102" t="s">
        <v>198</v>
      </c>
      <c r="F53" s="102" t="s">
        <v>198</v>
      </c>
      <c r="G53" s="102" t="s">
        <v>208</v>
      </c>
      <c r="H53" s="102" t="s">
        <v>375</v>
      </c>
      <c r="I53" s="36" t="s">
        <v>376</v>
      </c>
      <c r="J53" s="99">
        <v>1838</v>
      </c>
      <c r="K53" s="102" t="s">
        <v>1702</v>
      </c>
      <c r="L53" s="102" t="s">
        <v>1701</v>
      </c>
      <c r="M53" s="102" t="s">
        <v>1898</v>
      </c>
      <c r="N53" s="102" t="s">
        <v>2130</v>
      </c>
      <c r="O53" s="102" t="s">
        <v>2138</v>
      </c>
      <c r="P53" s="102" t="s">
        <v>2151</v>
      </c>
      <c r="Q53" s="102" t="s">
        <v>2171</v>
      </c>
      <c r="R53" s="102" t="s">
        <v>139</v>
      </c>
      <c r="S53" s="102" t="s">
        <v>139</v>
      </c>
      <c r="T53" s="102" t="s">
        <v>139</v>
      </c>
      <c r="U53" s="2" t="s">
        <v>139</v>
      </c>
      <c r="V53" s="124"/>
      <c r="W53" s="124"/>
      <c r="X53" s="124"/>
    </row>
    <row r="54" spans="1:24" ht="15" customHeight="1">
      <c r="A54" s="97">
        <v>53</v>
      </c>
      <c r="B54" s="102" t="s">
        <v>2244</v>
      </c>
      <c r="C54" s="102" t="s">
        <v>2245</v>
      </c>
      <c r="D54" s="102" t="s">
        <v>198</v>
      </c>
      <c r="E54" s="102" t="s">
        <v>198</v>
      </c>
      <c r="F54" s="102" t="s">
        <v>198</v>
      </c>
      <c r="G54" s="102" t="s">
        <v>230</v>
      </c>
      <c r="H54" s="102" t="s">
        <v>866</v>
      </c>
      <c r="I54" s="36" t="s">
        <v>867</v>
      </c>
      <c r="J54" s="99">
        <v>90</v>
      </c>
      <c r="K54" s="102" t="s">
        <v>1702</v>
      </c>
      <c r="L54" s="102" t="s">
        <v>1701</v>
      </c>
      <c r="M54" s="102" t="s">
        <v>1898</v>
      </c>
      <c r="N54" s="102" t="s">
        <v>2281</v>
      </c>
      <c r="O54" s="102" t="s">
        <v>2282</v>
      </c>
      <c r="P54" s="102" t="s">
        <v>2152</v>
      </c>
      <c r="Q54" s="102" t="s">
        <v>2283</v>
      </c>
      <c r="R54" s="102" t="s">
        <v>139</v>
      </c>
      <c r="S54" s="102" t="s">
        <v>139</v>
      </c>
      <c r="T54" s="102" t="s">
        <v>139</v>
      </c>
      <c r="U54" s="2" t="s">
        <v>139</v>
      </c>
      <c r="V54" s="124"/>
      <c r="W54" s="124"/>
      <c r="X54" s="124"/>
    </row>
    <row r="55" spans="1:24" ht="15" customHeight="1">
      <c r="A55" s="97">
        <v>54</v>
      </c>
      <c r="B55" s="102" t="s">
        <v>2244</v>
      </c>
      <c r="C55" s="102" t="s">
        <v>2245</v>
      </c>
      <c r="D55" s="102" t="s">
        <v>198</v>
      </c>
      <c r="E55" s="102" t="s">
        <v>198</v>
      </c>
      <c r="F55" s="102" t="s">
        <v>198</v>
      </c>
      <c r="G55" s="102" t="s">
        <v>230</v>
      </c>
      <c r="H55" s="102" t="s">
        <v>466</v>
      </c>
      <c r="I55" s="36" t="s">
        <v>467</v>
      </c>
      <c r="J55" s="99">
        <v>573</v>
      </c>
      <c r="K55" s="102" t="s">
        <v>1702</v>
      </c>
      <c r="L55" s="102" t="s">
        <v>1701</v>
      </c>
      <c r="M55" s="102" t="s">
        <v>1898</v>
      </c>
      <c r="N55" s="102" t="s">
        <v>2281</v>
      </c>
      <c r="O55" s="102" t="s">
        <v>2282</v>
      </c>
      <c r="P55" s="102" t="s">
        <v>1897</v>
      </c>
      <c r="Q55" s="102" t="s">
        <v>2283</v>
      </c>
      <c r="R55" s="102" t="s">
        <v>139</v>
      </c>
      <c r="S55" s="102" t="s">
        <v>139</v>
      </c>
      <c r="T55" s="102" t="s">
        <v>139</v>
      </c>
      <c r="U55" s="2" t="s">
        <v>139</v>
      </c>
      <c r="V55" s="124"/>
      <c r="W55" s="124"/>
      <c r="X55" s="124"/>
    </row>
    <row r="56" spans="1:24" ht="15" customHeight="1">
      <c r="A56" s="97">
        <v>55</v>
      </c>
      <c r="B56" s="102" t="s">
        <v>2244</v>
      </c>
      <c r="C56" s="102" t="s">
        <v>2245</v>
      </c>
      <c r="D56" s="102" t="s">
        <v>198</v>
      </c>
      <c r="E56" s="102" t="s">
        <v>198</v>
      </c>
      <c r="F56" s="102" t="s">
        <v>198</v>
      </c>
      <c r="G56" s="102" t="s">
        <v>230</v>
      </c>
      <c r="H56" s="102" t="s">
        <v>1256</v>
      </c>
      <c r="I56" s="36" t="s">
        <v>1257</v>
      </c>
      <c r="J56" s="99">
        <v>20</v>
      </c>
      <c r="K56" s="102" t="s">
        <v>1702</v>
      </c>
      <c r="L56" s="102" t="s">
        <v>1701</v>
      </c>
      <c r="M56" s="102" t="s">
        <v>1898</v>
      </c>
      <c r="N56" s="102" t="s">
        <v>2281</v>
      </c>
      <c r="O56" s="102" t="s">
        <v>2282</v>
      </c>
      <c r="P56" s="102" t="s">
        <v>2152</v>
      </c>
      <c r="Q56" s="102" t="s">
        <v>2283</v>
      </c>
      <c r="R56" s="102" t="s">
        <v>139</v>
      </c>
      <c r="S56" s="102" t="s">
        <v>139</v>
      </c>
      <c r="T56" s="102" t="s">
        <v>139</v>
      </c>
      <c r="U56" s="2" t="s">
        <v>139</v>
      </c>
      <c r="V56" s="124"/>
      <c r="W56" s="124"/>
      <c r="X56" s="124"/>
    </row>
    <row r="57" spans="1:24" ht="15" customHeight="1">
      <c r="A57" s="97">
        <v>56</v>
      </c>
      <c r="B57" s="102" t="s">
        <v>2244</v>
      </c>
      <c r="C57" s="102" t="s">
        <v>2245</v>
      </c>
      <c r="D57" s="102" t="s">
        <v>198</v>
      </c>
      <c r="E57" s="102" t="s">
        <v>198</v>
      </c>
      <c r="F57" s="102" t="s">
        <v>198</v>
      </c>
      <c r="G57" s="102" t="s">
        <v>230</v>
      </c>
      <c r="H57" s="102" t="s">
        <v>576</v>
      </c>
      <c r="I57" s="36" t="s">
        <v>577</v>
      </c>
      <c r="J57" s="99">
        <v>316</v>
      </c>
      <c r="K57" s="102" t="s">
        <v>1702</v>
      </c>
      <c r="L57" s="102" t="s">
        <v>1701</v>
      </c>
      <c r="M57" s="102" t="s">
        <v>1898</v>
      </c>
      <c r="N57" s="102" t="s">
        <v>2281</v>
      </c>
      <c r="O57" s="102" t="s">
        <v>2282</v>
      </c>
      <c r="P57" s="102" t="s">
        <v>2153</v>
      </c>
      <c r="Q57" s="102" t="s">
        <v>2283</v>
      </c>
      <c r="R57" s="102" t="s">
        <v>139</v>
      </c>
      <c r="S57" s="102" t="s">
        <v>139</v>
      </c>
      <c r="T57" s="102" t="s">
        <v>139</v>
      </c>
      <c r="U57" s="2" t="s">
        <v>139</v>
      </c>
      <c r="V57" s="124"/>
      <c r="W57" s="124"/>
      <c r="X57" s="124"/>
    </row>
    <row r="58" spans="1:24" ht="15" customHeight="1">
      <c r="A58" s="97">
        <v>57</v>
      </c>
      <c r="B58" s="102" t="s">
        <v>2244</v>
      </c>
      <c r="C58" s="102" t="s">
        <v>2245</v>
      </c>
      <c r="D58" s="102" t="s">
        <v>198</v>
      </c>
      <c r="E58" s="102" t="s">
        <v>198</v>
      </c>
      <c r="F58" s="102" t="s">
        <v>198</v>
      </c>
      <c r="G58" s="102" t="s">
        <v>230</v>
      </c>
      <c r="H58" s="102" t="s">
        <v>441</v>
      </c>
      <c r="I58" s="36" t="s">
        <v>442</v>
      </c>
      <c r="J58" s="99">
        <v>725</v>
      </c>
      <c r="K58" s="102" t="s">
        <v>1702</v>
      </c>
      <c r="L58" s="102" t="s">
        <v>1701</v>
      </c>
      <c r="M58" s="102" t="s">
        <v>1898</v>
      </c>
      <c r="N58" s="102" t="s">
        <v>2281</v>
      </c>
      <c r="O58" s="102" t="s">
        <v>2282</v>
      </c>
      <c r="P58" s="102" t="s">
        <v>2152</v>
      </c>
      <c r="Q58" s="102" t="s">
        <v>2283</v>
      </c>
      <c r="R58" s="102" t="s">
        <v>139</v>
      </c>
      <c r="S58" s="102" t="s">
        <v>139</v>
      </c>
      <c r="T58" s="102" t="s">
        <v>139</v>
      </c>
      <c r="U58" s="2" t="s">
        <v>139</v>
      </c>
      <c r="V58" s="124"/>
      <c r="W58" s="124"/>
      <c r="X58" s="124"/>
    </row>
    <row r="59" spans="1:24" ht="15" customHeight="1">
      <c r="A59" s="97">
        <v>58</v>
      </c>
      <c r="B59" s="102" t="s">
        <v>2244</v>
      </c>
      <c r="C59" s="102" t="s">
        <v>2245</v>
      </c>
      <c r="D59" s="102" t="s">
        <v>198</v>
      </c>
      <c r="E59" s="102" t="s">
        <v>198</v>
      </c>
      <c r="F59" s="102" t="s">
        <v>198</v>
      </c>
      <c r="G59" s="102" t="s">
        <v>216</v>
      </c>
      <c r="H59" s="102" t="s">
        <v>641</v>
      </c>
      <c r="I59" s="36" t="s">
        <v>642</v>
      </c>
      <c r="J59" s="99">
        <v>244</v>
      </c>
      <c r="K59" s="102" t="s">
        <v>1702</v>
      </c>
      <c r="L59" s="102" t="s">
        <v>1701</v>
      </c>
      <c r="M59" s="102" t="s">
        <v>1898</v>
      </c>
      <c r="N59" s="102" t="s">
        <v>1874</v>
      </c>
      <c r="O59" s="102" t="s">
        <v>2131</v>
      </c>
      <c r="P59" s="102" t="s">
        <v>2154</v>
      </c>
      <c r="Q59" s="102" t="s">
        <v>2284</v>
      </c>
      <c r="R59" s="102" t="s">
        <v>139</v>
      </c>
      <c r="S59" s="102" t="s">
        <v>139</v>
      </c>
      <c r="T59" s="102" t="s">
        <v>139</v>
      </c>
      <c r="U59" s="2" t="s">
        <v>139</v>
      </c>
      <c r="V59" s="124"/>
      <c r="W59" s="124"/>
      <c r="X59" s="124"/>
    </row>
    <row r="60" spans="1:24" ht="15" customHeight="1">
      <c r="A60" s="97">
        <v>59</v>
      </c>
      <c r="B60" s="102" t="s">
        <v>2244</v>
      </c>
      <c r="C60" s="102" t="s">
        <v>2245</v>
      </c>
      <c r="D60" s="102" t="s">
        <v>198</v>
      </c>
      <c r="E60" s="102" t="s">
        <v>198</v>
      </c>
      <c r="F60" s="102" t="s">
        <v>198</v>
      </c>
      <c r="G60" s="102" t="s">
        <v>216</v>
      </c>
      <c r="H60" s="102" t="s">
        <v>470</v>
      </c>
      <c r="I60" s="36" t="s">
        <v>471</v>
      </c>
      <c r="J60" s="99">
        <v>556</v>
      </c>
      <c r="K60" s="102" t="s">
        <v>1702</v>
      </c>
      <c r="L60" s="102" t="s">
        <v>1701</v>
      </c>
      <c r="M60" s="102" t="s">
        <v>1898</v>
      </c>
      <c r="N60" s="102" t="s">
        <v>1874</v>
      </c>
      <c r="O60" s="102" t="s">
        <v>2131</v>
      </c>
      <c r="P60" s="102" t="s">
        <v>2154</v>
      </c>
      <c r="Q60" s="102" t="s">
        <v>2284</v>
      </c>
      <c r="R60" s="102" t="s">
        <v>139</v>
      </c>
      <c r="S60" s="102" t="s">
        <v>139</v>
      </c>
      <c r="T60" s="102" t="s">
        <v>139</v>
      </c>
      <c r="U60" s="2" t="s">
        <v>139</v>
      </c>
      <c r="V60" s="124"/>
      <c r="W60" s="124"/>
      <c r="X60" s="124"/>
    </row>
    <row r="61" spans="1:24" ht="15" customHeight="1">
      <c r="A61" s="97">
        <v>60</v>
      </c>
      <c r="B61" s="102" t="s">
        <v>2244</v>
      </c>
      <c r="C61" s="102" t="s">
        <v>2245</v>
      </c>
      <c r="D61" s="102" t="s">
        <v>198</v>
      </c>
      <c r="E61" s="102" t="s">
        <v>198</v>
      </c>
      <c r="F61" s="102" t="s">
        <v>198</v>
      </c>
      <c r="G61" s="102" t="s">
        <v>216</v>
      </c>
      <c r="H61" s="102" t="s">
        <v>651</v>
      </c>
      <c r="I61" s="36" t="s">
        <v>652</v>
      </c>
      <c r="J61" s="99">
        <v>234</v>
      </c>
      <c r="K61" s="102" t="s">
        <v>1702</v>
      </c>
      <c r="L61" s="102" t="s">
        <v>1701</v>
      </c>
      <c r="M61" s="102" t="s">
        <v>1898</v>
      </c>
      <c r="N61" s="102" t="s">
        <v>2285</v>
      </c>
      <c r="O61" s="102" t="s">
        <v>2139</v>
      </c>
      <c r="P61" s="102" t="s">
        <v>2155</v>
      </c>
      <c r="Q61" s="102" t="s">
        <v>2172</v>
      </c>
      <c r="R61" s="102" t="s">
        <v>2178</v>
      </c>
      <c r="S61" s="102" t="s">
        <v>139</v>
      </c>
      <c r="T61" s="102" t="s">
        <v>139</v>
      </c>
      <c r="U61" s="2" t="s">
        <v>139</v>
      </c>
      <c r="V61" s="124"/>
      <c r="W61" s="124"/>
      <c r="X61" s="124"/>
    </row>
    <row r="62" spans="1:24" ht="15" customHeight="1">
      <c r="A62" s="97">
        <v>61</v>
      </c>
      <c r="B62" s="102" t="s">
        <v>2244</v>
      </c>
      <c r="C62" s="102" t="s">
        <v>2245</v>
      </c>
      <c r="D62" s="102" t="s">
        <v>198</v>
      </c>
      <c r="E62" s="102" t="s">
        <v>198</v>
      </c>
      <c r="F62" s="102" t="s">
        <v>198</v>
      </c>
      <c r="G62" s="102" t="s">
        <v>216</v>
      </c>
      <c r="H62" s="102" t="s">
        <v>1038</v>
      </c>
      <c r="I62" s="36" t="s">
        <v>1143</v>
      </c>
      <c r="J62" s="99">
        <v>28</v>
      </c>
      <c r="K62" s="102" t="s">
        <v>1702</v>
      </c>
      <c r="L62" s="102" t="s">
        <v>1701</v>
      </c>
      <c r="M62" s="102" t="s">
        <v>1898</v>
      </c>
      <c r="N62" s="102" t="s">
        <v>2286</v>
      </c>
      <c r="O62" s="102" t="s">
        <v>2140</v>
      </c>
      <c r="P62" s="102" t="s">
        <v>2156</v>
      </c>
      <c r="Q62" s="102" t="s">
        <v>2284</v>
      </c>
      <c r="R62" s="102" t="s">
        <v>139</v>
      </c>
      <c r="S62" s="102" t="s">
        <v>139</v>
      </c>
      <c r="T62" s="102" t="s">
        <v>139</v>
      </c>
      <c r="U62" s="2" t="s">
        <v>139</v>
      </c>
      <c r="V62" s="124"/>
      <c r="W62" s="124"/>
      <c r="X62" s="124"/>
    </row>
    <row r="63" spans="1:24" ht="15" customHeight="1">
      <c r="A63" s="97">
        <v>62</v>
      </c>
      <c r="B63" s="102" t="s">
        <v>2244</v>
      </c>
      <c r="C63" s="102" t="s">
        <v>2245</v>
      </c>
      <c r="D63" s="102" t="s">
        <v>198</v>
      </c>
      <c r="E63" s="102" t="s">
        <v>198</v>
      </c>
      <c r="F63" s="102" t="s">
        <v>198</v>
      </c>
      <c r="G63" s="102" t="s">
        <v>216</v>
      </c>
      <c r="H63" s="102" t="s">
        <v>993</v>
      </c>
      <c r="I63" s="36" t="s">
        <v>994</v>
      </c>
      <c r="J63" s="99">
        <v>58</v>
      </c>
      <c r="K63" s="102" t="s">
        <v>1702</v>
      </c>
      <c r="L63" s="102" t="s">
        <v>1701</v>
      </c>
      <c r="M63" s="102" t="s">
        <v>1898</v>
      </c>
      <c r="N63" s="102" t="s">
        <v>2131</v>
      </c>
      <c r="O63" s="102" t="s">
        <v>2287</v>
      </c>
      <c r="P63" s="102" t="s">
        <v>139</v>
      </c>
      <c r="Q63" s="102" t="s">
        <v>139</v>
      </c>
      <c r="R63" s="102" t="s">
        <v>139</v>
      </c>
      <c r="S63" s="102" t="s">
        <v>139</v>
      </c>
      <c r="T63" s="102" t="s">
        <v>139</v>
      </c>
      <c r="U63" s="2" t="s">
        <v>139</v>
      </c>
      <c r="V63" s="124"/>
      <c r="W63" s="124"/>
      <c r="X63" s="124"/>
    </row>
    <row r="64" spans="1:24" ht="15" customHeight="1">
      <c r="A64" s="97">
        <v>63</v>
      </c>
      <c r="B64" s="102" t="s">
        <v>2244</v>
      </c>
      <c r="C64" s="102" t="s">
        <v>2245</v>
      </c>
      <c r="D64" s="102" t="s">
        <v>198</v>
      </c>
      <c r="E64" s="102" t="s">
        <v>198</v>
      </c>
      <c r="F64" s="102" t="s">
        <v>198</v>
      </c>
      <c r="G64" s="102" t="s">
        <v>216</v>
      </c>
      <c r="H64" s="102" t="s">
        <v>1415</v>
      </c>
      <c r="I64" s="36" t="s">
        <v>1416</v>
      </c>
      <c r="J64" s="99">
        <v>9</v>
      </c>
      <c r="K64" s="102" t="s">
        <v>1702</v>
      </c>
      <c r="L64" s="102" t="s">
        <v>1701</v>
      </c>
      <c r="M64" s="102" t="s">
        <v>1898</v>
      </c>
      <c r="N64" s="102" t="s">
        <v>2132</v>
      </c>
      <c r="O64" s="102" t="s">
        <v>2139</v>
      </c>
      <c r="P64" s="102" t="s">
        <v>2155</v>
      </c>
      <c r="Q64" s="102" t="s">
        <v>2172</v>
      </c>
      <c r="R64" s="102" t="s">
        <v>2178</v>
      </c>
      <c r="S64" s="102" t="s">
        <v>139</v>
      </c>
      <c r="T64" s="102" t="s">
        <v>139</v>
      </c>
      <c r="U64" s="2" t="s">
        <v>139</v>
      </c>
    </row>
    <row r="65" spans="1:24" ht="15" customHeight="1">
      <c r="A65" s="97">
        <v>64</v>
      </c>
      <c r="B65" s="102" t="s">
        <v>2244</v>
      </c>
      <c r="C65" s="102" t="s">
        <v>2245</v>
      </c>
      <c r="D65" s="102" t="s">
        <v>198</v>
      </c>
      <c r="E65" s="102" t="s">
        <v>198</v>
      </c>
      <c r="F65" s="102" t="s">
        <v>198</v>
      </c>
      <c r="G65" s="102" t="s">
        <v>216</v>
      </c>
      <c r="H65" s="102" t="s">
        <v>1170</v>
      </c>
      <c r="I65" s="36" t="s">
        <v>1171</v>
      </c>
      <c r="J65" s="99">
        <v>26</v>
      </c>
      <c r="K65" s="102" t="s">
        <v>1702</v>
      </c>
      <c r="L65" s="102" t="s">
        <v>1701</v>
      </c>
      <c r="M65" s="102" t="s">
        <v>1898</v>
      </c>
      <c r="N65" s="102" t="s">
        <v>2288</v>
      </c>
      <c r="O65" s="102" t="s">
        <v>2141</v>
      </c>
      <c r="P65" s="102" t="s">
        <v>139</v>
      </c>
      <c r="Q65" s="102" t="s">
        <v>139</v>
      </c>
      <c r="R65" s="102" t="s">
        <v>139</v>
      </c>
      <c r="S65" s="102" t="s">
        <v>139</v>
      </c>
      <c r="T65" s="102" t="s">
        <v>139</v>
      </c>
      <c r="U65" s="2" t="s">
        <v>139</v>
      </c>
      <c r="V65" s="124"/>
      <c r="W65" s="124"/>
      <c r="X65" s="124"/>
    </row>
    <row r="66" spans="1:24" ht="15" customHeight="1">
      <c r="A66" s="97">
        <v>65</v>
      </c>
      <c r="B66" s="102" t="s">
        <v>2244</v>
      </c>
      <c r="C66" s="102" t="s">
        <v>2245</v>
      </c>
      <c r="D66" s="102" t="s">
        <v>198</v>
      </c>
      <c r="E66" s="102" t="s">
        <v>198</v>
      </c>
      <c r="F66" s="102" t="s">
        <v>198</v>
      </c>
      <c r="G66" s="102" t="s">
        <v>216</v>
      </c>
      <c r="H66" s="102" t="s">
        <v>508</v>
      </c>
      <c r="I66" s="36" t="s">
        <v>509</v>
      </c>
      <c r="J66" s="99">
        <v>433</v>
      </c>
      <c r="K66" s="102" t="s">
        <v>1702</v>
      </c>
      <c r="L66" s="102" t="s">
        <v>1701</v>
      </c>
      <c r="M66" s="102" t="s">
        <v>1898</v>
      </c>
      <c r="N66" s="102" t="s">
        <v>1874</v>
      </c>
      <c r="O66" s="102" t="s">
        <v>2131</v>
      </c>
      <c r="P66" s="102" t="s">
        <v>2154</v>
      </c>
      <c r="Q66" s="102" t="s">
        <v>2284</v>
      </c>
      <c r="R66" s="102" t="s">
        <v>139</v>
      </c>
      <c r="S66" s="102" t="s">
        <v>139</v>
      </c>
      <c r="T66" s="102" t="s">
        <v>139</v>
      </c>
      <c r="U66" s="2" t="s">
        <v>139</v>
      </c>
      <c r="V66" s="124"/>
      <c r="W66" s="124"/>
      <c r="X66" s="124"/>
    </row>
    <row r="67" spans="1:24" ht="15" customHeight="1">
      <c r="A67" s="97">
        <v>66</v>
      </c>
      <c r="B67" s="102" t="s">
        <v>2244</v>
      </c>
      <c r="C67" s="102" t="s">
        <v>2245</v>
      </c>
      <c r="D67" s="102" t="s">
        <v>198</v>
      </c>
      <c r="E67" s="102" t="s">
        <v>198</v>
      </c>
      <c r="F67" s="102" t="s">
        <v>198</v>
      </c>
      <c r="G67" s="102" t="s">
        <v>234</v>
      </c>
      <c r="H67" s="102" t="s">
        <v>399</v>
      </c>
      <c r="I67" s="36" t="s">
        <v>493</v>
      </c>
      <c r="J67" s="99">
        <v>473</v>
      </c>
      <c r="K67" s="102" t="s">
        <v>1702</v>
      </c>
      <c r="L67" s="102" t="s">
        <v>1701</v>
      </c>
      <c r="M67" s="102" t="s">
        <v>1898</v>
      </c>
      <c r="N67" s="102" t="s">
        <v>1853</v>
      </c>
      <c r="O67" s="102" t="s">
        <v>2289</v>
      </c>
      <c r="P67" s="102" t="s">
        <v>2290</v>
      </c>
      <c r="Q67" s="102" t="s">
        <v>2291</v>
      </c>
      <c r="R67" s="102" t="s">
        <v>2292</v>
      </c>
      <c r="S67" s="102" t="s">
        <v>2181</v>
      </c>
      <c r="T67" s="102" t="s">
        <v>139</v>
      </c>
      <c r="U67" s="2" t="s">
        <v>139</v>
      </c>
      <c r="V67" s="124"/>
      <c r="W67" s="124"/>
      <c r="X67" s="124"/>
    </row>
    <row r="68" spans="1:24" ht="15" customHeight="1">
      <c r="A68" s="96">
        <v>67</v>
      </c>
      <c r="B68" s="102" t="s">
        <v>2244</v>
      </c>
      <c r="C68" s="102" t="s">
        <v>2245</v>
      </c>
      <c r="D68" s="102" t="s">
        <v>198</v>
      </c>
      <c r="E68" s="102" t="s">
        <v>198</v>
      </c>
      <c r="F68" s="102" t="s">
        <v>198</v>
      </c>
      <c r="G68" s="102" t="s">
        <v>237</v>
      </c>
      <c r="H68" s="102" t="s">
        <v>886</v>
      </c>
      <c r="I68" s="36" t="s">
        <v>887</v>
      </c>
      <c r="J68" s="99">
        <v>84</v>
      </c>
      <c r="K68" s="102" t="s">
        <v>1702</v>
      </c>
      <c r="L68" s="102" t="s">
        <v>1701</v>
      </c>
      <c r="M68" s="102" t="s">
        <v>1898</v>
      </c>
      <c r="N68" s="102" t="s">
        <v>2293</v>
      </c>
      <c r="O68" s="102" t="s">
        <v>2294</v>
      </c>
      <c r="P68" s="102" t="s">
        <v>2295</v>
      </c>
      <c r="Q68" s="102" t="s">
        <v>2283</v>
      </c>
      <c r="R68" s="102" t="s">
        <v>139</v>
      </c>
      <c r="S68" s="102" t="s">
        <v>139</v>
      </c>
      <c r="T68" s="102" t="s">
        <v>139</v>
      </c>
      <c r="U68" s="2" t="s">
        <v>139</v>
      </c>
      <c r="V68" s="124"/>
      <c r="W68" s="124"/>
      <c r="X68" s="124"/>
    </row>
    <row r="69" spans="1:24" ht="15" customHeight="1">
      <c r="A69" s="96">
        <v>68</v>
      </c>
      <c r="B69" s="102" t="s">
        <v>2244</v>
      </c>
      <c r="C69" s="102" t="s">
        <v>2245</v>
      </c>
      <c r="D69" s="102" t="s">
        <v>198</v>
      </c>
      <c r="E69" s="102" t="s">
        <v>198</v>
      </c>
      <c r="F69" s="102" t="s">
        <v>198</v>
      </c>
      <c r="G69" s="102" t="s">
        <v>243</v>
      </c>
      <c r="H69" s="102" t="s">
        <v>1099</v>
      </c>
      <c r="I69" s="36" t="s">
        <v>1100</v>
      </c>
      <c r="J69" s="99">
        <v>37</v>
      </c>
      <c r="K69" s="102" t="s">
        <v>1702</v>
      </c>
      <c r="L69" s="102" t="s">
        <v>1701</v>
      </c>
      <c r="M69" s="102" t="s">
        <v>1898</v>
      </c>
      <c r="N69" s="102" t="s">
        <v>2296</v>
      </c>
      <c r="O69" s="102" t="s">
        <v>2297</v>
      </c>
      <c r="P69" s="102" t="s">
        <v>2298</v>
      </c>
      <c r="Q69" s="102" t="s">
        <v>2299</v>
      </c>
      <c r="R69" s="102" t="s">
        <v>139</v>
      </c>
      <c r="S69" s="102" t="s">
        <v>139</v>
      </c>
      <c r="T69" s="102" t="s">
        <v>139</v>
      </c>
      <c r="U69" s="2" t="s">
        <v>139</v>
      </c>
      <c r="V69" s="124"/>
      <c r="W69" s="124"/>
      <c r="X69" s="124"/>
    </row>
    <row r="70" spans="1:24" ht="15" customHeight="1">
      <c r="A70" s="96">
        <v>69</v>
      </c>
      <c r="B70" s="102" t="s">
        <v>2244</v>
      </c>
      <c r="C70" s="102" t="s">
        <v>2245</v>
      </c>
      <c r="D70" s="102" t="s">
        <v>198</v>
      </c>
      <c r="E70" s="102" t="s">
        <v>198</v>
      </c>
      <c r="F70" s="102" t="s">
        <v>198</v>
      </c>
      <c r="G70" s="102" t="s">
        <v>243</v>
      </c>
      <c r="H70" s="102" t="s">
        <v>1365</v>
      </c>
      <c r="I70" s="36" t="s">
        <v>1366</v>
      </c>
      <c r="J70" s="99">
        <v>12</v>
      </c>
      <c r="K70" s="102" t="s">
        <v>1702</v>
      </c>
      <c r="L70" s="102" t="s">
        <v>1701</v>
      </c>
      <c r="M70" s="102" t="s">
        <v>1898</v>
      </c>
      <c r="N70" s="102" t="s">
        <v>2296</v>
      </c>
      <c r="O70" s="102" t="s">
        <v>2297</v>
      </c>
      <c r="P70" s="102" t="s">
        <v>2298</v>
      </c>
      <c r="Q70" s="102" t="s">
        <v>2173</v>
      </c>
      <c r="R70" s="102" t="s">
        <v>139</v>
      </c>
      <c r="S70" s="102" t="s">
        <v>139</v>
      </c>
      <c r="T70" s="102" t="s">
        <v>139</v>
      </c>
      <c r="U70" s="2" t="s">
        <v>139</v>
      </c>
      <c r="V70" s="124"/>
      <c r="W70" s="124"/>
      <c r="X70" s="124"/>
    </row>
    <row r="71" spans="1:24" ht="15" customHeight="1">
      <c r="A71" s="96">
        <v>70</v>
      </c>
      <c r="B71" s="102" t="s">
        <v>2244</v>
      </c>
      <c r="C71" s="102" t="s">
        <v>2245</v>
      </c>
      <c r="D71" s="102" t="s">
        <v>198</v>
      </c>
      <c r="E71" s="102" t="s">
        <v>198</v>
      </c>
      <c r="F71" s="102" t="s">
        <v>198</v>
      </c>
      <c r="G71" s="102" t="s">
        <v>302</v>
      </c>
      <c r="H71" s="102" t="s">
        <v>980</v>
      </c>
      <c r="I71" s="36" t="s">
        <v>981</v>
      </c>
      <c r="J71" s="99">
        <v>62</v>
      </c>
      <c r="K71" s="102" t="s">
        <v>1702</v>
      </c>
      <c r="L71" s="102" t="s">
        <v>1701</v>
      </c>
      <c r="M71" s="102" t="s">
        <v>1898</v>
      </c>
      <c r="N71" s="102" t="s">
        <v>2133</v>
      </c>
      <c r="O71" s="102" t="s">
        <v>2300</v>
      </c>
      <c r="P71" s="102" t="s">
        <v>2157</v>
      </c>
      <c r="Q71" s="102" t="s">
        <v>2301</v>
      </c>
      <c r="R71" s="102" t="s">
        <v>139</v>
      </c>
      <c r="S71" s="102" t="s">
        <v>139</v>
      </c>
      <c r="T71" s="102" t="s">
        <v>139</v>
      </c>
      <c r="U71" s="2" t="s">
        <v>139</v>
      </c>
      <c r="V71" s="124"/>
      <c r="W71" s="124"/>
      <c r="X71" s="124"/>
    </row>
    <row r="72" spans="1:24" ht="15" customHeight="1">
      <c r="A72" s="96">
        <v>71</v>
      </c>
      <c r="B72" s="102" t="s">
        <v>2244</v>
      </c>
      <c r="C72" s="102" t="s">
        <v>2245</v>
      </c>
      <c r="D72" s="102" t="s">
        <v>198</v>
      </c>
      <c r="E72" s="102" t="s">
        <v>198</v>
      </c>
      <c r="F72" s="102" t="s">
        <v>198</v>
      </c>
      <c r="G72" s="102" t="s">
        <v>321</v>
      </c>
      <c r="H72" s="102" t="s">
        <v>1618</v>
      </c>
      <c r="I72" s="36" t="s">
        <v>1619</v>
      </c>
      <c r="J72" s="99">
        <v>1</v>
      </c>
      <c r="K72" s="102" t="s">
        <v>1702</v>
      </c>
      <c r="L72" s="102" t="s">
        <v>1701</v>
      </c>
      <c r="M72" s="102" t="s">
        <v>1898</v>
      </c>
      <c r="N72" s="102" t="s">
        <v>2302</v>
      </c>
      <c r="O72" s="102" t="s">
        <v>2303</v>
      </c>
      <c r="P72" s="102" t="s">
        <v>2158</v>
      </c>
      <c r="Q72" s="102" t="s">
        <v>2301</v>
      </c>
      <c r="R72" s="102" t="s">
        <v>139</v>
      </c>
      <c r="S72" s="102" t="s">
        <v>139</v>
      </c>
      <c r="T72" s="102" t="s">
        <v>139</v>
      </c>
      <c r="U72" s="2" t="s">
        <v>139</v>
      </c>
    </row>
    <row r="73" spans="1:24" ht="15" customHeight="1">
      <c r="A73" s="97">
        <v>72</v>
      </c>
      <c r="B73" s="102" t="s">
        <v>2244</v>
      </c>
      <c r="C73" s="102" t="s">
        <v>2245</v>
      </c>
      <c r="D73" s="102" t="s">
        <v>198</v>
      </c>
      <c r="E73" s="102" t="s">
        <v>198</v>
      </c>
      <c r="F73" s="102" t="s">
        <v>198</v>
      </c>
      <c r="G73" s="102" t="s">
        <v>2458</v>
      </c>
      <c r="H73" s="102" t="s">
        <v>1221</v>
      </c>
      <c r="I73" s="36" t="s">
        <v>2459</v>
      </c>
      <c r="J73" s="99">
        <v>22</v>
      </c>
      <c r="K73" s="102" t="s">
        <v>1702</v>
      </c>
      <c r="L73" s="102" t="s">
        <v>1701</v>
      </c>
      <c r="M73" s="102" t="s">
        <v>1898</v>
      </c>
      <c r="N73" s="102" t="s">
        <v>2018</v>
      </c>
      <c r="O73" s="102" t="s">
        <v>2304</v>
      </c>
      <c r="P73" s="102" t="s">
        <v>1782</v>
      </c>
      <c r="Q73" s="102" t="s">
        <v>1760</v>
      </c>
      <c r="R73" s="102" t="s">
        <v>139</v>
      </c>
      <c r="S73" s="102" t="s">
        <v>139</v>
      </c>
      <c r="T73" s="102" t="s">
        <v>139</v>
      </c>
      <c r="U73" s="2" t="s">
        <v>139</v>
      </c>
    </row>
    <row r="74" spans="1:24" ht="15" customHeight="1">
      <c r="A74" s="97">
        <v>73</v>
      </c>
      <c r="B74" s="102" t="s">
        <v>2244</v>
      </c>
      <c r="C74" s="102" t="s">
        <v>2245</v>
      </c>
      <c r="D74" s="102" t="s">
        <v>198</v>
      </c>
      <c r="E74" s="102" t="s">
        <v>198</v>
      </c>
      <c r="F74" s="102" t="s">
        <v>198</v>
      </c>
      <c r="G74" s="102" t="s">
        <v>2458</v>
      </c>
      <c r="H74" s="102" t="s">
        <v>1182</v>
      </c>
      <c r="I74" s="36" t="s">
        <v>2460</v>
      </c>
      <c r="J74" s="99">
        <v>25</v>
      </c>
      <c r="K74" s="102" t="s">
        <v>1702</v>
      </c>
      <c r="L74" s="102" t="s">
        <v>1701</v>
      </c>
      <c r="M74" s="102" t="s">
        <v>1898</v>
      </c>
      <c r="N74" s="102" t="s">
        <v>2018</v>
      </c>
      <c r="O74" s="102" t="s">
        <v>2131</v>
      </c>
      <c r="P74" s="102" t="s">
        <v>2287</v>
      </c>
      <c r="Q74" s="102" t="s">
        <v>139</v>
      </c>
      <c r="R74" s="102" t="s">
        <v>139</v>
      </c>
      <c r="S74" s="102" t="s">
        <v>139</v>
      </c>
      <c r="T74" s="102" t="s">
        <v>139</v>
      </c>
      <c r="U74" s="2" t="s">
        <v>139</v>
      </c>
    </row>
    <row r="75" spans="1:24" ht="15" customHeight="1">
      <c r="A75" s="97">
        <v>74</v>
      </c>
      <c r="B75" s="102" t="s">
        <v>2244</v>
      </c>
      <c r="C75" s="102" t="s">
        <v>2245</v>
      </c>
      <c r="D75" s="102" t="s">
        <v>198</v>
      </c>
      <c r="E75" s="102" t="s">
        <v>198</v>
      </c>
      <c r="F75" s="102" t="s">
        <v>198</v>
      </c>
      <c r="G75" s="102" t="s">
        <v>232</v>
      </c>
      <c r="H75" s="102" t="s">
        <v>1285</v>
      </c>
      <c r="I75" s="36" t="s">
        <v>1286</v>
      </c>
      <c r="J75" s="99">
        <v>18</v>
      </c>
      <c r="K75" s="102" t="s">
        <v>1702</v>
      </c>
      <c r="L75" s="102" t="s">
        <v>1701</v>
      </c>
      <c r="M75" s="102" t="s">
        <v>1898</v>
      </c>
      <c r="N75" s="102" t="s">
        <v>2305</v>
      </c>
      <c r="O75" s="102" t="s">
        <v>2142</v>
      </c>
      <c r="P75" s="102" t="s">
        <v>2159</v>
      </c>
      <c r="Q75" s="102" t="s">
        <v>139</v>
      </c>
      <c r="R75" s="102" t="s">
        <v>139</v>
      </c>
      <c r="S75" s="102" t="s">
        <v>139</v>
      </c>
      <c r="T75" s="102" t="s">
        <v>139</v>
      </c>
      <c r="U75" s="2" t="s">
        <v>139</v>
      </c>
      <c r="V75" s="124"/>
      <c r="W75" s="124"/>
      <c r="X75" s="124"/>
    </row>
    <row r="76" spans="1:24" ht="15" customHeight="1">
      <c r="A76" s="97">
        <v>75</v>
      </c>
      <c r="B76" s="102" t="s">
        <v>2244</v>
      </c>
      <c r="C76" s="102" t="s">
        <v>2245</v>
      </c>
      <c r="D76" s="102" t="s">
        <v>198</v>
      </c>
      <c r="E76" s="102" t="s">
        <v>198</v>
      </c>
      <c r="F76" s="102" t="s">
        <v>198</v>
      </c>
      <c r="G76" s="102" t="s">
        <v>346</v>
      </c>
      <c r="H76" s="102" t="s">
        <v>1368</v>
      </c>
      <c r="I76" s="36" t="s">
        <v>1369</v>
      </c>
      <c r="J76" s="99">
        <v>12</v>
      </c>
      <c r="K76" s="102" t="s">
        <v>1702</v>
      </c>
      <c r="L76" s="102" t="s">
        <v>1701</v>
      </c>
      <c r="M76" s="102" t="s">
        <v>1898</v>
      </c>
      <c r="N76" s="102" t="s">
        <v>2134</v>
      </c>
      <c r="O76" s="102" t="s">
        <v>2143</v>
      </c>
      <c r="P76" s="102" t="s">
        <v>2306</v>
      </c>
      <c r="Q76" s="102" t="s">
        <v>1823</v>
      </c>
      <c r="R76" s="102" t="s">
        <v>139</v>
      </c>
      <c r="S76" s="102" t="s">
        <v>139</v>
      </c>
      <c r="T76" s="102" t="s">
        <v>139</v>
      </c>
      <c r="U76" s="2" t="s">
        <v>139</v>
      </c>
      <c r="V76" s="124"/>
      <c r="W76" s="124"/>
      <c r="X76" s="124"/>
    </row>
    <row r="77" spans="1:24" ht="15" customHeight="1">
      <c r="A77" s="97">
        <v>76</v>
      </c>
      <c r="B77" s="102" t="s">
        <v>2244</v>
      </c>
      <c r="C77" s="102" t="s">
        <v>2245</v>
      </c>
      <c r="D77" s="102" t="s">
        <v>198</v>
      </c>
      <c r="E77" s="102" t="s">
        <v>198</v>
      </c>
      <c r="F77" s="102" t="s">
        <v>198</v>
      </c>
      <c r="G77" s="102" t="s">
        <v>210</v>
      </c>
      <c r="H77" s="102" t="s">
        <v>1325</v>
      </c>
      <c r="I77" s="36" t="s">
        <v>1603</v>
      </c>
      <c r="J77" s="99">
        <v>1</v>
      </c>
      <c r="K77" s="102" t="s">
        <v>1702</v>
      </c>
      <c r="L77" s="102" t="s">
        <v>1701</v>
      </c>
      <c r="M77" s="102" t="s">
        <v>1898</v>
      </c>
      <c r="N77" s="102" t="s">
        <v>1853</v>
      </c>
      <c r="O77" s="102" t="s">
        <v>1788</v>
      </c>
      <c r="P77" s="102" t="s">
        <v>2160</v>
      </c>
      <c r="Q77" s="102" t="s">
        <v>139</v>
      </c>
      <c r="R77" s="102" t="s">
        <v>139</v>
      </c>
      <c r="S77" s="102" t="s">
        <v>139</v>
      </c>
      <c r="T77" s="102" t="s">
        <v>139</v>
      </c>
      <c r="U77" s="2" t="s">
        <v>139</v>
      </c>
    </row>
    <row r="78" spans="1:24" ht="15" customHeight="1">
      <c r="A78" s="97">
        <v>77</v>
      </c>
      <c r="B78" s="105" t="s">
        <v>2244</v>
      </c>
      <c r="C78" s="105" t="s">
        <v>2245</v>
      </c>
      <c r="D78" s="105" t="s">
        <v>101</v>
      </c>
      <c r="E78" s="105" t="s">
        <v>2307</v>
      </c>
      <c r="F78" s="102" t="s">
        <v>101</v>
      </c>
      <c r="G78" s="106" t="s">
        <v>225</v>
      </c>
      <c r="H78" s="106" t="s">
        <v>890</v>
      </c>
      <c r="I78" s="36" t="s">
        <v>2463</v>
      </c>
      <c r="J78" s="99">
        <v>5</v>
      </c>
      <c r="K78" s="105" t="s">
        <v>1701</v>
      </c>
      <c r="L78" s="105" t="s">
        <v>1702</v>
      </c>
      <c r="M78" s="105" t="s">
        <v>2186</v>
      </c>
      <c r="N78" s="105" t="s">
        <v>2187</v>
      </c>
      <c r="O78" s="105" t="s">
        <v>2188</v>
      </c>
      <c r="P78" s="105" t="s">
        <v>1919</v>
      </c>
      <c r="Q78" s="105" t="s">
        <v>139</v>
      </c>
      <c r="R78" s="105" t="s">
        <v>139</v>
      </c>
      <c r="S78" s="105" t="s">
        <v>139</v>
      </c>
      <c r="T78" s="105" t="s">
        <v>139</v>
      </c>
    </row>
    <row r="79" spans="1:24" ht="15" customHeight="1">
      <c r="A79" s="97">
        <v>78</v>
      </c>
      <c r="B79" s="105" t="s">
        <v>2244</v>
      </c>
      <c r="C79" s="105" t="s">
        <v>2245</v>
      </c>
      <c r="D79" s="105" t="s">
        <v>101</v>
      </c>
      <c r="E79" s="105" t="s">
        <v>2307</v>
      </c>
      <c r="F79" s="102" t="s">
        <v>101</v>
      </c>
      <c r="G79" s="105" t="s">
        <v>216</v>
      </c>
      <c r="H79" s="105" t="s">
        <v>661</v>
      </c>
      <c r="I79" s="36" t="s">
        <v>662</v>
      </c>
      <c r="J79" s="99">
        <v>223</v>
      </c>
      <c r="K79" s="105" t="s">
        <v>1701</v>
      </c>
      <c r="L79" s="105" t="s">
        <v>1702</v>
      </c>
      <c r="M79" s="105" t="s">
        <v>2186</v>
      </c>
      <c r="N79" s="105" t="s">
        <v>2187</v>
      </c>
      <c r="O79" s="107" t="s">
        <v>2308</v>
      </c>
      <c r="P79" s="105" t="s">
        <v>139</v>
      </c>
      <c r="Q79" s="105" t="s">
        <v>139</v>
      </c>
      <c r="R79" s="105" t="s">
        <v>139</v>
      </c>
      <c r="S79" s="105" t="s">
        <v>139</v>
      </c>
      <c r="T79" s="105" t="s">
        <v>139</v>
      </c>
      <c r="U79" s="124"/>
      <c r="V79" s="124"/>
      <c r="W79" s="124"/>
      <c r="X79" s="124"/>
    </row>
    <row r="80" spans="1:24" ht="15" customHeight="1">
      <c r="A80" s="97">
        <v>79</v>
      </c>
      <c r="B80" s="105" t="s">
        <v>2244</v>
      </c>
      <c r="C80" s="105" t="s">
        <v>2245</v>
      </c>
      <c r="D80" s="105" t="s">
        <v>101</v>
      </c>
      <c r="E80" s="105" t="s">
        <v>2307</v>
      </c>
      <c r="F80" s="102" t="s">
        <v>101</v>
      </c>
      <c r="G80" s="105" t="s">
        <v>199</v>
      </c>
      <c r="H80" s="105" t="s">
        <v>488</v>
      </c>
      <c r="I80" s="36" t="s">
        <v>489</v>
      </c>
      <c r="J80" s="99">
        <v>495</v>
      </c>
      <c r="K80" s="105" t="s">
        <v>1701</v>
      </c>
      <c r="L80" s="105" t="s">
        <v>1702</v>
      </c>
      <c r="M80" s="105" t="s">
        <v>2186</v>
      </c>
      <c r="N80" s="105" t="s">
        <v>2187</v>
      </c>
      <c r="O80" s="107" t="s">
        <v>2309</v>
      </c>
      <c r="P80" s="107" t="s">
        <v>1815</v>
      </c>
      <c r="Q80" s="107" t="s">
        <v>2028</v>
      </c>
      <c r="R80" s="107" t="s">
        <v>2310</v>
      </c>
      <c r="S80" s="107" t="s">
        <v>2311</v>
      </c>
      <c r="T80" s="107" t="s">
        <v>2039</v>
      </c>
      <c r="U80" s="124"/>
      <c r="V80" s="124"/>
      <c r="W80" s="124"/>
      <c r="X80" s="124"/>
    </row>
    <row r="81" spans="1:24" ht="15" customHeight="1">
      <c r="A81" s="97">
        <v>80</v>
      </c>
      <c r="B81" s="105" t="s">
        <v>2244</v>
      </c>
      <c r="C81" s="105" t="s">
        <v>2245</v>
      </c>
      <c r="D81" s="105" t="s">
        <v>101</v>
      </c>
      <c r="E81" s="105" t="s">
        <v>2307</v>
      </c>
      <c r="F81" s="102" t="s">
        <v>101</v>
      </c>
      <c r="G81" s="105" t="s">
        <v>230</v>
      </c>
      <c r="H81" s="105" t="s">
        <v>466</v>
      </c>
      <c r="I81" s="36" t="s">
        <v>1054</v>
      </c>
      <c r="J81" s="99">
        <v>44</v>
      </c>
      <c r="K81" s="105" t="s">
        <v>1701</v>
      </c>
      <c r="L81" s="105" t="s">
        <v>1702</v>
      </c>
      <c r="M81" s="105" t="s">
        <v>2186</v>
      </c>
      <c r="N81" s="105" t="s">
        <v>2187</v>
      </c>
      <c r="O81" s="105" t="s">
        <v>2281</v>
      </c>
      <c r="P81" s="107" t="s">
        <v>2282</v>
      </c>
      <c r="Q81" s="107" t="s">
        <v>1897</v>
      </c>
      <c r="R81" s="107" t="s">
        <v>2283</v>
      </c>
      <c r="S81" s="107" t="s">
        <v>139</v>
      </c>
      <c r="T81" s="107" t="s">
        <v>139</v>
      </c>
      <c r="U81" s="124"/>
      <c r="V81" s="124"/>
      <c r="W81" s="124"/>
      <c r="X81" s="124"/>
    </row>
    <row r="82" spans="1:24" ht="15" customHeight="1">
      <c r="A82" s="97">
        <v>81</v>
      </c>
      <c r="B82" s="105" t="s">
        <v>2244</v>
      </c>
      <c r="C82" s="105" t="s">
        <v>2245</v>
      </c>
      <c r="D82" s="105" t="s">
        <v>101</v>
      </c>
      <c r="E82" s="105" t="s">
        <v>2307</v>
      </c>
      <c r="F82" s="102" t="s">
        <v>101</v>
      </c>
      <c r="G82" s="105" t="s">
        <v>208</v>
      </c>
      <c r="H82" s="105" t="s">
        <v>615</v>
      </c>
      <c r="I82" s="36" t="s">
        <v>616</v>
      </c>
      <c r="J82" s="99">
        <v>272</v>
      </c>
      <c r="K82" s="105" t="s">
        <v>1701</v>
      </c>
      <c r="L82" s="105" t="s">
        <v>1702</v>
      </c>
      <c r="M82" s="105" t="s">
        <v>2186</v>
      </c>
      <c r="N82" s="105" t="s">
        <v>2187</v>
      </c>
      <c r="O82" s="105" t="s">
        <v>2312</v>
      </c>
      <c r="P82" s="107" t="s">
        <v>2191</v>
      </c>
      <c r="Q82" s="107" t="s">
        <v>2195</v>
      </c>
      <c r="R82" s="107" t="s">
        <v>139</v>
      </c>
      <c r="S82" s="107" t="s">
        <v>139</v>
      </c>
      <c r="T82" s="107" t="s">
        <v>139</v>
      </c>
      <c r="U82" s="124"/>
      <c r="V82" s="124"/>
      <c r="W82" s="124"/>
      <c r="X82" s="124"/>
    </row>
    <row r="83" spans="1:24" ht="15" customHeight="1">
      <c r="A83" s="97">
        <v>82</v>
      </c>
      <c r="B83" s="105" t="s">
        <v>2244</v>
      </c>
      <c r="C83" s="105" t="s">
        <v>2245</v>
      </c>
      <c r="D83" s="105" t="s">
        <v>101</v>
      </c>
      <c r="E83" s="105" t="s">
        <v>2307</v>
      </c>
      <c r="F83" s="102" t="s">
        <v>101</v>
      </c>
      <c r="G83" s="106" t="s">
        <v>278</v>
      </c>
      <c r="H83" s="106" t="s">
        <v>1252</v>
      </c>
      <c r="I83" s="36" t="s">
        <v>1253</v>
      </c>
      <c r="J83" s="99">
        <v>20</v>
      </c>
      <c r="K83" s="105" t="s">
        <v>1701</v>
      </c>
      <c r="L83" s="105" t="s">
        <v>1702</v>
      </c>
      <c r="M83" s="105" t="s">
        <v>2186</v>
      </c>
      <c r="N83" s="107" t="s">
        <v>2187</v>
      </c>
      <c r="O83" s="107" t="s">
        <v>2309</v>
      </c>
      <c r="P83" s="107" t="s">
        <v>1815</v>
      </c>
      <c r="Q83" s="107" t="s">
        <v>2028</v>
      </c>
      <c r="R83" s="107" t="s">
        <v>2310</v>
      </c>
      <c r="S83" s="107" t="s">
        <v>2311</v>
      </c>
      <c r="T83" s="107" t="s">
        <v>2039</v>
      </c>
      <c r="U83" s="124"/>
      <c r="V83" s="124"/>
      <c r="W83" s="124"/>
      <c r="X83" s="124"/>
    </row>
    <row r="84" spans="1:24" ht="15" customHeight="1">
      <c r="A84" s="97">
        <v>83</v>
      </c>
      <c r="B84" s="105" t="s">
        <v>2244</v>
      </c>
      <c r="C84" s="105" t="s">
        <v>2245</v>
      </c>
      <c r="D84" s="105" t="s">
        <v>101</v>
      </c>
      <c r="E84" s="105" t="s">
        <v>2307</v>
      </c>
      <c r="F84" s="102" t="s">
        <v>101</v>
      </c>
      <c r="G84" s="105" t="s">
        <v>278</v>
      </c>
      <c r="H84" s="105" t="s">
        <v>1581</v>
      </c>
      <c r="I84" s="36" t="s">
        <v>1582</v>
      </c>
      <c r="J84" s="99">
        <v>2</v>
      </c>
      <c r="K84" s="105" t="s">
        <v>1701</v>
      </c>
      <c r="L84" s="105" t="s">
        <v>1702</v>
      </c>
      <c r="M84" s="105" t="s">
        <v>2186</v>
      </c>
      <c r="N84" s="107" t="s">
        <v>2187</v>
      </c>
      <c r="O84" s="107" t="s">
        <v>2309</v>
      </c>
      <c r="P84" s="107" t="s">
        <v>1815</v>
      </c>
      <c r="Q84" s="107" t="s">
        <v>2028</v>
      </c>
      <c r="R84" s="107" t="s">
        <v>2310</v>
      </c>
      <c r="S84" s="107" t="s">
        <v>2311</v>
      </c>
      <c r="T84" s="107" t="s">
        <v>2039</v>
      </c>
    </row>
    <row r="85" spans="1:24" ht="15" customHeight="1">
      <c r="A85" s="97">
        <v>84</v>
      </c>
      <c r="B85" s="105" t="s">
        <v>2244</v>
      </c>
      <c r="C85" s="105" t="s">
        <v>2245</v>
      </c>
      <c r="D85" s="105" t="s">
        <v>101</v>
      </c>
      <c r="E85" s="105" t="s">
        <v>2307</v>
      </c>
      <c r="F85" s="102" t="s">
        <v>101</v>
      </c>
      <c r="G85" s="105" t="s">
        <v>199</v>
      </c>
      <c r="H85" s="105" t="s">
        <v>1207</v>
      </c>
      <c r="I85" s="36" t="s">
        <v>1208</v>
      </c>
      <c r="J85" s="99">
        <v>23</v>
      </c>
      <c r="K85" s="105" t="s">
        <v>1701</v>
      </c>
      <c r="L85" s="105" t="s">
        <v>1702</v>
      </c>
      <c r="M85" s="105" t="s">
        <v>2186</v>
      </c>
      <c r="N85" s="107" t="s">
        <v>2187</v>
      </c>
      <c r="O85" s="107" t="s">
        <v>2309</v>
      </c>
      <c r="P85" s="107" t="s">
        <v>1815</v>
      </c>
      <c r="Q85" s="107" t="s">
        <v>2028</v>
      </c>
      <c r="R85" s="107" t="s">
        <v>2310</v>
      </c>
      <c r="S85" s="107" t="s">
        <v>2311</v>
      </c>
      <c r="T85" s="107" t="s">
        <v>2039</v>
      </c>
      <c r="U85" s="124"/>
      <c r="V85" s="124"/>
      <c r="W85" s="124"/>
      <c r="X85" s="124"/>
    </row>
    <row r="86" spans="1:24" ht="15" customHeight="1">
      <c r="A86" s="97">
        <v>85</v>
      </c>
      <c r="B86" s="105" t="s">
        <v>2244</v>
      </c>
      <c r="C86" s="105" t="s">
        <v>2245</v>
      </c>
      <c r="D86" s="105" t="s">
        <v>101</v>
      </c>
      <c r="E86" s="105" t="s">
        <v>2307</v>
      </c>
      <c r="F86" s="102" t="s">
        <v>101</v>
      </c>
      <c r="G86" s="106" t="s">
        <v>199</v>
      </c>
      <c r="H86" s="106" t="s">
        <v>556</v>
      </c>
      <c r="I86" s="36" t="s">
        <v>557</v>
      </c>
      <c r="J86" s="99">
        <v>344</v>
      </c>
      <c r="K86" s="105" t="s">
        <v>1701</v>
      </c>
      <c r="L86" s="105" t="s">
        <v>1702</v>
      </c>
      <c r="M86" s="105" t="s">
        <v>2186</v>
      </c>
      <c r="N86" s="107" t="s">
        <v>2187</v>
      </c>
      <c r="O86" s="107" t="s">
        <v>2309</v>
      </c>
      <c r="P86" s="107" t="s">
        <v>1815</v>
      </c>
      <c r="Q86" s="107" t="s">
        <v>2028</v>
      </c>
      <c r="R86" s="107" t="s">
        <v>2310</v>
      </c>
      <c r="S86" s="107" t="s">
        <v>2035</v>
      </c>
      <c r="T86" s="107" t="s">
        <v>139</v>
      </c>
      <c r="U86" s="124"/>
      <c r="V86" s="124"/>
      <c r="W86" s="124"/>
      <c r="X86" s="124"/>
    </row>
    <row r="87" spans="1:24" ht="15" customHeight="1">
      <c r="A87" s="97">
        <v>86</v>
      </c>
      <c r="B87" s="105" t="s">
        <v>2244</v>
      </c>
      <c r="C87" s="105" t="s">
        <v>2245</v>
      </c>
      <c r="D87" s="105" t="s">
        <v>101</v>
      </c>
      <c r="E87" s="105" t="s">
        <v>2307</v>
      </c>
      <c r="F87" s="102" t="s">
        <v>101</v>
      </c>
      <c r="G87" s="57" t="s">
        <v>239</v>
      </c>
      <c r="H87" s="108" t="s">
        <v>1262</v>
      </c>
      <c r="I87" s="36" t="s">
        <v>1263</v>
      </c>
      <c r="J87" s="99">
        <v>20</v>
      </c>
      <c r="K87" s="105" t="s">
        <v>1701</v>
      </c>
      <c r="L87" s="105" t="s">
        <v>1702</v>
      </c>
      <c r="M87" s="105" t="s">
        <v>2186</v>
      </c>
      <c r="N87" s="107" t="s">
        <v>2187</v>
      </c>
      <c r="O87" s="107" t="s">
        <v>2276</v>
      </c>
      <c r="P87" s="107" t="s">
        <v>2280</v>
      </c>
      <c r="Q87" s="107" t="s">
        <v>2035</v>
      </c>
      <c r="R87" s="107" t="s">
        <v>139</v>
      </c>
      <c r="S87" s="107" t="s">
        <v>139</v>
      </c>
      <c r="T87" s="107" t="s">
        <v>139</v>
      </c>
      <c r="U87" s="124"/>
      <c r="V87" s="124"/>
      <c r="W87" s="124"/>
      <c r="X87" s="124"/>
    </row>
    <row r="88" spans="1:24" ht="15" customHeight="1">
      <c r="A88" s="97">
        <v>87</v>
      </c>
      <c r="B88" s="105" t="s">
        <v>2244</v>
      </c>
      <c r="C88" s="105" t="s">
        <v>2245</v>
      </c>
      <c r="D88" s="105" t="s">
        <v>101</v>
      </c>
      <c r="E88" s="105" t="s">
        <v>2307</v>
      </c>
      <c r="F88" s="102" t="s">
        <v>101</v>
      </c>
      <c r="G88" s="57" t="s">
        <v>199</v>
      </c>
      <c r="H88" s="108" t="s">
        <v>516</v>
      </c>
      <c r="I88" s="36" t="s">
        <v>517</v>
      </c>
      <c r="J88" s="99">
        <v>415</v>
      </c>
      <c r="K88" s="105" t="s">
        <v>1701</v>
      </c>
      <c r="L88" s="105" t="s">
        <v>1702</v>
      </c>
      <c r="M88" s="105" t="s">
        <v>2186</v>
      </c>
      <c r="N88" s="107" t="s">
        <v>2187</v>
      </c>
      <c r="O88" s="107" t="s">
        <v>2309</v>
      </c>
      <c r="P88" s="107" t="s">
        <v>2313</v>
      </c>
      <c r="Q88" s="107" t="s">
        <v>2028</v>
      </c>
      <c r="R88" s="107" t="s">
        <v>2310</v>
      </c>
      <c r="S88" s="107" t="s">
        <v>2035</v>
      </c>
      <c r="T88" s="107" t="s">
        <v>139</v>
      </c>
      <c r="U88" s="124"/>
      <c r="V88" s="124"/>
      <c r="W88" s="124"/>
      <c r="X88" s="124"/>
    </row>
    <row r="89" spans="1:24" ht="15" customHeight="1">
      <c r="A89" s="97">
        <v>88</v>
      </c>
      <c r="B89" s="105" t="s">
        <v>2244</v>
      </c>
      <c r="C89" s="105" t="s">
        <v>2245</v>
      </c>
      <c r="D89" s="105" t="s">
        <v>101</v>
      </c>
      <c r="E89" s="105" t="s">
        <v>2307</v>
      </c>
      <c r="F89" s="102" t="s">
        <v>101</v>
      </c>
      <c r="G89" s="109" t="s">
        <v>213</v>
      </c>
      <c r="H89" s="109" t="s">
        <v>1488</v>
      </c>
      <c r="I89" s="36" t="s">
        <v>1489</v>
      </c>
      <c r="J89" s="99">
        <v>5</v>
      </c>
      <c r="K89" s="105" t="s">
        <v>1701</v>
      </c>
      <c r="L89" s="105" t="s">
        <v>1702</v>
      </c>
      <c r="M89" s="105" t="s">
        <v>2186</v>
      </c>
      <c r="N89" s="107" t="s">
        <v>2187</v>
      </c>
      <c r="O89" s="107" t="s">
        <v>2276</v>
      </c>
      <c r="P89" s="107" t="s">
        <v>139</v>
      </c>
      <c r="Q89" s="107" t="s">
        <v>139</v>
      </c>
      <c r="R89" s="107" t="s">
        <v>139</v>
      </c>
      <c r="S89" s="107" t="s">
        <v>139</v>
      </c>
      <c r="T89" s="107" t="s">
        <v>139</v>
      </c>
    </row>
    <row r="90" spans="1:24" ht="15" customHeight="1">
      <c r="A90" s="97">
        <v>89</v>
      </c>
      <c r="B90" s="105" t="s">
        <v>2244</v>
      </c>
      <c r="C90" s="105" t="s">
        <v>2245</v>
      </c>
      <c r="D90" s="105" t="s">
        <v>101</v>
      </c>
      <c r="E90" s="105" t="s">
        <v>2307</v>
      </c>
      <c r="F90" s="102" t="s">
        <v>101</v>
      </c>
      <c r="G90" s="109" t="s">
        <v>213</v>
      </c>
      <c r="H90" s="109" t="s">
        <v>725</v>
      </c>
      <c r="I90" s="36" t="s">
        <v>726</v>
      </c>
      <c r="J90" s="99">
        <v>158</v>
      </c>
      <c r="K90" s="105" t="s">
        <v>1701</v>
      </c>
      <c r="L90" s="105" t="s">
        <v>1702</v>
      </c>
      <c r="M90" s="105" t="s">
        <v>2186</v>
      </c>
      <c r="N90" s="107" t="s">
        <v>2187</v>
      </c>
      <c r="O90" s="107" t="s">
        <v>2276</v>
      </c>
      <c r="P90" s="107" t="s">
        <v>139</v>
      </c>
      <c r="Q90" s="107" t="s">
        <v>139</v>
      </c>
      <c r="R90" s="107" t="s">
        <v>139</v>
      </c>
      <c r="S90" s="107" t="s">
        <v>139</v>
      </c>
      <c r="T90" s="107" t="s">
        <v>139</v>
      </c>
      <c r="U90" s="124"/>
      <c r="V90" s="124"/>
      <c r="W90" s="124"/>
      <c r="X90" s="124"/>
    </row>
    <row r="91" spans="1:24" ht="15" customHeight="1">
      <c r="A91" s="97">
        <v>90</v>
      </c>
      <c r="B91" s="105" t="s">
        <v>2244</v>
      </c>
      <c r="C91" s="105" t="s">
        <v>2245</v>
      </c>
      <c r="D91" s="105" t="s">
        <v>101</v>
      </c>
      <c r="E91" s="105" t="s">
        <v>2307</v>
      </c>
      <c r="F91" s="102" t="s">
        <v>101</v>
      </c>
      <c r="G91" s="109" t="s">
        <v>239</v>
      </c>
      <c r="H91" s="109" t="s">
        <v>1035</v>
      </c>
      <c r="I91" s="36" t="s">
        <v>1036</v>
      </c>
      <c r="J91" s="99">
        <v>49</v>
      </c>
      <c r="K91" s="105" t="s">
        <v>1701</v>
      </c>
      <c r="L91" s="105" t="s">
        <v>1702</v>
      </c>
      <c r="M91" s="105" t="s">
        <v>2186</v>
      </c>
      <c r="N91" s="107" t="s">
        <v>2187</v>
      </c>
      <c r="O91" s="107" t="s">
        <v>2314</v>
      </c>
      <c r="P91" s="107" t="s">
        <v>2292</v>
      </c>
      <c r="Q91" s="107" t="s">
        <v>2196</v>
      </c>
      <c r="R91" s="107" t="s">
        <v>1813</v>
      </c>
      <c r="S91" s="107" t="s">
        <v>139</v>
      </c>
      <c r="T91" s="107" t="s">
        <v>139</v>
      </c>
      <c r="U91" s="124"/>
      <c r="V91" s="124"/>
      <c r="W91" s="124"/>
      <c r="X91" s="124"/>
    </row>
    <row r="92" spans="1:24" ht="15" customHeight="1">
      <c r="A92" s="97">
        <v>91</v>
      </c>
      <c r="B92" s="105" t="s">
        <v>2244</v>
      </c>
      <c r="C92" s="105" t="s">
        <v>2245</v>
      </c>
      <c r="D92" s="105" t="s">
        <v>101</v>
      </c>
      <c r="E92" s="105" t="s">
        <v>2307</v>
      </c>
      <c r="F92" s="102" t="s">
        <v>101</v>
      </c>
      <c r="G92" s="57" t="s">
        <v>216</v>
      </c>
      <c r="H92" s="57" t="s">
        <v>538</v>
      </c>
      <c r="I92" s="36" t="s">
        <v>539</v>
      </c>
      <c r="J92" s="99">
        <v>372</v>
      </c>
      <c r="K92" s="105" t="s">
        <v>1701</v>
      </c>
      <c r="L92" s="105" t="s">
        <v>1702</v>
      </c>
      <c r="M92" s="105" t="s">
        <v>2186</v>
      </c>
      <c r="N92" s="107" t="s">
        <v>2187</v>
      </c>
      <c r="O92" s="107" t="s">
        <v>2311</v>
      </c>
      <c r="P92" s="107" t="s">
        <v>1726</v>
      </c>
      <c r="Q92" s="107" t="s">
        <v>139</v>
      </c>
      <c r="R92" s="107" t="s">
        <v>139</v>
      </c>
      <c r="S92" s="107" t="s">
        <v>139</v>
      </c>
      <c r="T92" s="107" t="s">
        <v>139</v>
      </c>
      <c r="U92" s="124"/>
      <c r="V92" s="124"/>
      <c r="W92" s="124"/>
      <c r="X92" s="124"/>
    </row>
    <row r="93" spans="1:24" ht="15" customHeight="1">
      <c r="A93" s="97">
        <v>92</v>
      </c>
      <c r="B93" s="105" t="s">
        <v>2244</v>
      </c>
      <c r="C93" s="105" t="s">
        <v>2245</v>
      </c>
      <c r="D93" s="105" t="s">
        <v>101</v>
      </c>
      <c r="E93" s="105" t="s">
        <v>2307</v>
      </c>
      <c r="F93" s="102" t="s">
        <v>101</v>
      </c>
      <c r="G93" s="109" t="s">
        <v>230</v>
      </c>
      <c r="H93" s="109" t="s">
        <v>1583</v>
      </c>
      <c r="I93" s="36" t="s">
        <v>1584</v>
      </c>
      <c r="J93" s="99">
        <v>2</v>
      </c>
      <c r="K93" s="105" t="s">
        <v>1701</v>
      </c>
      <c r="L93" s="105" t="s">
        <v>1702</v>
      </c>
      <c r="M93" s="105" t="s">
        <v>2186</v>
      </c>
      <c r="N93" s="107" t="s">
        <v>2187</v>
      </c>
      <c r="O93" s="105" t="s">
        <v>2281</v>
      </c>
      <c r="P93" s="107" t="s">
        <v>2192</v>
      </c>
      <c r="Q93" s="107" t="s">
        <v>2315</v>
      </c>
      <c r="R93" s="107" t="s">
        <v>2283</v>
      </c>
      <c r="S93" s="107" t="s">
        <v>139</v>
      </c>
      <c r="T93" s="107" t="s">
        <v>139</v>
      </c>
    </row>
    <row r="94" spans="1:24" ht="15" customHeight="1">
      <c r="A94" s="97">
        <v>93</v>
      </c>
      <c r="B94" s="105" t="s">
        <v>2244</v>
      </c>
      <c r="C94" s="105" t="s">
        <v>2245</v>
      </c>
      <c r="D94" s="105" t="s">
        <v>101</v>
      </c>
      <c r="E94" s="105" t="s">
        <v>2307</v>
      </c>
      <c r="F94" s="102" t="s">
        <v>101</v>
      </c>
      <c r="G94" s="109" t="s">
        <v>216</v>
      </c>
      <c r="H94" s="109" t="s">
        <v>1298</v>
      </c>
      <c r="I94" s="36" t="s">
        <v>1299</v>
      </c>
      <c r="J94" s="99">
        <v>17</v>
      </c>
      <c r="K94" s="105" t="s">
        <v>1701</v>
      </c>
      <c r="L94" s="105" t="s">
        <v>1702</v>
      </c>
      <c r="M94" s="105" t="s">
        <v>2186</v>
      </c>
      <c r="N94" s="107" t="s">
        <v>2187</v>
      </c>
      <c r="O94" s="107" t="s">
        <v>2311</v>
      </c>
      <c r="P94" s="107" t="s">
        <v>1726</v>
      </c>
      <c r="Q94" s="107" t="s">
        <v>139</v>
      </c>
      <c r="R94" s="107" t="s">
        <v>139</v>
      </c>
      <c r="S94" s="107" t="s">
        <v>139</v>
      </c>
      <c r="T94" s="107" t="s">
        <v>139</v>
      </c>
      <c r="U94" s="124"/>
      <c r="V94" s="124"/>
      <c r="W94" s="124"/>
      <c r="X94" s="124"/>
    </row>
    <row r="95" spans="1:24" ht="15" customHeight="1">
      <c r="A95" s="97">
        <v>94</v>
      </c>
      <c r="B95" s="105" t="s">
        <v>2244</v>
      </c>
      <c r="C95" s="105" t="s">
        <v>2245</v>
      </c>
      <c r="D95" s="105" t="s">
        <v>101</v>
      </c>
      <c r="E95" s="105" t="s">
        <v>2307</v>
      </c>
      <c r="F95" s="102" t="s">
        <v>101</v>
      </c>
      <c r="G95" s="57" t="s">
        <v>216</v>
      </c>
      <c r="H95" s="57" t="s">
        <v>1024</v>
      </c>
      <c r="I95" s="36" t="s">
        <v>1025</v>
      </c>
      <c r="J95" s="99">
        <v>51</v>
      </c>
      <c r="K95" s="105" t="s">
        <v>1701</v>
      </c>
      <c r="L95" s="105" t="s">
        <v>1702</v>
      </c>
      <c r="M95" s="105" t="s">
        <v>2186</v>
      </c>
      <c r="N95" s="107" t="s">
        <v>2187</v>
      </c>
      <c r="O95" s="107" t="s">
        <v>2311</v>
      </c>
      <c r="P95" s="107" t="s">
        <v>1726</v>
      </c>
      <c r="Q95" s="107" t="s">
        <v>139</v>
      </c>
      <c r="R95" s="107" t="s">
        <v>139</v>
      </c>
      <c r="S95" s="107" t="s">
        <v>139</v>
      </c>
      <c r="T95" s="107" t="s">
        <v>139</v>
      </c>
      <c r="U95" s="124"/>
      <c r="V95" s="124"/>
      <c r="W95" s="124"/>
      <c r="X95" s="124"/>
    </row>
    <row r="96" spans="1:24" ht="15" customHeight="1">
      <c r="A96" s="97">
        <v>95</v>
      </c>
      <c r="B96" s="105" t="s">
        <v>2244</v>
      </c>
      <c r="C96" s="105" t="s">
        <v>2245</v>
      </c>
      <c r="D96" s="105" t="s">
        <v>101</v>
      </c>
      <c r="E96" s="105" t="s">
        <v>2307</v>
      </c>
      <c r="F96" s="102" t="s">
        <v>101</v>
      </c>
      <c r="G96" s="109" t="s">
        <v>225</v>
      </c>
      <c r="H96" s="109" t="s">
        <v>1199</v>
      </c>
      <c r="I96" s="36" t="s">
        <v>1200</v>
      </c>
      <c r="J96" s="99">
        <v>24</v>
      </c>
      <c r="K96" s="105" t="s">
        <v>1701</v>
      </c>
      <c r="L96" s="105" t="s">
        <v>1702</v>
      </c>
      <c r="M96" s="105" t="s">
        <v>2186</v>
      </c>
      <c r="N96" s="107" t="s">
        <v>2187</v>
      </c>
      <c r="O96" s="102" t="s">
        <v>2128</v>
      </c>
      <c r="P96" s="102" t="s">
        <v>2137</v>
      </c>
      <c r="Q96" s="107" t="s">
        <v>2280</v>
      </c>
      <c r="R96" s="107" t="s">
        <v>139</v>
      </c>
      <c r="S96" s="107" t="s">
        <v>139</v>
      </c>
      <c r="T96" s="107" t="s">
        <v>139</v>
      </c>
      <c r="U96" s="124"/>
      <c r="V96" s="124"/>
      <c r="W96" s="124"/>
      <c r="X96" s="124"/>
    </row>
    <row r="97" spans="1:24" ht="15" customHeight="1">
      <c r="A97" s="97">
        <v>96</v>
      </c>
      <c r="B97" s="105" t="s">
        <v>2244</v>
      </c>
      <c r="C97" s="105" t="s">
        <v>2245</v>
      </c>
      <c r="D97" s="105" t="s">
        <v>101</v>
      </c>
      <c r="E97" s="105" t="s">
        <v>2307</v>
      </c>
      <c r="F97" s="102" t="s">
        <v>101</v>
      </c>
      <c r="G97" s="109" t="s">
        <v>225</v>
      </c>
      <c r="H97" s="109" t="s">
        <v>1600</v>
      </c>
      <c r="I97" s="36" t="s">
        <v>1601</v>
      </c>
      <c r="J97" s="99">
        <v>2</v>
      </c>
      <c r="K97" s="105" t="s">
        <v>1701</v>
      </c>
      <c r="L97" s="105" t="s">
        <v>1702</v>
      </c>
      <c r="M97" s="105" t="s">
        <v>2186</v>
      </c>
      <c r="N97" s="107" t="s">
        <v>2187</v>
      </c>
      <c r="O97" s="102" t="s">
        <v>2311</v>
      </c>
      <c r="P97" s="102" t="s">
        <v>2137</v>
      </c>
      <c r="Q97" s="107" t="s">
        <v>2280</v>
      </c>
      <c r="R97" s="107" t="s">
        <v>139</v>
      </c>
      <c r="S97" s="107" t="s">
        <v>139</v>
      </c>
      <c r="T97" s="107" t="s">
        <v>139</v>
      </c>
    </row>
    <row r="98" spans="1:24" ht="15" customHeight="1">
      <c r="A98" s="97">
        <v>97</v>
      </c>
      <c r="B98" s="105" t="s">
        <v>2244</v>
      </c>
      <c r="C98" s="105" t="s">
        <v>2245</v>
      </c>
      <c r="D98" s="105" t="s">
        <v>101</v>
      </c>
      <c r="E98" s="105" t="s">
        <v>2307</v>
      </c>
      <c r="F98" s="102" t="s">
        <v>101</v>
      </c>
      <c r="G98" s="57" t="s">
        <v>218</v>
      </c>
      <c r="H98" s="57" t="s">
        <v>727</v>
      </c>
      <c r="I98" s="36" t="s">
        <v>728</v>
      </c>
      <c r="J98" s="99">
        <v>157</v>
      </c>
      <c r="K98" s="105" t="s">
        <v>1701</v>
      </c>
      <c r="L98" s="105" t="s">
        <v>1702</v>
      </c>
      <c r="M98" s="105" t="s">
        <v>2186</v>
      </c>
      <c r="N98" s="107" t="s">
        <v>2187</v>
      </c>
      <c r="O98" s="107" t="s">
        <v>2308</v>
      </c>
      <c r="P98" s="107" t="s">
        <v>2316</v>
      </c>
      <c r="Q98" s="107" t="s">
        <v>2280</v>
      </c>
      <c r="R98" s="107" t="s">
        <v>139</v>
      </c>
      <c r="S98" s="107" t="s">
        <v>139</v>
      </c>
      <c r="T98" s="107" t="s">
        <v>139</v>
      </c>
      <c r="U98" s="124"/>
      <c r="V98" s="124"/>
      <c r="W98" s="124"/>
      <c r="X98" s="124"/>
    </row>
    <row r="99" spans="1:24" ht="15" customHeight="1">
      <c r="A99" s="97">
        <v>98</v>
      </c>
      <c r="B99" s="108" t="s">
        <v>2244</v>
      </c>
      <c r="C99" s="108" t="s">
        <v>2245</v>
      </c>
      <c r="D99" s="108" t="s">
        <v>101</v>
      </c>
      <c r="E99" s="108" t="s">
        <v>2307</v>
      </c>
      <c r="F99" s="102" t="s">
        <v>101</v>
      </c>
      <c r="G99" s="110" t="s">
        <v>216</v>
      </c>
      <c r="H99" s="110" t="s">
        <v>923</v>
      </c>
      <c r="I99" s="36" t="s">
        <v>924</v>
      </c>
      <c r="J99" s="99">
        <v>74</v>
      </c>
      <c r="K99" s="108" t="s">
        <v>1701</v>
      </c>
      <c r="L99" s="108" t="s">
        <v>1702</v>
      </c>
      <c r="M99" s="108" t="s">
        <v>2186</v>
      </c>
      <c r="N99" s="111" t="s">
        <v>2187</v>
      </c>
      <c r="O99" s="111" t="s">
        <v>1936</v>
      </c>
      <c r="P99" s="108" t="s">
        <v>2106</v>
      </c>
      <c r="Q99" s="108" t="s">
        <v>2268</v>
      </c>
      <c r="R99" s="108" t="s">
        <v>2122</v>
      </c>
      <c r="S99" s="108" t="s">
        <v>2269</v>
      </c>
      <c r="T99" s="111" t="s">
        <v>139</v>
      </c>
      <c r="U99" s="124"/>
      <c r="V99" s="124"/>
      <c r="W99" s="124"/>
      <c r="X99" s="124"/>
    </row>
    <row r="100" spans="1:24" ht="15" customHeight="1">
      <c r="A100" s="97">
        <v>99</v>
      </c>
      <c r="B100" s="108" t="s">
        <v>2244</v>
      </c>
      <c r="C100" s="108" t="s">
        <v>2245</v>
      </c>
      <c r="D100" s="108" t="s">
        <v>101</v>
      </c>
      <c r="E100" s="108" t="s">
        <v>2307</v>
      </c>
      <c r="F100" s="102" t="s">
        <v>101</v>
      </c>
      <c r="G100" s="57" t="s">
        <v>203</v>
      </c>
      <c r="H100" s="57" t="s">
        <v>367</v>
      </c>
      <c r="I100" s="36" t="s">
        <v>475</v>
      </c>
      <c r="J100" s="99">
        <v>529</v>
      </c>
      <c r="K100" s="108" t="s">
        <v>1701</v>
      </c>
      <c r="L100" s="108" t="s">
        <v>1702</v>
      </c>
      <c r="M100" s="108" t="s">
        <v>2186</v>
      </c>
      <c r="N100" s="111" t="s">
        <v>2187</v>
      </c>
      <c r="O100" s="111" t="s">
        <v>2317</v>
      </c>
      <c r="P100" s="111" t="s">
        <v>2193</v>
      </c>
      <c r="Q100" s="107" t="s">
        <v>139</v>
      </c>
      <c r="R100" s="107" t="s">
        <v>139</v>
      </c>
      <c r="S100" s="107" t="s">
        <v>139</v>
      </c>
      <c r="T100" s="107" t="s">
        <v>139</v>
      </c>
      <c r="U100" s="124"/>
      <c r="V100" s="124"/>
      <c r="W100" s="124"/>
      <c r="X100" s="124"/>
    </row>
    <row r="101" spans="1:24" ht="15" customHeight="1">
      <c r="A101" s="96">
        <v>100</v>
      </c>
      <c r="B101" s="108" t="s">
        <v>2244</v>
      </c>
      <c r="C101" s="108" t="s">
        <v>2245</v>
      </c>
      <c r="D101" s="108" t="s">
        <v>101</v>
      </c>
      <c r="E101" s="108" t="s">
        <v>2307</v>
      </c>
      <c r="F101" s="102" t="s">
        <v>101</v>
      </c>
      <c r="G101" s="57" t="s">
        <v>234</v>
      </c>
      <c r="H101" s="57" t="s">
        <v>399</v>
      </c>
      <c r="I101" s="36" t="s">
        <v>571</v>
      </c>
      <c r="J101" s="99">
        <v>321</v>
      </c>
      <c r="K101" s="108" t="s">
        <v>1701</v>
      </c>
      <c r="L101" s="108" t="s">
        <v>1702</v>
      </c>
      <c r="M101" s="108" t="s">
        <v>2186</v>
      </c>
      <c r="N101" s="111" t="s">
        <v>2187</v>
      </c>
      <c r="O101" s="111" t="s">
        <v>2317</v>
      </c>
      <c r="P101" s="102" t="s">
        <v>2253</v>
      </c>
      <c r="Q101" s="102" t="s">
        <v>2254</v>
      </c>
      <c r="R101" s="36" t="s">
        <v>2255</v>
      </c>
      <c r="S101" s="36" t="s">
        <v>2110</v>
      </c>
      <c r="T101" s="107" t="s">
        <v>139</v>
      </c>
      <c r="U101" s="124"/>
      <c r="V101" s="124"/>
      <c r="W101" s="124"/>
      <c r="X101" s="124"/>
    </row>
    <row r="102" spans="1:24" ht="15" customHeight="1">
      <c r="A102" s="96">
        <v>101</v>
      </c>
      <c r="B102" s="108" t="s">
        <v>2244</v>
      </c>
      <c r="C102" s="108" t="s">
        <v>2245</v>
      </c>
      <c r="D102" s="108" t="s">
        <v>101</v>
      </c>
      <c r="E102" s="108" t="s">
        <v>2307</v>
      </c>
      <c r="F102" s="102" t="s">
        <v>101</v>
      </c>
      <c r="G102" s="57" t="s">
        <v>216</v>
      </c>
      <c r="H102" s="57" t="s">
        <v>713</v>
      </c>
      <c r="I102" s="36" t="s">
        <v>714</v>
      </c>
      <c r="J102" s="99">
        <v>169</v>
      </c>
      <c r="K102" s="108" t="s">
        <v>1701</v>
      </c>
      <c r="L102" s="108" t="s">
        <v>1702</v>
      </c>
      <c r="M102" s="108" t="s">
        <v>2186</v>
      </c>
      <c r="N102" s="111" t="s">
        <v>2187</v>
      </c>
      <c r="O102" s="111" t="s">
        <v>2189</v>
      </c>
      <c r="P102" s="111" t="s">
        <v>1726</v>
      </c>
      <c r="Q102" s="107" t="s">
        <v>139</v>
      </c>
      <c r="R102" s="107" t="s">
        <v>139</v>
      </c>
      <c r="S102" s="107" t="s">
        <v>139</v>
      </c>
      <c r="T102" s="107" t="s">
        <v>139</v>
      </c>
      <c r="U102" s="124"/>
      <c r="V102" s="124"/>
      <c r="W102" s="124"/>
      <c r="X102" s="124"/>
    </row>
    <row r="103" spans="1:24" ht="15" customHeight="1">
      <c r="A103" s="96">
        <v>102</v>
      </c>
      <c r="B103" s="108" t="s">
        <v>2244</v>
      </c>
      <c r="C103" s="108" t="s">
        <v>2245</v>
      </c>
      <c r="D103" s="108" t="s">
        <v>101</v>
      </c>
      <c r="E103" s="108" t="s">
        <v>2307</v>
      </c>
      <c r="F103" s="102" t="s">
        <v>101</v>
      </c>
      <c r="G103" s="57" t="s">
        <v>216</v>
      </c>
      <c r="H103" s="57" t="s">
        <v>713</v>
      </c>
      <c r="I103" s="36" t="s">
        <v>714</v>
      </c>
      <c r="J103" s="99">
        <v>169</v>
      </c>
      <c r="K103" s="108" t="s">
        <v>1701</v>
      </c>
      <c r="L103" s="108" t="s">
        <v>1702</v>
      </c>
      <c r="M103" s="108" t="s">
        <v>2186</v>
      </c>
      <c r="N103" s="111" t="s">
        <v>2187</v>
      </c>
      <c r="O103" s="111" t="s">
        <v>2190</v>
      </c>
      <c r="P103" s="111" t="s">
        <v>2194</v>
      </c>
      <c r="Q103" s="107" t="s">
        <v>2197</v>
      </c>
      <c r="R103" s="107" t="s">
        <v>2311</v>
      </c>
      <c r="S103" s="107" t="s">
        <v>139</v>
      </c>
      <c r="T103" s="107" t="s">
        <v>139</v>
      </c>
      <c r="U103" s="124"/>
      <c r="V103" s="124"/>
      <c r="W103" s="124"/>
      <c r="X103" s="124"/>
    </row>
    <row r="104" spans="1:24" ht="15" customHeight="1">
      <c r="A104" s="96">
        <v>103</v>
      </c>
      <c r="B104" s="108" t="s">
        <v>2244</v>
      </c>
      <c r="C104" s="108" t="s">
        <v>2245</v>
      </c>
      <c r="D104" s="108" t="s">
        <v>101</v>
      </c>
      <c r="E104" s="108" t="s">
        <v>2307</v>
      </c>
      <c r="F104" s="102" t="s">
        <v>101</v>
      </c>
      <c r="G104" s="109" t="s">
        <v>216</v>
      </c>
      <c r="H104" s="109" t="s">
        <v>498</v>
      </c>
      <c r="I104" s="36" t="s">
        <v>499</v>
      </c>
      <c r="J104" s="99">
        <v>445</v>
      </c>
      <c r="K104" s="108" t="s">
        <v>1701</v>
      </c>
      <c r="L104" s="108" t="s">
        <v>1702</v>
      </c>
      <c r="M104" s="108" t="s">
        <v>2186</v>
      </c>
      <c r="N104" s="111" t="s">
        <v>2187</v>
      </c>
      <c r="O104" s="104" t="s">
        <v>2063</v>
      </c>
      <c r="P104" s="104" t="s">
        <v>2251</v>
      </c>
      <c r="Q104" s="36" t="s">
        <v>2098</v>
      </c>
      <c r="R104" s="107" t="s">
        <v>139</v>
      </c>
      <c r="S104" s="107" t="s">
        <v>139</v>
      </c>
      <c r="T104" s="107" t="s">
        <v>139</v>
      </c>
      <c r="U104" s="124"/>
      <c r="V104" s="124"/>
      <c r="W104" s="124"/>
      <c r="X104" s="124"/>
    </row>
    <row r="105" spans="1:24" ht="15" customHeight="1">
      <c r="A105" s="96">
        <v>104</v>
      </c>
      <c r="B105" s="108" t="s">
        <v>2244</v>
      </c>
      <c r="C105" s="108" t="s">
        <v>2245</v>
      </c>
      <c r="D105" s="108" t="s">
        <v>101</v>
      </c>
      <c r="E105" s="108" t="s">
        <v>2307</v>
      </c>
      <c r="F105" s="102" t="s">
        <v>101</v>
      </c>
      <c r="G105" s="57" t="s">
        <v>218</v>
      </c>
      <c r="H105" s="57" t="s">
        <v>1068</v>
      </c>
      <c r="I105" s="36" t="s">
        <v>1069</v>
      </c>
      <c r="J105" s="99">
        <v>41</v>
      </c>
      <c r="K105" s="108" t="s">
        <v>1701</v>
      </c>
      <c r="L105" s="108" t="s">
        <v>1702</v>
      </c>
      <c r="M105" s="108" t="s">
        <v>2186</v>
      </c>
      <c r="N105" s="111" t="s">
        <v>2187</v>
      </c>
      <c r="O105" s="107" t="s">
        <v>2308</v>
      </c>
      <c r="P105" s="107" t="s">
        <v>2316</v>
      </c>
      <c r="Q105" s="107" t="s">
        <v>2280</v>
      </c>
      <c r="R105" s="107" t="s">
        <v>139</v>
      </c>
      <c r="S105" s="107" t="s">
        <v>139</v>
      </c>
      <c r="T105" s="107" t="s">
        <v>139</v>
      </c>
      <c r="U105" s="124"/>
      <c r="V105" s="124"/>
      <c r="W105" s="124"/>
      <c r="X105" s="124"/>
    </row>
    <row r="106" spans="1:24" ht="15" customHeight="1">
      <c r="A106" s="97">
        <v>105</v>
      </c>
      <c r="B106" s="108" t="s">
        <v>2244</v>
      </c>
      <c r="C106" s="108" t="s">
        <v>2245</v>
      </c>
      <c r="D106" s="108" t="s">
        <v>101</v>
      </c>
      <c r="E106" s="108" t="s">
        <v>2307</v>
      </c>
      <c r="F106" s="102" t="s">
        <v>101</v>
      </c>
      <c r="G106" s="109" t="s">
        <v>199</v>
      </c>
      <c r="H106" s="109" t="s">
        <v>1598</v>
      </c>
      <c r="I106" s="36" t="s">
        <v>1599</v>
      </c>
      <c r="J106" s="99">
        <v>2</v>
      </c>
      <c r="K106" s="108" t="s">
        <v>1701</v>
      </c>
      <c r="L106" s="108" t="s">
        <v>1702</v>
      </c>
      <c r="M106" s="108" t="s">
        <v>2186</v>
      </c>
      <c r="N106" s="111" t="s">
        <v>2187</v>
      </c>
      <c r="O106" s="111" t="s">
        <v>2309</v>
      </c>
      <c r="P106" s="111" t="s">
        <v>2313</v>
      </c>
      <c r="Q106" s="107" t="s">
        <v>2198</v>
      </c>
      <c r="R106" s="107" t="s">
        <v>2039</v>
      </c>
      <c r="S106" s="107" t="s">
        <v>2311</v>
      </c>
      <c r="T106" s="107" t="s">
        <v>2035</v>
      </c>
    </row>
    <row r="107" spans="1:24" ht="15" customHeight="1">
      <c r="A107" s="97">
        <v>106</v>
      </c>
      <c r="B107" s="108" t="s">
        <v>2244</v>
      </c>
      <c r="C107" s="108" t="s">
        <v>2245</v>
      </c>
      <c r="D107" s="108" t="s">
        <v>101</v>
      </c>
      <c r="E107" s="108" t="s">
        <v>2307</v>
      </c>
      <c r="F107" s="102" t="s">
        <v>101</v>
      </c>
      <c r="G107" s="57" t="s">
        <v>230</v>
      </c>
      <c r="H107" s="57" t="s">
        <v>441</v>
      </c>
      <c r="I107" s="36" t="s">
        <v>1037</v>
      </c>
      <c r="J107" s="99">
        <v>49</v>
      </c>
      <c r="K107" s="108" t="s">
        <v>1701</v>
      </c>
      <c r="L107" s="108" t="s">
        <v>1702</v>
      </c>
      <c r="M107" s="108" t="s">
        <v>2186</v>
      </c>
      <c r="N107" s="111" t="s">
        <v>2187</v>
      </c>
      <c r="O107" s="105" t="s">
        <v>2281</v>
      </c>
      <c r="P107" s="107" t="s">
        <v>2192</v>
      </c>
      <c r="Q107" s="107" t="s">
        <v>2315</v>
      </c>
      <c r="R107" s="107" t="s">
        <v>2283</v>
      </c>
      <c r="S107" s="107" t="s">
        <v>139</v>
      </c>
      <c r="T107" s="107" t="s">
        <v>139</v>
      </c>
      <c r="U107" s="124"/>
      <c r="V107" s="124"/>
      <c r="W107" s="124"/>
      <c r="X107" s="124"/>
    </row>
    <row r="108" spans="1:24" ht="15" customHeight="1">
      <c r="A108" s="97">
        <v>107</v>
      </c>
      <c r="B108" s="108" t="s">
        <v>2244</v>
      </c>
      <c r="C108" s="108" t="s">
        <v>2245</v>
      </c>
      <c r="D108" s="108" t="s">
        <v>101</v>
      </c>
      <c r="E108" s="108" t="s">
        <v>2307</v>
      </c>
      <c r="F108" s="102" t="s">
        <v>101</v>
      </c>
      <c r="G108" s="57" t="s">
        <v>199</v>
      </c>
      <c r="H108" s="57" t="s">
        <v>1164</v>
      </c>
      <c r="I108" s="36" t="s">
        <v>1165</v>
      </c>
      <c r="J108" s="99">
        <v>27</v>
      </c>
      <c r="K108" s="108" t="s">
        <v>1701</v>
      </c>
      <c r="L108" s="108" t="s">
        <v>1702</v>
      </c>
      <c r="M108" s="108" t="s">
        <v>2186</v>
      </c>
      <c r="N108" s="111" t="s">
        <v>2187</v>
      </c>
      <c r="O108" s="107" t="s">
        <v>2309</v>
      </c>
      <c r="P108" s="107" t="s">
        <v>1815</v>
      </c>
      <c r="Q108" s="107" t="s">
        <v>2028</v>
      </c>
      <c r="R108" s="107" t="s">
        <v>2310</v>
      </c>
      <c r="S108" s="107" t="s">
        <v>2035</v>
      </c>
      <c r="T108" s="107" t="s">
        <v>139</v>
      </c>
      <c r="U108" s="124"/>
      <c r="V108" s="124"/>
      <c r="W108" s="124"/>
      <c r="X108" s="124"/>
    </row>
    <row r="109" spans="1:24" ht="15" customHeight="1">
      <c r="A109" s="97">
        <v>108</v>
      </c>
      <c r="B109" s="108" t="s">
        <v>2244</v>
      </c>
      <c r="C109" s="108" t="s">
        <v>2245</v>
      </c>
      <c r="D109" s="108" t="s">
        <v>101</v>
      </c>
      <c r="E109" s="108" t="s">
        <v>2307</v>
      </c>
      <c r="F109" s="102" t="s">
        <v>101</v>
      </c>
      <c r="G109" s="109" t="s">
        <v>199</v>
      </c>
      <c r="H109" s="109" t="s">
        <v>623</v>
      </c>
      <c r="I109" s="36" t="s">
        <v>624</v>
      </c>
      <c r="J109" s="99">
        <v>264</v>
      </c>
      <c r="K109" s="108" t="s">
        <v>1701</v>
      </c>
      <c r="L109" s="108" t="s">
        <v>1702</v>
      </c>
      <c r="M109" s="108" t="s">
        <v>2186</v>
      </c>
      <c r="N109" s="111" t="s">
        <v>2187</v>
      </c>
      <c r="O109" s="107" t="s">
        <v>2309</v>
      </c>
      <c r="P109" s="107" t="s">
        <v>2313</v>
      </c>
      <c r="Q109" s="107" t="s">
        <v>2028</v>
      </c>
      <c r="R109" s="107" t="s">
        <v>2310</v>
      </c>
      <c r="S109" s="107" t="s">
        <v>2035</v>
      </c>
      <c r="T109" s="107" t="s">
        <v>139</v>
      </c>
      <c r="U109" s="124"/>
      <c r="V109" s="124"/>
      <c r="W109" s="124"/>
      <c r="X109" s="124"/>
    </row>
    <row r="110" spans="1:24" ht="15" customHeight="1">
      <c r="A110" s="97">
        <v>109</v>
      </c>
      <c r="B110" s="105" t="s">
        <v>2244</v>
      </c>
      <c r="C110" s="105" t="s">
        <v>2318</v>
      </c>
      <c r="D110" s="105" t="s">
        <v>188</v>
      </c>
      <c r="E110" s="111" t="s">
        <v>188</v>
      </c>
      <c r="F110" s="111" t="s">
        <v>190</v>
      </c>
      <c r="G110" s="112" t="s">
        <v>223</v>
      </c>
      <c r="H110" s="112" t="s">
        <v>425</v>
      </c>
      <c r="I110" s="36" t="s">
        <v>2428</v>
      </c>
      <c r="J110" s="99">
        <v>850</v>
      </c>
      <c r="K110" s="105" t="s">
        <v>1701</v>
      </c>
      <c r="L110" s="105" t="s">
        <v>1702</v>
      </c>
      <c r="M110" s="105" t="s">
        <v>2319</v>
      </c>
      <c r="N110" s="105" t="s">
        <v>2199</v>
      </c>
      <c r="O110" s="105" t="s">
        <v>1818</v>
      </c>
      <c r="P110" s="105" t="s">
        <v>139</v>
      </c>
      <c r="Q110" s="105" t="s">
        <v>139</v>
      </c>
      <c r="R110" s="105" t="s">
        <v>139</v>
      </c>
      <c r="S110" s="105" t="s">
        <v>139</v>
      </c>
      <c r="T110" s="105" t="s">
        <v>139</v>
      </c>
      <c r="U110" s="124"/>
      <c r="V110" s="124"/>
      <c r="W110" s="124"/>
      <c r="X110" s="124"/>
    </row>
    <row r="111" spans="1:24" ht="15" customHeight="1">
      <c r="A111" s="97">
        <v>110</v>
      </c>
      <c r="B111" s="105" t="s">
        <v>2244</v>
      </c>
      <c r="C111" s="105" t="s">
        <v>2318</v>
      </c>
      <c r="D111" s="105" t="s">
        <v>188</v>
      </c>
      <c r="E111" s="111" t="s">
        <v>188</v>
      </c>
      <c r="F111" s="111" t="s">
        <v>190</v>
      </c>
      <c r="G111" s="111" t="s">
        <v>266</v>
      </c>
      <c r="H111" s="111" t="s">
        <v>598</v>
      </c>
      <c r="I111" s="36" t="s">
        <v>2429</v>
      </c>
      <c r="J111" s="99">
        <v>287</v>
      </c>
      <c r="K111" s="105" t="s">
        <v>1701</v>
      </c>
      <c r="L111" s="105" t="s">
        <v>1702</v>
      </c>
      <c r="M111" s="105" t="s">
        <v>2319</v>
      </c>
      <c r="N111" s="105" t="s">
        <v>2199</v>
      </c>
      <c r="O111" s="105" t="s">
        <v>1818</v>
      </c>
      <c r="P111" s="105" t="s">
        <v>139</v>
      </c>
      <c r="Q111" s="105" t="s">
        <v>139</v>
      </c>
      <c r="R111" s="105" t="s">
        <v>139</v>
      </c>
      <c r="S111" s="105" t="s">
        <v>139</v>
      </c>
      <c r="T111" s="105" t="s">
        <v>139</v>
      </c>
      <c r="U111" s="124"/>
      <c r="V111" s="124"/>
      <c r="W111" s="124"/>
      <c r="X111" s="124"/>
    </row>
    <row r="112" spans="1:24" ht="15" customHeight="1">
      <c r="A112" s="97">
        <v>111</v>
      </c>
      <c r="B112" s="105" t="s">
        <v>2244</v>
      </c>
      <c r="C112" s="105" t="s">
        <v>2318</v>
      </c>
      <c r="D112" s="105" t="s">
        <v>188</v>
      </c>
      <c r="E112" s="111" t="s">
        <v>188</v>
      </c>
      <c r="F112" s="111" t="s">
        <v>190</v>
      </c>
      <c r="G112" s="112" t="s">
        <v>223</v>
      </c>
      <c r="H112" s="112" t="s">
        <v>559</v>
      </c>
      <c r="I112" s="36" t="s">
        <v>2430</v>
      </c>
      <c r="J112" s="99">
        <v>341</v>
      </c>
      <c r="K112" s="105" t="s">
        <v>1701</v>
      </c>
      <c r="L112" s="105" t="s">
        <v>1702</v>
      </c>
      <c r="M112" s="105" t="s">
        <v>2319</v>
      </c>
      <c r="N112" s="105" t="s">
        <v>2199</v>
      </c>
      <c r="O112" s="105" t="s">
        <v>1818</v>
      </c>
      <c r="P112" s="105" t="s">
        <v>139</v>
      </c>
      <c r="Q112" s="105" t="s">
        <v>139</v>
      </c>
      <c r="R112" s="105" t="s">
        <v>139</v>
      </c>
      <c r="S112" s="105" t="s">
        <v>139</v>
      </c>
      <c r="T112" s="105" t="s">
        <v>139</v>
      </c>
      <c r="U112" s="124"/>
      <c r="V112" s="124"/>
      <c r="W112" s="124"/>
      <c r="X112" s="124"/>
    </row>
    <row r="113" spans="1:24" ht="15" customHeight="1">
      <c r="A113" s="97">
        <v>112</v>
      </c>
      <c r="B113" s="105" t="s">
        <v>2244</v>
      </c>
      <c r="C113" s="105" t="s">
        <v>2318</v>
      </c>
      <c r="D113" s="105" t="s">
        <v>188</v>
      </c>
      <c r="E113" s="111" t="s">
        <v>188</v>
      </c>
      <c r="F113" s="111" t="s">
        <v>190</v>
      </c>
      <c r="G113" s="111" t="s">
        <v>268</v>
      </c>
      <c r="H113" s="111" t="s">
        <v>1650</v>
      </c>
      <c r="I113" s="36" t="s">
        <v>2431</v>
      </c>
      <c r="J113" s="99">
        <v>1</v>
      </c>
      <c r="K113" s="105" t="s">
        <v>1701</v>
      </c>
      <c r="L113" s="105" t="s">
        <v>1702</v>
      </c>
      <c r="M113" s="105" t="s">
        <v>2319</v>
      </c>
      <c r="N113" s="107" t="s">
        <v>139</v>
      </c>
      <c r="O113" s="107" t="s">
        <v>139</v>
      </c>
      <c r="P113" s="107" t="s">
        <v>139</v>
      </c>
      <c r="Q113" s="105" t="s">
        <v>139</v>
      </c>
      <c r="R113" s="105" t="s">
        <v>139</v>
      </c>
      <c r="S113" s="105" t="s">
        <v>139</v>
      </c>
      <c r="T113" s="105" t="s">
        <v>139</v>
      </c>
    </row>
    <row r="114" spans="1:24" ht="15" customHeight="1">
      <c r="A114" s="97">
        <v>113</v>
      </c>
      <c r="B114" s="105" t="s">
        <v>2244</v>
      </c>
      <c r="C114" s="105" t="s">
        <v>2318</v>
      </c>
      <c r="D114" s="105" t="s">
        <v>188</v>
      </c>
      <c r="E114" s="111" t="s">
        <v>188</v>
      </c>
      <c r="F114" s="111" t="s">
        <v>190</v>
      </c>
      <c r="G114" s="111" t="s">
        <v>268</v>
      </c>
      <c r="H114" s="111" t="s">
        <v>757</v>
      </c>
      <c r="I114" s="36" t="s">
        <v>2432</v>
      </c>
      <c r="J114" s="99">
        <v>140</v>
      </c>
      <c r="K114" s="105" t="s">
        <v>1701</v>
      </c>
      <c r="L114" s="105" t="s">
        <v>1702</v>
      </c>
      <c r="M114" s="105" t="s">
        <v>2319</v>
      </c>
      <c r="N114" s="107" t="s">
        <v>2320</v>
      </c>
      <c r="O114" s="107" t="s">
        <v>2321</v>
      </c>
      <c r="P114" s="107" t="s">
        <v>139</v>
      </c>
      <c r="Q114" s="105" t="s">
        <v>139</v>
      </c>
      <c r="R114" s="105" t="s">
        <v>139</v>
      </c>
      <c r="S114" s="105" t="s">
        <v>139</v>
      </c>
      <c r="T114" s="105" t="s">
        <v>139</v>
      </c>
      <c r="U114" s="124"/>
      <c r="V114" s="124"/>
      <c r="W114" s="124"/>
      <c r="X114" s="124"/>
    </row>
    <row r="115" spans="1:24" ht="15" customHeight="1">
      <c r="A115" s="97">
        <v>114</v>
      </c>
      <c r="B115" s="105" t="s">
        <v>2244</v>
      </c>
      <c r="C115" s="105" t="s">
        <v>2318</v>
      </c>
      <c r="D115" s="105" t="s">
        <v>2322</v>
      </c>
      <c r="E115" s="111" t="s">
        <v>188</v>
      </c>
      <c r="F115" s="111" t="s">
        <v>190</v>
      </c>
      <c r="G115" s="111" t="s">
        <v>268</v>
      </c>
      <c r="H115" s="111" t="s">
        <v>995</v>
      </c>
      <c r="I115" s="36" t="s">
        <v>2433</v>
      </c>
      <c r="J115" s="99">
        <v>58</v>
      </c>
      <c r="K115" s="105" t="s">
        <v>1701</v>
      </c>
      <c r="L115" s="105" t="s">
        <v>1702</v>
      </c>
      <c r="M115" s="105" t="s">
        <v>2319</v>
      </c>
      <c r="N115" s="107" t="s">
        <v>2323</v>
      </c>
      <c r="O115" s="107" t="s">
        <v>139</v>
      </c>
      <c r="P115" s="107" t="s">
        <v>139</v>
      </c>
      <c r="Q115" s="107" t="s">
        <v>139</v>
      </c>
      <c r="R115" s="107" t="s">
        <v>139</v>
      </c>
      <c r="S115" s="107" t="s">
        <v>139</v>
      </c>
      <c r="T115" s="107" t="s">
        <v>139</v>
      </c>
      <c r="U115" s="124"/>
      <c r="V115" s="124"/>
      <c r="W115" s="124"/>
      <c r="X115" s="124"/>
    </row>
    <row r="116" spans="1:24" ht="15" customHeight="1">
      <c r="A116" s="97">
        <v>115</v>
      </c>
      <c r="B116" s="105" t="s">
        <v>2244</v>
      </c>
      <c r="C116" s="105" t="s">
        <v>2318</v>
      </c>
      <c r="D116" s="105" t="s">
        <v>188</v>
      </c>
      <c r="E116" s="111" t="s">
        <v>188</v>
      </c>
      <c r="F116" s="111" t="s">
        <v>190</v>
      </c>
      <c r="G116" s="111" t="s">
        <v>268</v>
      </c>
      <c r="H116" s="111" t="s">
        <v>1394</v>
      </c>
      <c r="I116" s="36" t="s">
        <v>2434</v>
      </c>
      <c r="J116" s="99">
        <v>11</v>
      </c>
      <c r="K116" s="105" t="s">
        <v>1701</v>
      </c>
      <c r="L116" s="105" t="s">
        <v>1702</v>
      </c>
      <c r="M116" s="105" t="s">
        <v>2319</v>
      </c>
      <c r="N116" s="107" t="s">
        <v>2200</v>
      </c>
      <c r="O116" s="107" t="s">
        <v>139</v>
      </c>
      <c r="P116" s="107" t="s">
        <v>139</v>
      </c>
      <c r="Q116" s="107" t="s">
        <v>139</v>
      </c>
      <c r="R116" s="107" t="s">
        <v>139</v>
      </c>
      <c r="S116" s="107" t="s">
        <v>139</v>
      </c>
      <c r="T116" s="107" t="s">
        <v>139</v>
      </c>
    </row>
    <row r="117" spans="1:24" ht="15" customHeight="1">
      <c r="A117" s="97">
        <v>116</v>
      </c>
      <c r="B117" s="105" t="s">
        <v>2244</v>
      </c>
      <c r="C117" s="105" t="s">
        <v>2318</v>
      </c>
      <c r="D117" s="105" t="s">
        <v>188</v>
      </c>
      <c r="E117" s="111" t="s">
        <v>188</v>
      </c>
      <c r="F117" s="111" t="s">
        <v>190</v>
      </c>
      <c r="G117" s="111" t="s">
        <v>268</v>
      </c>
      <c r="H117" s="111" t="s">
        <v>1113</v>
      </c>
      <c r="I117" s="36" t="s">
        <v>2435</v>
      </c>
      <c r="J117" s="99">
        <v>34</v>
      </c>
      <c r="K117" s="105" t="s">
        <v>1701</v>
      </c>
      <c r="L117" s="105" t="s">
        <v>1702</v>
      </c>
      <c r="M117" s="105" t="s">
        <v>2319</v>
      </c>
      <c r="N117" s="107" t="s">
        <v>139</v>
      </c>
      <c r="O117" s="107" t="s">
        <v>139</v>
      </c>
      <c r="P117" s="107" t="s">
        <v>139</v>
      </c>
      <c r="Q117" s="107" t="s">
        <v>139</v>
      </c>
      <c r="R117" s="107" t="s">
        <v>139</v>
      </c>
      <c r="S117" s="107" t="s">
        <v>139</v>
      </c>
      <c r="T117" s="107" t="s">
        <v>139</v>
      </c>
      <c r="U117" s="124"/>
      <c r="V117" s="124"/>
      <c r="W117" s="124"/>
      <c r="X117" s="124"/>
    </row>
    <row r="118" spans="1:24" ht="15" customHeight="1">
      <c r="A118" s="97">
        <v>117</v>
      </c>
      <c r="B118" s="105" t="s">
        <v>2244</v>
      </c>
      <c r="C118" s="105" t="s">
        <v>2318</v>
      </c>
      <c r="D118" s="105" t="s">
        <v>188</v>
      </c>
      <c r="E118" s="111" t="s">
        <v>188</v>
      </c>
      <c r="F118" s="111" t="s">
        <v>190</v>
      </c>
      <c r="G118" s="111" t="s">
        <v>223</v>
      </c>
      <c r="H118" s="111" t="s">
        <v>1237</v>
      </c>
      <c r="I118" s="36" t="s">
        <v>2436</v>
      </c>
      <c r="J118" s="99">
        <v>21</v>
      </c>
      <c r="K118" s="105" t="s">
        <v>1701</v>
      </c>
      <c r="L118" s="105" t="s">
        <v>1702</v>
      </c>
      <c r="M118" s="105" t="s">
        <v>2319</v>
      </c>
      <c r="N118" s="107" t="s">
        <v>2323</v>
      </c>
      <c r="O118" s="107" t="s">
        <v>139</v>
      </c>
      <c r="P118" s="107" t="s">
        <v>139</v>
      </c>
      <c r="Q118" s="107" t="s">
        <v>139</v>
      </c>
      <c r="R118" s="107" t="s">
        <v>139</v>
      </c>
      <c r="S118" s="107" t="s">
        <v>139</v>
      </c>
      <c r="T118" s="107" t="s">
        <v>139</v>
      </c>
      <c r="U118" s="124"/>
      <c r="V118" s="124"/>
      <c r="W118" s="124"/>
      <c r="X118" s="124"/>
    </row>
    <row r="119" spans="1:24" ht="15" customHeight="1">
      <c r="A119" s="97">
        <v>118</v>
      </c>
      <c r="B119" s="105" t="s">
        <v>2244</v>
      </c>
      <c r="C119" s="105" t="s">
        <v>2318</v>
      </c>
      <c r="D119" s="105" t="s">
        <v>188</v>
      </c>
      <c r="E119" s="111" t="s">
        <v>188</v>
      </c>
      <c r="F119" s="111" t="s">
        <v>190</v>
      </c>
      <c r="G119" s="111" t="s">
        <v>319</v>
      </c>
      <c r="H119" s="111" t="s">
        <v>766</v>
      </c>
      <c r="I119" s="36" t="s">
        <v>2437</v>
      </c>
      <c r="J119" s="99">
        <v>137</v>
      </c>
      <c r="K119" s="105" t="s">
        <v>1701</v>
      </c>
      <c r="L119" s="105" t="s">
        <v>1702</v>
      </c>
      <c r="M119" s="105" t="s">
        <v>2319</v>
      </c>
      <c r="N119" s="107" t="s">
        <v>2323</v>
      </c>
      <c r="O119" s="107" t="s">
        <v>139</v>
      </c>
      <c r="P119" s="107" t="s">
        <v>139</v>
      </c>
      <c r="Q119" s="107" t="s">
        <v>139</v>
      </c>
      <c r="R119" s="107" t="s">
        <v>139</v>
      </c>
      <c r="S119" s="107" t="s">
        <v>139</v>
      </c>
      <c r="T119" s="107" t="s">
        <v>139</v>
      </c>
      <c r="U119" s="124"/>
      <c r="V119" s="124"/>
      <c r="W119" s="124"/>
      <c r="X119" s="124"/>
    </row>
    <row r="120" spans="1:24" ht="15" customHeight="1">
      <c r="A120" s="97">
        <v>119</v>
      </c>
      <c r="B120" s="105" t="s">
        <v>2244</v>
      </c>
      <c r="C120" s="105" t="s">
        <v>2318</v>
      </c>
      <c r="D120" s="105" t="s">
        <v>188</v>
      </c>
      <c r="E120" s="111" t="s">
        <v>2324</v>
      </c>
      <c r="F120" s="111" t="s">
        <v>190</v>
      </c>
      <c r="G120" s="111" t="s">
        <v>319</v>
      </c>
      <c r="H120" s="111" t="s">
        <v>1470</v>
      </c>
      <c r="I120" s="36" t="s">
        <v>2438</v>
      </c>
      <c r="J120" s="99">
        <v>6</v>
      </c>
      <c r="K120" s="105" t="s">
        <v>1701</v>
      </c>
      <c r="L120" s="105" t="s">
        <v>1702</v>
      </c>
      <c r="M120" s="105" t="s">
        <v>2319</v>
      </c>
      <c r="N120" s="107" t="s">
        <v>2323</v>
      </c>
      <c r="O120" s="107" t="s">
        <v>2201</v>
      </c>
      <c r="P120" s="107" t="s">
        <v>139</v>
      </c>
      <c r="Q120" s="107" t="s">
        <v>139</v>
      </c>
      <c r="R120" s="107" t="s">
        <v>139</v>
      </c>
      <c r="S120" s="107" t="s">
        <v>139</v>
      </c>
      <c r="T120" s="107" t="s">
        <v>139</v>
      </c>
    </row>
    <row r="121" spans="1:24" ht="15" customHeight="1">
      <c r="A121" s="97">
        <v>120</v>
      </c>
      <c r="B121" s="105" t="s">
        <v>2244</v>
      </c>
      <c r="C121" s="105" t="s">
        <v>2318</v>
      </c>
      <c r="D121" s="105" t="s">
        <v>188</v>
      </c>
      <c r="E121" s="111" t="s">
        <v>2324</v>
      </c>
      <c r="F121" s="111" t="s">
        <v>190</v>
      </c>
      <c r="G121" s="111" t="s">
        <v>268</v>
      </c>
      <c r="H121" s="111" t="s">
        <v>1306</v>
      </c>
      <c r="I121" s="36" t="s">
        <v>2439</v>
      </c>
      <c r="J121" s="99">
        <v>16</v>
      </c>
      <c r="K121" s="105" t="s">
        <v>1701</v>
      </c>
      <c r="L121" s="105" t="s">
        <v>1702</v>
      </c>
      <c r="M121" s="105" t="s">
        <v>2319</v>
      </c>
      <c r="N121" s="107" t="s">
        <v>2201</v>
      </c>
      <c r="O121" s="107" t="s">
        <v>2201</v>
      </c>
      <c r="P121" s="107" t="s">
        <v>139</v>
      </c>
      <c r="Q121" s="107" t="s">
        <v>139</v>
      </c>
      <c r="R121" s="107" t="s">
        <v>139</v>
      </c>
      <c r="S121" s="107" t="s">
        <v>139</v>
      </c>
      <c r="T121" s="107" t="s">
        <v>139</v>
      </c>
      <c r="U121" s="124"/>
      <c r="V121" s="124"/>
      <c r="W121" s="124"/>
      <c r="X121" s="124"/>
    </row>
    <row r="122" spans="1:24" ht="15" customHeight="1">
      <c r="A122" s="97">
        <v>121</v>
      </c>
      <c r="B122" s="105" t="s">
        <v>2244</v>
      </c>
      <c r="C122" s="105" t="s">
        <v>2318</v>
      </c>
      <c r="D122" s="105" t="s">
        <v>186</v>
      </c>
      <c r="E122" s="111" t="s">
        <v>2324</v>
      </c>
      <c r="F122" s="111" t="s">
        <v>190</v>
      </c>
      <c r="G122" s="111" t="s">
        <v>268</v>
      </c>
      <c r="H122" s="111" t="s">
        <v>610</v>
      </c>
      <c r="I122" s="36" t="s">
        <v>2440</v>
      </c>
      <c r="J122" s="99">
        <v>279</v>
      </c>
      <c r="K122" s="105" t="s">
        <v>1701</v>
      </c>
      <c r="L122" s="105" t="s">
        <v>1702</v>
      </c>
      <c r="M122" s="105" t="s">
        <v>2319</v>
      </c>
      <c r="N122" s="107" t="s">
        <v>2200</v>
      </c>
      <c r="O122" s="107" t="s">
        <v>1772</v>
      </c>
      <c r="P122" s="107" t="s">
        <v>2311</v>
      </c>
      <c r="Q122" s="107" t="s">
        <v>139</v>
      </c>
      <c r="R122" s="107" t="s">
        <v>139</v>
      </c>
      <c r="S122" s="107" t="s">
        <v>139</v>
      </c>
      <c r="T122" s="107" t="s">
        <v>139</v>
      </c>
      <c r="U122" s="124"/>
      <c r="V122" s="124"/>
      <c r="W122" s="124"/>
      <c r="X122" s="124"/>
    </row>
    <row r="123" spans="1:24" ht="15" customHeight="1">
      <c r="A123" s="97">
        <v>122</v>
      </c>
      <c r="B123" s="105" t="s">
        <v>2244</v>
      </c>
      <c r="C123" s="105" t="s">
        <v>2318</v>
      </c>
      <c r="D123" s="105" t="s">
        <v>188</v>
      </c>
      <c r="E123" s="111" t="s">
        <v>188</v>
      </c>
      <c r="F123" s="111" t="s">
        <v>190</v>
      </c>
      <c r="G123" s="111" t="s">
        <v>268</v>
      </c>
      <c r="H123" s="111" t="s">
        <v>610</v>
      </c>
      <c r="I123" s="36" t="s">
        <v>2440</v>
      </c>
      <c r="J123" s="99">
        <v>279</v>
      </c>
      <c r="K123" s="105" t="s">
        <v>1701</v>
      </c>
      <c r="L123" s="105" t="s">
        <v>1702</v>
      </c>
      <c r="M123" s="105" t="s">
        <v>2319</v>
      </c>
      <c r="N123" s="107" t="s">
        <v>2200</v>
      </c>
      <c r="O123" s="107" t="s">
        <v>1772</v>
      </c>
      <c r="P123" s="107" t="s">
        <v>2311</v>
      </c>
      <c r="Q123" s="107" t="s">
        <v>139</v>
      </c>
      <c r="R123" s="107" t="s">
        <v>139</v>
      </c>
      <c r="S123" s="107" t="s">
        <v>139</v>
      </c>
      <c r="T123" s="107" t="s">
        <v>139</v>
      </c>
      <c r="U123" s="124"/>
      <c r="V123" s="124"/>
      <c r="W123" s="124"/>
      <c r="X123" s="124"/>
    </row>
    <row r="124" spans="1:24" ht="15" customHeight="1">
      <c r="A124" s="97">
        <v>123</v>
      </c>
      <c r="B124" s="105" t="s">
        <v>2244</v>
      </c>
      <c r="C124" s="105" t="s">
        <v>2318</v>
      </c>
      <c r="D124" s="105" t="s">
        <v>185</v>
      </c>
      <c r="E124" s="105" t="s">
        <v>2325</v>
      </c>
      <c r="F124" s="111" t="s">
        <v>190</v>
      </c>
      <c r="G124" s="111" t="s">
        <v>223</v>
      </c>
      <c r="H124" s="111" t="s">
        <v>735</v>
      </c>
      <c r="I124" s="36" t="s">
        <v>2441</v>
      </c>
      <c r="J124" s="99">
        <v>154</v>
      </c>
      <c r="K124" s="105" t="s">
        <v>1701</v>
      </c>
      <c r="L124" s="105" t="s">
        <v>1702</v>
      </c>
      <c r="M124" s="105" t="s">
        <v>2319</v>
      </c>
      <c r="N124" s="107" t="s">
        <v>2202</v>
      </c>
      <c r="O124" s="107" t="s">
        <v>1772</v>
      </c>
      <c r="P124" s="107" t="s">
        <v>139</v>
      </c>
      <c r="Q124" s="107" t="s">
        <v>139</v>
      </c>
      <c r="R124" s="107" t="s">
        <v>139</v>
      </c>
      <c r="S124" s="107" t="s">
        <v>139</v>
      </c>
      <c r="T124" s="107" t="s">
        <v>139</v>
      </c>
      <c r="U124" s="124"/>
      <c r="V124" s="124"/>
      <c r="W124" s="124"/>
      <c r="X124" s="124"/>
    </row>
    <row r="125" spans="1:24" ht="15" customHeight="1">
      <c r="A125" s="97">
        <v>124</v>
      </c>
      <c r="B125" s="105" t="s">
        <v>2244</v>
      </c>
      <c r="C125" s="105" t="s">
        <v>2318</v>
      </c>
      <c r="D125" s="105" t="s">
        <v>185</v>
      </c>
      <c r="E125" s="105" t="s">
        <v>2325</v>
      </c>
      <c r="F125" s="111" t="s">
        <v>190</v>
      </c>
      <c r="G125" s="111" t="s">
        <v>319</v>
      </c>
      <c r="H125" s="111" t="s">
        <v>766</v>
      </c>
      <c r="I125" s="36" t="s">
        <v>2437</v>
      </c>
      <c r="J125" s="99">
        <v>137</v>
      </c>
      <c r="K125" s="105" t="s">
        <v>1701</v>
      </c>
      <c r="L125" s="105" t="s">
        <v>1702</v>
      </c>
      <c r="M125" s="105" t="s">
        <v>2319</v>
      </c>
      <c r="N125" s="107" t="s">
        <v>1718</v>
      </c>
      <c r="O125" s="107" t="s">
        <v>2210</v>
      </c>
      <c r="P125" s="107" t="s">
        <v>2215</v>
      </c>
      <c r="Q125" s="107" t="s">
        <v>139</v>
      </c>
      <c r="R125" s="107" t="s">
        <v>139</v>
      </c>
      <c r="S125" s="107" t="s">
        <v>139</v>
      </c>
      <c r="T125" s="107" t="s">
        <v>139</v>
      </c>
      <c r="U125" s="124"/>
      <c r="V125" s="124"/>
      <c r="W125" s="124"/>
      <c r="X125" s="124"/>
    </row>
    <row r="126" spans="1:24" ht="15" customHeight="1">
      <c r="A126" s="97">
        <v>125</v>
      </c>
      <c r="B126" s="105" t="s">
        <v>2244</v>
      </c>
      <c r="C126" s="105" t="s">
        <v>2318</v>
      </c>
      <c r="D126" s="105" t="s">
        <v>185</v>
      </c>
      <c r="E126" s="105" t="s">
        <v>2325</v>
      </c>
      <c r="F126" s="111" t="s">
        <v>190</v>
      </c>
      <c r="G126" s="111" t="s">
        <v>319</v>
      </c>
      <c r="H126" s="111" t="s">
        <v>1230</v>
      </c>
      <c r="I126" s="36" t="s">
        <v>2442</v>
      </c>
      <c r="J126" s="99">
        <v>22</v>
      </c>
      <c r="K126" s="105" t="s">
        <v>1701</v>
      </c>
      <c r="L126" s="105" t="s">
        <v>1702</v>
      </c>
      <c r="M126" s="105" t="s">
        <v>2319</v>
      </c>
      <c r="N126" s="107" t="s">
        <v>1718</v>
      </c>
      <c r="O126" s="107" t="s">
        <v>2210</v>
      </c>
      <c r="P126" s="107" t="s">
        <v>2215</v>
      </c>
      <c r="Q126" s="107" t="s">
        <v>139</v>
      </c>
      <c r="R126" s="107" t="s">
        <v>139</v>
      </c>
      <c r="S126" s="107" t="s">
        <v>139</v>
      </c>
      <c r="T126" s="107" t="s">
        <v>139</v>
      </c>
      <c r="U126" s="124"/>
      <c r="V126" s="124"/>
      <c r="W126" s="124"/>
      <c r="X126" s="124"/>
    </row>
    <row r="127" spans="1:24" ht="15" customHeight="1">
      <c r="A127" s="97">
        <v>126</v>
      </c>
      <c r="B127" s="105" t="s">
        <v>2244</v>
      </c>
      <c r="C127" s="105" t="s">
        <v>2318</v>
      </c>
      <c r="D127" s="105" t="s">
        <v>186</v>
      </c>
      <c r="E127" s="105" t="s">
        <v>186</v>
      </c>
      <c r="F127" s="111" t="s">
        <v>190</v>
      </c>
      <c r="G127" s="111" t="s">
        <v>223</v>
      </c>
      <c r="H127" s="111" t="s">
        <v>425</v>
      </c>
      <c r="I127" s="36" t="s">
        <v>2428</v>
      </c>
      <c r="J127" s="99">
        <v>850</v>
      </c>
      <c r="K127" s="105" t="s">
        <v>1701</v>
      </c>
      <c r="L127" s="105" t="s">
        <v>1702</v>
      </c>
      <c r="M127" s="105" t="s">
        <v>2319</v>
      </c>
      <c r="N127" s="107" t="s">
        <v>2203</v>
      </c>
      <c r="O127" s="107" t="s">
        <v>1818</v>
      </c>
      <c r="P127" s="107" t="s">
        <v>139</v>
      </c>
      <c r="Q127" s="107" t="s">
        <v>139</v>
      </c>
      <c r="R127" s="107" t="s">
        <v>139</v>
      </c>
      <c r="S127" s="107" t="s">
        <v>139</v>
      </c>
      <c r="T127" s="107" t="s">
        <v>139</v>
      </c>
      <c r="U127" s="124"/>
      <c r="V127" s="124"/>
      <c r="W127" s="124"/>
      <c r="X127" s="124"/>
    </row>
    <row r="128" spans="1:24" ht="15" customHeight="1">
      <c r="A128" s="97">
        <v>127</v>
      </c>
      <c r="B128" s="105" t="s">
        <v>2244</v>
      </c>
      <c r="C128" s="105" t="s">
        <v>2318</v>
      </c>
      <c r="D128" s="105" t="s">
        <v>186</v>
      </c>
      <c r="E128" s="105" t="s">
        <v>186</v>
      </c>
      <c r="F128" s="111" t="s">
        <v>190</v>
      </c>
      <c r="G128" s="111" t="s">
        <v>223</v>
      </c>
      <c r="H128" s="111" t="s">
        <v>735</v>
      </c>
      <c r="I128" s="36" t="s">
        <v>2441</v>
      </c>
      <c r="J128" s="99">
        <v>154</v>
      </c>
      <c r="K128" s="105" t="s">
        <v>1701</v>
      </c>
      <c r="L128" s="105" t="s">
        <v>1702</v>
      </c>
      <c r="M128" s="105" t="s">
        <v>2319</v>
      </c>
      <c r="N128" s="107" t="s">
        <v>2202</v>
      </c>
      <c r="O128" s="107" t="s">
        <v>1772</v>
      </c>
      <c r="P128" s="107" t="s">
        <v>139</v>
      </c>
      <c r="Q128" s="107" t="s">
        <v>139</v>
      </c>
      <c r="R128" s="107" t="s">
        <v>139</v>
      </c>
      <c r="S128" s="107" t="s">
        <v>139</v>
      </c>
      <c r="T128" s="107" t="s">
        <v>139</v>
      </c>
      <c r="U128" s="124"/>
      <c r="V128" s="124"/>
      <c r="W128" s="124"/>
      <c r="X128" s="124"/>
    </row>
    <row r="129" spans="1:24" ht="15" customHeight="1">
      <c r="A129" s="97">
        <v>128</v>
      </c>
      <c r="B129" s="105" t="s">
        <v>2244</v>
      </c>
      <c r="C129" s="105" t="s">
        <v>2318</v>
      </c>
      <c r="D129" s="105" t="s">
        <v>186</v>
      </c>
      <c r="E129" s="105" t="s">
        <v>186</v>
      </c>
      <c r="F129" s="111" t="s">
        <v>190</v>
      </c>
      <c r="G129" s="111" t="s">
        <v>223</v>
      </c>
      <c r="H129" s="111" t="s">
        <v>1033</v>
      </c>
      <c r="I129" s="36" t="s">
        <v>2443</v>
      </c>
      <c r="J129" s="99">
        <v>50</v>
      </c>
      <c r="K129" s="105" t="s">
        <v>1701</v>
      </c>
      <c r="L129" s="105" t="s">
        <v>1702</v>
      </c>
      <c r="M129" s="105" t="s">
        <v>2319</v>
      </c>
      <c r="N129" s="107" t="s">
        <v>2323</v>
      </c>
      <c r="O129" s="107" t="s">
        <v>2211</v>
      </c>
      <c r="P129" s="107" t="s">
        <v>139</v>
      </c>
      <c r="Q129" s="107" t="s">
        <v>139</v>
      </c>
      <c r="R129" s="107" t="s">
        <v>139</v>
      </c>
      <c r="S129" s="107" t="s">
        <v>139</v>
      </c>
      <c r="T129" s="107" t="s">
        <v>139</v>
      </c>
      <c r="U129" s="124"/>
      <c r="V129" s="124"/>
      <c r="W129" s="124"/>
      <c r="X129" s="124"/>
    </row>
    <row r="130" spans="1:24" ht="15" customHeight="1">
      <c r="A130" s="97">
        <v>129</v>
      </c>
      <c r="B130" s="105" t="s">
        <v>2244</v>
      </c>
      <c r="C130" s="105" t="s">
        <v>2318</v>
      </c>
      <c r="D130" s="105" t="s">
        <v>186</v>
      </c>
      <c r="E130" s="105" t="s">
        <v>186</v>
      </c>
      <c r="F130" s="111" t="s">
        <v>190</v>
      </c>
      <c r="G130" s="111" t="s">
        <v>223</v>
      </c>
      <c r="H130" s="111" t="s">
        <v>919</v>
      </c>
      <c r="I130" s="36" t="s">
        <v>2444</v>
      </c>
      <c r="J130" s="99">
        <v>75</v>
      </c>
      <c r="K130" s="105" t="s">
        <v>1701</v>
      </c>
      <c r="L130" s="105" t="s">
        <v>1702</v>
      </c>
      <c r="M130" s="105" t="s">
        <v>2319</v>
      </c>
      <c r="N130" s="107" t="s">
        <v>2204</v>
      </c>
      <c r="O130" s="107" t="s">
        <v>2326</v>
      </c>
      <c r="P130" s="107" t="s">
        <v>139</v>
      </c>
      <c r="Q130" s="107" t="s">
        <v>139</v>
      </c>
      <c r="R130" s="107" t="s">
        <v>139</v>
      </c>
      <c r="S130" s="107" t="s">
        <v>139</v>
      </c>
      <c r="T130" s="107" t="s">
        <v>139</v>
      </c>
      <c r="U130" s="124"/>
      <c r="V130" s="124"/>
      <c r="W130" s="124"/>
      <c r="X130" s="124"/>
    </row>
    <row r="131" spans="1:24" ht="15" customHeight="1">
      <c r="A131" s="97">
        <v>130</v>
      </c>
      <c r="B131" s="105" t="s">
        <v>2244</v>
      </c>
      <c r="C131" s="105" t="s">
        <v>2318</v>
      </c>
      <c r="D131" s="105" t="s">
        <v>186</v>
      </c>
      <c r="E131" s="105" t="s">
        <v>186</v>
      </c>
      <c r="F131" s="111" t="s">
        <v>190</v>
      </c>
      <c r="G131" s="111" t="s">
        <v>266</v>
      </c>
      <c r="H131" s="111" t="s">
        <v>425</v>
      </c>
      <c r="I131" s="36" t="s">
        <v>2445</v>
      </c>
      <c r="J131" s="99">
        <v>126</v>
      </c>
      <c r="K131" s="105" t="s">
        <v>1701</v>
      </c>
      <c r="L131" s="105" t="s">
        <v>1702</v>
      </c>
      <c r="M131" s="105" t="s">
        <v>2319</v>
      </c>
      <c r="N131" s="105" t="s">
        <v>2199</v>
      </c>
      <c r="O131" s="105" t="s">
        <v>1818</v>
      </c>
      <c r="P131" s="105" t="s">
        <v>139</v>
      </c>
      <c r="Q131" s="105" t="s">
        <v>139</v>
      </c>
      <c r="R131" s="105" t="s">
        <v>139</v>
      </c>
      <c r="S131" s="105" t="s">
        <v>139</v>
      </c>
      <c r="T131" s="105" t="s">
        <v>139</v>
      </c>
      <c r="U131" s="124"/>
      <c r="V131" s="124"/>
      <c r="W131" s="124"/>
      <c r="X131" s="124"/>
    </row>
    <row r="132" spans="1:24" ht="15" customHeight="1">
      <c r="A132" s="97">
        <v>131</v>
      </c>
      <c r="B132" s="105" t="s">
        <v>2244</v>
      </c>
      <c r="C132" s="105" t="s">
        <v>2318</v>
      </c>
      <c r="D132" s="105" t="s">
        <v>186</v>
      </c>
      <c r="E132" s="105" t="s">
        <v>186</v>
      </c>
      <c r="F132" s="111" t="s">
        <v>190</v>
      </c>
      <c r="G132" s="111" t="s">
        <v>266</v>
      </c>
      <c r="H132" s="111" t="s">
        <v>735</v>
      </c>
      <c r="I132" s="36" t="s">
        <v>2446</v>
      </c>
      <c r="J132" s="99">
        <v>25</v>
      </c>
      <c r="K132" s="105" t="s">
        <v>1701</v>
      </c>
      <c r="L132" s="105" t="s">
        <v>1702</v>
      </c>
      <c r="M132" s="105" t="s">
        <v>2319</v>
      </c>
      <c r="N132" s="107" t="s">
        <v>2202</v>
      </c>
      <c r="O132" s="107" t="s">
        <v>1772</v>
      </c>
      <c r="P132" s="107" t="s">
        <v>139</v>
      </c>
      <c r="Q132" s="107" t="s">
        <v>139</v>
      </c>
      <c r="R132" s="107" t="s">
        <v>139</v>
      </c>
      <c r="S132" s="107" t="s">
        <v>139</v>
      </c>
      <c r="T132" s="107" t="s">
        <v>139</v>
      </c>
      <c r="U132" s="124"/>
      <c r="V132" s="124"/>
      <c r="W132" s="124"/>
      <c r="X132" s="124"/>
    </row>
    <row r="133" spans="1:24" ht="15" customHeight="1">
      <c r="A133" s="97">
        <v>132</v>
      </c>
      <c r="B133" s="105" t="s">
        <v>2244</v>
      </c>
      <c r="C133" s="105" t="s">
        <v>2318</v>
      </c>
      <c r="D133" s="105" t="s">
        <v>186</v>
      </c>
      <c r="E133" s="105" t="s">
        <v>186</v>
      </c>
      <c r="F133" s="111" t="s">
        <v>190</v>
      </c>
      <c r="G133" s="111" t="s">
        <v>266</v>
      </c>
      <c r="H133" s="111" t="s">
        <v>1033</v>
      </c>
      <c r="I133" s="36" t="s">
        <v>2447</v>
      </c>
      <c r="J133" s="99">
        <v>49</v>
      </c>
      <c r="K133" s="105" t="s">
        <v>1701</v>
      </c>
      <c r="L133" s="105" t="s">
        <v>1702</v>
      </c>
      <c r="M133" s="105" t="s">
        <v>2319</v>
      </c>
      <c r="N133" s="107" t="s">
        <v>2323</v>
      </c>
      <c r="O133" s="107" t="s">
        <v>2211</v>
      </c>
      <c r="P133" s="107" t="s">
        <v>139</v>
      </c>
      <c r="Q133" s="107" t="s">
        <v>139</v>
      </c>
      <c r="R133" s="107" t="s">
        <v>139</v>
      </c>
      <c r="S133" s="107" t="s">
        <v>139</v>
      </c>
      <c r="T133" s="107" t="s">
        <v>139</v>
      </c>
      <c r="U133" s="124"/>
      <c r="V133" s="124"/>
      <c r="W133" s="124"/>
      <c r="X133" s="124"/>
    </row>
    <row r="134" spans="1:24" ht="15" customHeight="1">
      <c r="A134" s="97">
        <v>133</v>
      </c>
      <c r="B134" s="105" t="s">
        <v>2244</v>
      </c>
      <c r="C134" s="105" t="s">
        <v>2318</v>
      </c>
      <c r="D134" s="105" t="s">
        <v>186</v>
      </c>
      <c r="E134" s="105" t="s">
        <v>186</v>
      </c>
      <c r="F134" s="111" t="s">
        <v>190</v>
      </c>
      <c r="G134" s="111" t="s">
        <v>266</v>
      </c>
      <c r="H134" s="111" t="s">
        <v>1188</v>
      </c>
      <c r="I134" s="36" t="s">
        <v>2448</v>
      </c>
      <c r="J134" s="99">
        <v>25</v>
      </c>
      <c r="K134" s="105" t="s">
        <v>1701</v>
      </c>
      <c r="L134" s="105" t="s">
        <v>1702</v>
      </c>
      <c r="M134" s="105" t="s">
        <v>2319</v>
      </c>
      <c r="N134" s="107" t="s">
        <v>2205</v>
      </c>
      <c r="O134" s="107" t="s">
        <v>139</v>
      </c>
      <c r="P134" s="107" t="s">
        <v>139</v>
      </c>
      <c r="Q134" s="107" t="s">
        <v>139</v>
      </c>
      <c r="R134" s="107" t="s">
        <v>139</v>
      </c>
      <c r="S134" s="107" t="s">
        <v>139</v>
      </c>
      <c r="T134" s="107" t="s">
        <v>139</v>
      </c>
      <c r="U134" s="124"/>
      <c r="V134" s="124"/>
      <c r="W134" s="124"/>
      <c r="X134" s="124"/>
    </row>
    <row r="135" spans="1:24" ht="15" customHeight="1">
      <c r="A135" s="97">
        <v>134</v>
      </c>
      <c r="B135" s="105" t="s">
        <v>2244</v>
      </c>
      <c r="C135" s="105" t="s">
        <v>2318</v>
      </c>
      <c r="D135" s="105" t="s">
        <v>186</v>
      </c>
      <c r="E135" s="105" t="s">
        <v>186</v>
      </c>
      <c r="F135" s="111" t="s">
        <v>190</v>
      </c>
      <c r="G135" s="111" t="s">
        <v>266</v>
      </c>
      <c r="H135" s="111" t="s">
        <v>1234</v>
      </c>
      <c r="I135" s="36" t="s">
        <v>2449</v>
      </c>
      <c r="J135" s="99">
        <v>4</v>
      </c>
      <c r="K135" s="105" t="s">
        <v>1701</v>
      </c>
      <c r="L135" s="105" t="s">
        <v>1702</v>
      </c>
      <c r="M135" s="105" t="s">
        <v>2319</v>
      </c>
      <c r="N135" s="107" t="s">
        <v>2125</v>
      </c>
      <c r="O135" s="107" t="s">
        <v>1711</v>
      </c>
      <c r="P135" s="107" t="s">
        <v>2292</v>
      </c>
      <c r="Q135" s="107" t="s">
        <v>139</v>
      </c>
      <c r="R135" s="107" t="s">
        <v>139</v>
      </c>
      <c r="S135" s="107" t="s">
        <v>139</v>
      </c>
      <c r="T135" s="107" t="s">
        <v>139</v>
      </c>
    </row>
    <row r="136" spans="1:24" ht="15" customHeight="1">
      <c r="A136" s="97">
        <v>135</v>
      </c>
      <c r="B136" s="105" t="s">
        <v>2244</v>
      </c>
      <c r="C136" s="105" t="s">
        <v>2318</v>
      </c>
      <c r="D136" s="105" t="s">
        <v>186</v>
      </c>
      <c r="E136" s="105" t="s">
        <v>186</v>
      </c>
      <c r="F136" s="111" t="s">
        <v>190</v>
      </c>
      <c r="G136" s="111" t="s">
        <v>266</v>
      </c>
      <c r="H136" s="111" t="s">
        <v>919</v>
      </c>
      <c r="I136" s="36" t="s">
        <v>2450</v>
      </c>
      <c r="J136" s="99">
        <v>55</v>
      </c>
      <c r="K136" s="105" t="s">
        <v>1701</v>
      </c>
      <c r="L136" s="105" t="s">
        <v>1702</v>
      </c>
      <c r="M136" s="105" t="s">
        <v>2319</v>
      </c>
      <c r="N136" s="107" t="s">
        <v>2204</v>
      </c>
      <c r="O136" s="107" t="s">
        <v>2326</v>
      </c>
      <c r="P136" s="107" t="s">
        <v>139</v>
      </c>
      <c r="Q136" s="107" t="s">
        <v>139</v>
      </c>
      <c r="R136" s="107" t="s">
        <v>139</v>
      </c>
      <c r="S136" s="107" t="s">
        <v>139</v>
      </c>
      <c r="T136" s="107" t="s">
        <v>139</v>
      </c>
      <c r="U136" s="124"/>
      <c r="V136" s="124"/>
      <c r="W136" s="124"/>
      <c r="X136" s="124"/>
    </row>
    <row r="137" spans="1:24" ht="15" customHeight="1">
      <c r="A137" s="97">
        <v>136</v>
      </c>
      <c r="B137" s="105" t="s">
        <v>2244</v>
      </c>
      <c r="C137" s="105" t="s">
        <v>2318</v>
      </c>
      <c r="D137" s="105" t="s">
        <v>186</v>
      </c>
      <c r="E137" s="105" t="s">
        <v>186</v>
      </c>
      <c r="F137" s="111" t="s">
        <v>190</v>
      </c>
      <c r="G137" s="111" t="s">
        <v>319</v>
      </c>
      <c r="H137" s="111" t="s">
        <v>1230</v>
      </c>
      <c r="I137" s="36" t="s">
        <v>2442</v>
      </c>
      <c r="J137" s="99">
        <v>22</v>
      </c>
      <c r="K137" s="105" t="s">
        <v>1701</v>
      </c>
      <c r="L137" s="105" t="s">
        <v>1702</v>
      </c>
      <c r="M137" s="105" t="s">
        <v>2319</v>
      </c>
      <c r="N137" s="107" t="s">
        <v>1718</v>
      </c>
      <c r="O137" s="107" t="s">
        <v>2210</v>
      </c>
      <c r="P137" s="107" t="s">
        <v>2215</v>
      </c>
      <c r="Q137" s="107" t="s">
        <v>139</v>
      </c>
      <c r="R137" s="107" t="s">
        <v>139</v>
      </c>
      <c r="S137" s="107" t="s">
        <v>139</v>
      </c>
      <c r="T137" s="107" t="s">
        <v>139</v>
      </c>
      <c r="U137" s="124"/>
      <c r="V137" s="124"/>
      <c r="W137" s="124"/>
      <c r="X137" s="124"/>
    </row>
    <row r="138" spans="1:24" ht="15" customHeight="1">
      <c r="A138" s="97">
        <v>137</v>
      </c>
      <c r="B138" s="105" t="s">
        <v>2244</v>
      </c>
      <c r="C138" s="105" t="s">
        <v>2318</v>
      </c>
      <c r="D138" s="105" t="s">
        <v>186</v>
      </c>
      <c r="E138" s="105" t="s">
        <v>186</v>
      </c>
      <c r="F138" s="111" t="s">
        <v>190</v>
      </c>
      <c r="G138" s="111" t="s">
        <v>319</v>
      </c>
      <c r="H138" s="111" t="s">
        <v>1384</v>
      </c>
      <c r="I138" s="36" t="s">
        <v>2451</v>
      </c>
      <c r="J138" s="99">
        <v>12</v>
      </c>
      <c r="K138" s="105" t="s">
        <v>1701</v>
      </c>
      <c r="L138" s="105" t="s">
        <v>1702</v>
      </c>
      <c r="M138" s="105" t="s">
        <v>2319</v>
      </c>
      <c r="N138" s="107" t="s">
        <v>139</v>
      </c>
      <c r="O138" s="107" t="s">
        <v>139</v>
      </c>
      <c r="P138" s="107" t="s">
        <v>139</v>
      </c>
      <c r="Q138" s="107" t="s">
        <v>139</v>
      </c>
      <c r="R138" s="107" t="s">
        <v>139</v>
      </c>
      <c r="S138" s="107" t="s">
        <v>139</v>
      </c>
      <c r="T138" s="107" t="s">
        <v>139</v>
      </c>
      <c r="U138" s="124"/>
      <c r="V138" s="124"/>
      <c r="W138" s="124"/>
      <c r="X138" s="124"/>
    </row>
    <row r="139" spans="1:24" ht="15" customHeight="1">
      <c r="A139" s="97">
        <v>138</v>
      </c>
      <c r="B139" s="105" t="s">
        <v>2244</v>
      </c>
      <c r="C139" s="105" t="s">
        <v>2318</v>
      </c>
      <c r="D139" s="105" t="s">
        <v>186</v>
      </c>
      <c r="E139" s="105" t="s">
        <v>186</v>
      </c>
      <c r="F139" s="111" t="s">
        <v>190</v>
      </c>
      <c r="G139" s="111" t="s">
        <v>268</v>
      </c>
      <c r="H139" s="111" t="s">
        <v>1103</v>
      </c>
      <c r="I139" s="36" t="s">
        <v>2452</v>
      </c>
      <c r="J139" s="99">
        <v>37</v>
      </c>
      <c r="K139" s="105" t="s">
        <v>1701</v>
      </c>
      <c r="L139" s="105" t="s">
        <v>1702</v>
      </c>
      <c r="M139" s="105" t="s">
        <v>2319</v>
      </c>
      <c r="N139" s="107" t="s">
        <v>2292</v>
      </c>
      <c r="O139" s="107" t="s">
        <v>1711</v>
      </c>
      <c r="P139" s="107" t="s">
        <v>2216</v>
      </c>
      <c r="Q139" s="107" t="s">
        <v>2219</v>
      </c>
      <c r="R139" s="107" t="s">
        <v>139</v>
      </c>
      <c r="S139" s="107" t="s">
        <v>139</v>
      </c>
      <c r="T139" s="107" t="s">
        <v>139</v>
      </c>
      <c r="U139" s="124"/>
      <c r="V139" s="124"/>
      <c r="W139" s="124"/>
      <c r="X139" s="124"/>
    </row>
    <row r="140" spans="1:24" ht="15" customHeight="1">
      <c r="A140" s="97">
        <v>139</v>
      </c>
      <c r="B140" s="105" t="s">
        <v>2244</v>
      </c>
      <c r="C140" s="105" t="s">
        <v>2318</v>
      </c>
      <c r="D140" s="105" t="s">
        <v>186</v>
      </c>
      <c r="E140" s="105" t="s">
        <v>186</v>
      </c>
      <c r="F140" s="111" t="s">
        <v>190</v>
      </c>
      <c r="G140" s="111" t="s">
        <v>268</v>
      </c>
      <c r="H140" s="111" t="s">
        <v>610</v>
      </c>
      <c r="I140" s="36" t="s">
        <v>2440</v>
      </c>
      <c r="J140" s="99">
        <v>279</v>
      </c>
      <c r="K140" s="105" t="s">
        <v>1701</v>
      </c>
      <c r="L140" s="105" t="s">
        <v>1702</v>
      </c>
      <c r="M140" s="105" t="s">
        <v>2319</v>
      </c>
      <c r="N140" s="107" t="s">
        <v>2200</v>
      </c>
      <c r="O140" s="107" t="s">
        <v>1772</v>
      </c>
      <c r="P140" s="107" t="s">
        <v>2311</v>
      </c>
      <c r="Q140" s="107" t="s">
        <v>139</v>
      </c>
      <c r="R140" s="107" t="s">
        <v>139</v>
      </c>
      <c r="S140" s="107" t="s">
        <v>139</v>
      </c>
      <c r="T140" s="107" t="s">
        <v>139</v>
      </c>
      <c r="U140" s="124"/>
      <c r="V140" s="124"/>
      <c r="W140" s="124"/>
      <c r="X140" s="124"/>
    </row>
    <row r="141" spans="1:24" ht="15" customHeight="1">
      <c r="A141" s="97">
        <v>140</v>
      </c>
      <c r="B141" s="105" t="s">
        <v>2244</v>
      </c>
      <c r="C141" s="105" t="s">
        <v>2318</v>
      </c>
      <c r="D141" s="105" t="s">
        <v>186</v>
      </c>
      <c r="E141" s="105" t="s">
        <v>186</v>
      </c>
      <c r="F141" s="111" t="s">
        <v>190</v>
      </c>
      <c r="G141" s="111" t="s">
        <v>268</v>
      </c>
      <c r="H141" s="111" t="s">
        <v>751</v>
      </c>
      <c r="I141" s="36" t="s">
        <v>2453</v>
      </c>
      <c r="J141" s="99">
        <v>143</v>
      </c>
      <c r="K141" s="105" t="s">
        <v>1701</v>
      </c>
      <c r="L141" s="105" t="s">
        <v>1702</v>
      </c>
      <c r="M141" s="105" t="s">
        <v>2323</v>
      </c>
      <c r="N141" s="107" t="s">
        <v>2206</v>
      </c>
      <c r="O141" s="107" t="s">
        <v>139</v>
      </c>
      <c r="P141" s="107" t="s">
        <v>139</v>
      </c>
      <c r="Q141" s="107" t="s">
        <v>139</v>
      </c>
      <c r="R141" s="107" t="s">
        <v>139</v>
      </c>
      <c r="S141" s="107" t="s">
        <v>139</v>
      </c>
      <c r="T141" s="107" t="s">
        <v>139</v>
      </c>
      <c r="U141" s="124"/>
      <c r="V141" s="124"/>
      <c r="W141" s="124"/>
      <c r="X141" s="124"/>
    </row>
    <row r="142" spans="1:24" ht="15" customHeight="1">
      <c r="A142" s="97">
        <v>141</v>
      </c>
      <c r="B142" s="105" t="s">
        <v>2244</v>
      </c>
      <c r="C142" s="105" t="s">
        <v>2318</v>
      </c>
      <c r="D142" s="105" t="s">
        <v>188</v>
      </c>
      <c r="E142" s="105" t="s">
        <v>188</v>
      </c>
      <c r="F142" s="111" t="s">
        <v>190</v>
      </c>
      <c r="G142" s="111" t="s">
        <v>223</v>
      </c>
      <c r="H142" s="111" t="s">
        <v>559</v>
      </c>
      <c r="I142" s="36" t="s">
        <v>2430</v>
      </c>
      <c r="J142" s="99">
        <v>341</v>
      </c>
      <c r="K142" s="105" t="s">
        <v>1701</v>
      </c>
      <c r="L142" s="105" t="s">
        <v>1702</v>
      </c>
      <c r="M142" s="105" t="s">
        <v>2319</v>
      </c>
      <c r="N142" s="107" t="s">
        <v>2207</v>
      </c>
      <c r="O142" s="107" t="s">
        <v>2212</v>
      </c>
      <c r="P142" s="107" t="s">
        <v>2217</v>
      </c>
      <c r="Q142" s="107" t="s">
        <v>139</v>
      </c>
      <c r="R142" s="107" t="s">
        <v>139</v>
      </c>
      <c r="S142" s="107" t="s">
        <v>139</v>
      </c>
      <c r="T142" s="107" t="s">
        <v>139</v>
      </c>
      <c r="U142" s="124"/>
      <c r="V142" s="124"/>
      <c r="W142" s="124"/>
      <c r="X142" s="124"/>
    </row>
    <row r="143" spans="1:24" ht="15" customHeight="1">
      <c r="A143" s="97">
        <v>142</v>
      </c>
      <c r="B143" s="105" t="s">
        <v>2244</v>
      </c>
      <c r="C143" s="105" t="s">
        <v>2318</v>
      </c>
      <c r="D143" s="105" t="s">
        <v>188</v>
      </c>
      <c r="E143" s="105" t="s">
        <v>188</v>
      </c>
      <c r="F143" s="111" t="s">
        <v>190</v>
      </c>
      <c r="G143" s="111" t="s">
        <v>223</v>
      </c>
      <c r="H143" s="111" t="s">
        <v>425</v>
      </c>
      <c r="I143" s="36" t="s">
        <v>2428</v>
      </c>
      <c r="J143" s="99">
        <v>850</v>
      </c>
      <c r="K143" s="105" t="s">
        <v>1701</v>
      </c>
      <c r="L143" s="105" t="s">
        <v>1702</v>
      </c>
      <c r="M143" s="105" t="s">
        <v>2319</v>
      </c>
      <c r="N143" s="105" t="s">
        <v>2199</v>
      </c>
      <c r="O143" s="105" t="s">
        <v>1818</v>
      </c>
      <c r="P143" s="105" t="s">
        <v>139</v>
      </c>
      <c r="Q143" s="105" t="s">
        <v>139</v>
      </c>
      <c r="R143" s="105" t="s">
        <v>139</v>
      </c>
      <c r="S143" s="105" t="s">
        <v>139</v>
      </c>
      <c r="T143" s="105" t="s">
        <v>139</v>
      </c>
      <c r="U143" s="124"/>
      <c r="V143" s="124"/>
      <c r="W143" s="124"/>
      <c r="X143" s="124"/>
    </row>
    <row r="144" spans="1:24" ht="15" customHeight="1">
      <c r="A144" s="97">
        <v>143</v>
      </c>
      <c r="B144" s="105" t="s">
        <v>2244</v>
      </c>
      <c r="C144" s="105" t="s">
        <v>2318</v>
      </c>
      <c r="D144" s="105" t="s">
        <v>188</v>
      </c>
      <c r="E144" s="105" t="s">
        <v>188</v>
      </c>
      <c r="F144" s="111" t="s">
        <v>190</v>
      </c>
      <c r="G144" s="111" t="s">
        <v>223</v>
      </c>
      <c r="H144" s="111" t="s">
        <v>735</v>
      </c>
      <c r="I144" s="36" t="s">
        <v>2441</v>
      </c>
      <c r="J144" s="99">
        <v>154</v>
      </c>
      <c r="K144" s="105" t="s">
        <v>1701</v>
      </c>
      <c r="L144" s="105" t="s">
        <v>1702</v>
      </c>
      <c r="M144" s="105" t="s">
        <v>2319</v>
      </c>
      <c r="N144" s="107" t="s">
        <v>2202</v>
      </c>
      <c r="O144" s="107" t="s">
        <v>1772</v>
      </c>
      <c r="P144" s="107" t="s">
        <v>139</v>
      </c>
      <c r="Q144" s="107" t="s">
        <v>139</v>
      </c>
      <c r="R144" s="107" t="s">
        <v>139</v>
      </c>
      <c r="S144" s="107" t="s">
        <v>139</v>
      </c>
      <c r="T144" s="107" t="s">
        <v>139</v>
      </c>
      <c r="U144" s="124"/>
      <c r="V144" s="124"/>
      <c r="W144" s="124"/>
      <c r="X144" s="124"/>
    </row>
    <row r="145" spans="1:24" ht="15" customHeight="1">
      <c r="A145" s="97">
        <v>144</v>
      </c>
      <c r="B145" s="105" t="s">
        <v>2244</v>
      </c>
      <c r="C145" s="105" t="s">
        <v>2318</v>
      </c>
      <c r="D145" s="105" t="s">
        <v>188</v>
      </c>
      <c r="E145" s="105" t="s">
        <v>188</v>
      </c>
      <c r="F145" s="111" t="s">
        <v>190</v>
      </c>
      <c r="G145" s="111" t="s">
        <v>223</v>
      </c>
      <c r="H145" s="111" t="s">
        <v>1033</v>
      </c>
      <c r="I145" s="36" t="s">
        <v>2443</v>
      </c>
      <c r="J145" s="99">
        <v>50</v>
      </c>
      <c r="K145" s="105" t="s">
        <v>1701</v>
      </c>
      <c r="L145" s="105" t="s">
        <v>1702</v>
      </c>
      <c r="M145" s="105" t="s">
        <v>2319</v>
      </c>
      <c r="N145" s="107" t="s">
        <v>2323</v>
      </c>
      <c r="O145" s="107" t="s">
        <v>2211</v>
      </c>
      <c r="P145" s="107" t="s">
        <v>139</v>
      </c>
      <c r="Q145" s="107" t="s">
        <v>139</v>
      </c>
      <c r="R145" s="107" t="s">
        <v>139</v>
      </c>
      <c r="S145" s="107" t="s">
        <v>139</v>
      </c>
      <c r="T145" s="107" t="s">
        <v>139</v>
      </c>
      <c r="U145" s="124"/>
      <c r="V145" s="124"/>
      <c r="W145" s="124"/>
      <c r="X145" s="124"/>
    </row>
    <row r="146" spans="1:24" ht="15" customHeight="1">
      <c r="A146" s="97">
        <v>145</v>
      </c>
      <c r="B146" s="105" t="s">
        <v>2244</v>
      </c>
      <c r="C146" s="105" t="s">
        <v>2318</v>
      </c>
      <c r="D146" s="105" t="s">
        <v>188</v>
      </c>
      <c r="E146" s="105" t="s">
        <v>188</v>
      </c>
      <c r="F146" s="111" t="s">
        <v>190</v>
      </c>
      <c r="G146" s="111" t="s">
        <v>223</v>
      </c>
      <c r="H146" s="111" t="s">
        <v>1234</v>
      </c>
      <c r="I146" s="36" t="s">
        <v>2454</v>
      </c>
      <c r="J146" s="99">
        <v>22</v>
      </c>
      <c r="K146" s="105" t="s">
        <v>1701</v>
      </c>
      <c r="L146" s="105" t="s">
        <v>1702</v>
      </c>
      <c r="M146" s="105" t="s">
        <v>2319</v>
      </c>
      <c r="N146" s="107" t="s">
        <v>2125</v>
      </c>
      <c r="O146" s="107" t="s">
        <v>1711</v>
      </c>
      <c r="P146" s="107" t="s">
        <v>2292</v>
      </c>
      <c r="Q146" s="107" t="s">
        <v>139</v>
      </c>
      <c r="R146" s="107" t="s">
        <v>139</v>
      </c>
      <c r="S146" s="107" t="s">
        <v>139</v>
      </c>
      <c r="T146" s="107" t="s">
        <v>139</v>
      </c>
      <c r="U146" s="124"/>
      <c r="V146" s="124"/>
      <c r="W146" s="124"/>
      <c r="X146" s="124"/>
    </row>
    <row r="147" spans="1:24" ht="15" customHeight="1">
      <c r="A147" s="97">
        <v>146</v>
      </c>
      <c r="B147" s="105" t="s">
        <v>2244</v>
      </c>
      <c r="C147" s="105" t="s">
        <v>2318</v>
      </c>
      <c r="D147" s="105" t="s">
        <v>188</v>
      </c>
      <c r="E147" s="105" t="s">
        <v>188</v>
      </c>
      <c r="F147" s="111" t="s">
        <v>190</v>
      </c>
      <c r="G147" s="111" t="s">
        <v>223</v>
      </c>
      <c r="H147" s="111" t="s">
        <v>919</v>
      </c>
      <c r="I147" s="36" t="s">
        <v>2444</v>
      </c>
      <c r="J147" s="99">
        <v>75</v>
      </c>
      <c r="K147" s="105" t="s">
        <v>1701</v>
      </c>
      <c r="L147" s="105" t="s">
        <v>1702</v>
      </c>
      <c r="M147" s="105" t="s">
        <v>2319</v>
      </c>
      <c r="N147" s="107" t="s">
        <v>2204</v>
      </c>
      <c r="O147" s="107" t="s">
        <v>2326</v>
      </c>
      <c r="P147" s="107" t="s">
        <v>139</v>
      </c>
      <c r="Q147" s="107" t="s">
        <v>139</v>
      </c>
      <c r="R147" s="107" t="s">
        <v>139</v>
      </c>
      <c r="S147" s="107" t="s">
        <v>139</v>
      </c>
      <c r="T147" s="107" t="s">
        <v>139</v>
      </c>
      <c r="U147" s="124"/>
      <c r="V147" s="124"/>
      <c r="W147" s="124"/>
      <c r="X147" s="124"/>
    </row>
    <row r="148" spans="1:24" ht="15" customHeight="1">
      <c r="A148" s="97">
        <v>147</v>
      </c>
      <c r="B148" s="105" t="s">
        <v>2244</v>
      </c>
      <c r="C148" s="105" t="s">
        <v>2318</v>
      </c>
      <c r="D148" s="105" t="s">
        <v>188</v>
      </c>
      <c r="E148" s="105" t="s">
        <v>188</v>
      </c>
      <c r="F148" s="111" t="s">
        <v>190</v>
      </c>
      <c r="G148" s="111" t="s">
        <v>319</v>
      </c>
      <c r="H148" s="111" t="s">
        <v>1230</v>
      </c>
      <c r="I148" s="36" t="s">
        <v>2442</v>
      </c>
      <c r="J148" s="99">
        <v>22</v>
      </c>
      <c r="K148" s="105" t="s">
        <v>1701</v>
      </c>
      <c r="L148" s="105" t="s">
        <v>1702</v>
      </c>
      <c r="M148" s="105" t="s">
        <v>2319</v>
      </c>
      <c r="N148" s="107" t="s">
        <v>1718</v>
      </c>
      <c r="O148" s="107" t="s">
        <v>2210</v>
      </c>
      <c r="P148" s="107" t="s">
        <v>2215</v>
      </c>
      <c r="Q148" s="107" t="s">
        <v>139</v>
      </c>
      <c r="R148" s="107" t="s">
        <v>139</v>
      </c>
      <c r="S148" s="107" t="s">
        <v>139</v>
      </c>
      <c r="T148" s="107" t="s">
        <v>139</v>
      </c>
      <c r="U148" s="124"/>
      <c r="V148" s="124"/>
      <c r="W148" s="124"/>
      <c r="X148" s="124"/>
    </row>
    <row r="149" spans="1:24" ht="15" customHeight="1">
      <c r="A149" s="97">
        <v>148</v>
      </c>
      <c r="B149" s="105" t="s">
        <v>2244</v>
      </c>
      <c r="C149" s="105" t="s">
        <v>2318</v>
      </c>
      <c r="D149" s="105" t="s">
        <v>188</v>
      </c>
      <c r="E149" s="105" t="s">
        <v>188</v>
      </c>
      <c r="F149" s="111" t="s">
        <v>190</v>
      </c>
      <c r="G149" s="111" t="s">
        <v>319</v>
      </c>
      <c r="H149" s="111" t="s">
        <v>1451</v>
      </c>
      <c r="I149" s="36" t="s">
        <v>2455</v>
      </c>
      <c r="J149" s="99">
        <v>7</v>
      </c>
      <c r="K149" s="105" t="s">
        <v>1701</v>
      </c>
      <c r="L149" s="105" t="s">
        <v>1702</v>
      </c>
      <c r="M149" s="105" t="s">
        <v>2319</v>
      </c>
      <c r="N149" s="107" t="s">
        <v>2208</v>
      </c>
      <c r="O149" s="107" t="s">
        <v>2213</v>
      </c>
      <c r="P149" s="107" t="s">
        <v>139</v>
      </c>
      <c r="Q149" s="107" t="s">
        <v>139</v>
      </c>
      <c r="R149" s="107" t="s">
        <v>139</v>
      </c>
      <c r="S149" s="107" t="s">
        <v>139</v>
      </c>
      <c r="T149" s="107" t="s">
        <v>139</v>
      </c>
    </row>
    <row r="150" spans="1:24" ht="15" customHeight="1">
      <c r="A150" s="97">
        <v>149</v>
      </c>
      <c r="B150" s="105" t="s">
        <v>2244</v>
      </c>
      <c r="C150" s="105" t="s">
        <v>2318</v>
      </c>
      <c r="D150" s="105" t="s">
        <v>188</v>
      </c>
      <c r="E150" s="105" t="s">
        <v>188</v>
      </c>
      <c r="F150" s="111" t="s">
        <v>190</v>
      </c>
      <c r="G150" s="111" t="s">
        <v>268</v>
      </c>
      <c r="H150" s="111" t="s">
        <v>757</v>
      </c>
      <c r="I150" s="36" t="s">
        <v>2432</v>
      </c>
      <c r="J150" s="99">
        <v>140</v>
      </c>
      <c r="K150" s="105" t="s">
        <v>1701</v>
      </c>
      <c r="L150" s="105" t="s">
        <v>1702</v>
      </c>
      <c r="M150" s="105" t="s">
        <v>2319</v>
      </c>
      <c r="N150" s="107" t="s">
        <v>2320</v>
      </c>
      <c r="O150" s="107" t="s">
        <v>2321</v>
      </c>
      <c r="P150" s="107" t="s">
        <v>139</v>
      </c>
      <c r="Q150" s="105" t="s">
        <v>139</v>
      </c>
      <c r="R150" s="105" t="s">
        <v>139</v>
      </c>
      <c r="S150" s="105" t="s">
        <v>139</v>
      </c>
      <c r="T150" s="105" t="s">
        <v>139</v>
      </c>
      <c r="U150" s="124"/>
      <c r="V150" s="124"/>
      <c r="W150" s="124"/>
      <c r="X150" s="124"/>
    </row>
    <row r="151" spans="1:24" ht="15" customHeight="1">
      <c r="A151" s="97">
        <v>150</v>
      </c>
      <c r="B151" s="105" t="s">
        <v>2244</v>
      </c>
      <c r="C151" s="105" t="s">
        <v>2318</v>
      </c>
      <c r="D151" s="105" t="s">
        <v>188</v>
      </c>
      <c r="E151" s="105" t="s">
        <v>188</v>
      </c>
      <c r="F151" s="111" t="s">
        <v>190</v>
      </c>
      <c r="G151" s="111" t="s">
        <v>268</v>
      </c>
      <c r="H151" s="111" t="s">
        <v>610</v>
      </c>
      <c r="I151" s="36" t="s">
        <v>2440</v>
      </c>
      <c r="J151" s="99">
        <v>279</v>
      </c>
      <c r="K151" s="105" t="s">
        <v>1701</v>
      </c>
      <c r="L151" s="105" t="s">
        <v>1702</v>
      </c>
      <c r="M151" s="105" t="s">
        <v>2319</v>
      </c>
      <c r="N151" s="107" t="s">
        <v>2200</v>
      </c>
      <c r="O151" s="107" t="s">
        <v>1772</v>
      </c>
      <c r="P151" s="107" t="s">
        <v>2311</v>
      </c>
      <c r="Q151" s="107" t="s">
        <v>139</v>
      </c>
      <c r="R151" s="107" t="s">
        <v>139</v>
      </c>
      <c r="S151" s="107" t="s">
        <v>139</v>
      </c>
      <c r="T151" s="107" t="s">
        <v>139</v>
      </c>
      <c r="U151" s="124"/>
      <c r="V151" s="124"/>
      <c r="W151" s="124"/>
      <c r="X151" s="124"/>
    </row>
    <row r="152" spans="1:24" ht="15" customHeight="1">
      <c r="A152" s="97">
        <v>151</v>
      </c>
      <c r="B152" s="105" t="s">
        <v>2244</v>
      </c>
      <c r="C152" s="105" t="s">
        <v>2318</v>
      </c>
      <c r="D152" s="105" t="s">
        <v>188</v>
      </c>
      <c r="E152" s="105" t="s">
        <v>188</v>
      </c>
      <c r="F152" s="111" t="s">
        <v>190</v>
      </c>
      <c r="G152" s="111" t="s">
        <v>268</v>
      </c>
      <c r="H152" s="111" t="s">
        <v>1075</v>
      </c>
      <c r="I152" s="36" t="s">
        <v>2456</v>
      </c>
      <c r="J152" s="99">
        <v>41</v>
      </c>
      <c r="K152" s="105" t="s">
        <v>1701</v>
      </c>
      <c r="L152" s="105" t="s">
        <v>1702</v>
      </c>
      <c r="M152" s="105" t="s">
        <v>2319</v>
      </c>
      <c r="N152" s="107" t="s">
        <v>2204</v>
      </c>
      <c r="O152" s="107" t="s">
        <v>2326</v>
      </c>
      <c r="P152" s="107" t="s">
        <v>139</v>
      </c>
      <c r="Q152" s="107" t="s">
        <v>139</v>
      </c>
      <c r="R152" s="107" t="s">
        <v>139</v>
      </c>
      <c r="S152" s="107" t="s">
        <v>139</v>
      </c>
      <c r="T152" s="107" t="s">
        <v>139</v>
      </c>
      <c r="U152" s="124"/>
      <c r="V152" s="124"/>
      <c r="W152" s="124"/>
      <c r="X152" s="124"/>
    </row>
    <row r="153" spans="1:24" ht="15" customHeight="1">
      <c r="A153" s="97">
        <v>152</v>
      </c>
      <c r="B153" s="105" t="s">
        <v>2244</v>
      </c>
      <c r="C153" s="105" t="s">
        <v>2318</v>
      </c>
      <c r="D153" s="105" t="s">
        <v>188</v>
      </c>
      <c r="E153" s="105" t="s">
        <v>188</v>
      </c>
      <c r="F153" s="111" t="s">
        <v>190</v>
      </c>
      <c r="G153" s="111" t="s">
        <v>268</v>
      </c>
      <c r="H153" s="111" t="s">
        <v>751</v>
      </c>
      <c r="I153" s="36" t="s">
        <v>2453</v>
      </c>
      <c r="J153" s="99">
        <v>143</v>
      </c>
      <c r="K153" s="105" t="s">
        <v>1701</v>
      </c>
      <c r="L153" s="105" t="s">
        <v>1702</v>
      </c>
      <c r="M153" s="105" t="s">
        <v>2323</v>
      </c>
      <c r="N153" s="107" t="s">
        <v>2206</v>
      </c>
      <c r="O153" s="107" t="s">
        <v>139</v>
      </c>
      <c r="P153" s="107" t="s">
        <v>139</v>
      </c>
      <c r="Q153" s="107" t="s">
        <v>139</v>
      </c>
      <c r="R153" s="107" t="s">
        <v>139</v>
      </c>
      <c r="S153" s="107" t="s">
        <v>139</v>
      </c>
      <c r="T153" s="107" t="s">
        <v>139</v>
      </c>
      <c r="U153" s="124"/>
      <c r="V153" s="124"/>
      <c r="W153" s="124"/>
      <c r="X153" s="124"/>
    </row>
    <row r="154" spans="1:24" ht="15" customHeight="1">
      <c r="A154" s="97">
        <v>153</v>
      </c>
      <c r="B154" s="105" t="s">
        <v>2244</v>
      </c>
      <c r="C154" s="105" t="s">
        <v>2318</v>
      </c>
      <c r="D154" s="105" t="s">
        <v>188</v>
      </c>
      <c r="E154" s="105" t="s">
        <v>188</v>
      </c>
      <c r="F154" s="111" t="s">
        <v>190</v>
      </c>
      <c r="G154" s="111" t="s">
        <v>268</v>
      </c>
      <c r="H154" s="111" t="s">
        <v>974</v>
      </c>
      <c r="I154" s="36" t="s">
        <v>2457</v>
      </c>
      <c r="J154" s="99">
        <v>63</v>
      </c>
      <c r="K154" s="105" t="s">
        <v>1701</v>
      </c>
      <c r="L154" s="105" t="s">
        <v>1702</v>
      </c>
      <c r="M154" s="105" t="s">
        <v>2319</v>
      </c>
      <c r="N154" s="107" t="s">
        <v>2209</v>
      </c>
      <c r="O154" s="107" t="s">
        <v>2214</v>
      </c>
      <c r="P154" s="107" t="s">
        <v>2218</v>
      </c>
      <c r="Q154" s="107" t="s">
        <v>2220</v>
      </c>
      <c r="R154" s="107" t="s">
        <v>139</v>
      </c>
      <c r="S154" s="107" t="s">
        <v>139</v>
      </c>
      <c r="T154" s="107" t="s">
        <v>139</v>
      </c>
      <c r="U154" s="124"/>
      <c r="V154" s="124"/>
      <c r="W154" s="124"/>
      <c r="X154" s="124"/>
    </row>
    <row r="155" spans="1:24" ht="15" customHeight="1">
      <c r="A155" s="97">
        <v>154</v>
      </c>
      <c r="B155" s="113" t="s">
        <v>2244</v>
      </c>
      <c r="C155" s="113" t="s">
        <v>2327</v>
      </c>
      <c r="D155" s="113" t="s">
        <v>2328</v>
      </c>
      <c r="E155" s="113" t="s">
        <v>164</v>
      </c>
      <c r="F155" s="102" t="s">
        <v>201</v>
      </c>
      <c r="G155" s="113" t="s">
        <v>225</v>
      </c>
      <c r="H155" s="113" t="s">
        <v>1046</v>
      </c>
      <c r="I155" s="36" t="s">
        <v>1047</v>
      </c>
      <c r="J155" s="99">
        <v>47</v>
      </c>
      <c r="K155" s="112" t="s">
        <v>1701</v>
      </c>
      <c r="L155" s="112" t="s">
        <v>1702</v>
      </c>
      <c r="M155" s="112" t="s">
        <v>1703</v>
      </c>
      <c r="N155" s="108" t="s">
        <v>1705</v>
      </c>
      <c r="O155" s="108" t="s">
        <v>1708</v>
      </c>
      <c r="P155" s="108" t="s">
        <v>1760</v>
      </c>
      <c r="Q155" s="108" t="s">
        <v>1818</v>
      </c>
      <c r="R155" s="108" t="s">
        <v>139</v>
      </c>
      <c r="S155" s="108" t="s">
        <v>139</v>
      </c>
      <c r="T155" s="108" t="s">
        <v>139</v>
      </c>
    </row>
    <row r="156" spans="1:24" ht="15" customHeight="1">
      <c r="A156" s="97">
        <v>155</v>
      </c>
      <c r="B156" s="113" t="s">
        <v>2244</v>
      </c>
      <c r="C156" s="113" t="s">
        <v>2327</v>
      </c>
      <c r="D156" s="113" t="s">
        <v>2328</v>
      </c>
      <c r="E156" s="113" t="s">
        <v>164</v>
      </c>
      <c r="F156" s="102" t="s">
        <v>201</v>
      </c>
      <c r="G156" s="113" t="s">
        <v>225</v>
      </c>
      <c r="H156" s="113" t="s">
        <v>1003</v>
      </c>
      <c r="I156" s="36" t="s">
        <v>1004</v>
      </c>
      <c r="J156" s="99">
        <v>57</v>
      </c>
      <c r="K156" s="112" t="s">
        <v>1701</v>
      </c>
      <c r="L156" s="112" t="s">
        <v>1702</v>
      </c>
      <c r="M156" s="112" t="s">
        <v>1703</v>
      </c>
      <c r="N156" s="112" t="s">
        <v>1706</v>
      </c>
      <c r="O156" s="108" t="s">
        <v>1708</v>
      </c>
      <c r="P156" s="108" t="s">
        <v>1760</v>
      </c>
      <c r="Q156" s="108" t="s">
        <v>1818</v>
      </c>
      <c r="R156" s="108" t="s">
        <v>139</v>
      </c>
      <c r="S156" s="108" t="s">
        <v>139</v>
      </c>
      <c r="T156" s="108" t="s">
        <v>139</v>
      </c>
    </row>
    <row r="157" spans="1:24" ht="15" customHeight="1">
      <c r="A157" s="97">
        <v>156</v>
      </c>
      <c r="B157" s="113" t="s">
        <v>2244</v>
      </c>
      <c r="C157" s="113" t="s">
        <v>2327</v>
      </c>
      <c r="D157" s="113" t="s">
        <v>2328</v>
      </c>
      <c r="E157" s="113" t="s">
        <v>164</v>
      </c>
      <c r="F157" s="102" t="s">
        <v>201</v>
      </c>
      <c r="G157" s="113" t="s">
        <v>225</v>
      </c>
      <c r="H157" s="113" t="s">
        <v>655</v>
      </c>
      <c r="I157" s="36" t="s">
        <v>656</v>
      </c>
      <c r="J157" s="99">
        <v>227</v>
      </c>
      <c r="K157" s="112" t="s">
        <v>1701</v>
      </c>
      <c r="L157" s="112" t="s">
        <v>1702</v>
      </c>
      <c r="M157" s="112" t="s">
        <v>1703</v>
      </c>
      <c r="N157" s="112" t="s">
        <v>1707</v>
      </c>
      <c r="O157" s="112" t="s">
        <v>1759</v>
      </c>
      <c r="P157" s="112" t="s">
        <v>1795</v>
      </c>
      <c r="Q157" s="108" t="s">
        <v>1760</v>
      </c>
      <c r="R157" s="108" t="s">
        <v>139</v>
      </c>
      <c r="S157" s="108" t="s">
        <v>139</v>
      </c>
      <c r="T157" s="108" t="s">
        <v>139</v>
      </c>
    </row>
    <row r="158" spans="1:24" ht="15" customHeight="1">
      <c r="A158" s="97">
        <v>157</v>
      </c>
      <c r="B158" s="114" t="s">
        <v>2244</v>
      </c>
      <c r="C158" s="114" t="s">
        <v>2327</v>
      </c>
      <c r="D158" s="114" t="s">
        <v>2328</v>
      </c>
      <c r="E158" s="114" t="s">
        <v>164</v>
      </c>
      <c r="F158" s="102" t="s">
        <v>201</v>
      </c>
      <c r="G158" s="114" t="s">
        <v>225</v>
      </c>
      <c r="H158" s="114" t="s">
        <v>778</v>
      </c>
      <c r="I158" s="36" t="s">
        <v>779</v>
      </c>
      <c r="J158" s="99">
        <v>127</v>
      </c>
      <c r="K158" s="112" t="s">
        <v>1701</v>
      </c>
      <c r="L158" s="112" t="s">
        <v>1702</v>
      </c>
      <c r="M158" s="112" t="s">
        <v>1703</v>
      </c>
      <c r="N158" s="112" t="s">
        <v>1706</v>
      </c>
      <c r="O158" s="108" t="s">
        <v>1708</v>
      </c>
      <c r="P158" s="108" t="s">
        <v>1760</v>
      </c>
      <c r="Q158" s="108" t="s">
        <v>1818</v>
      </c>
      <c r="R158" s="108" t="s">
        <v>139</v>
      </c>
      <c r="S158" s="108" t="s">
        <v>139</v>
      </c>
      <c r="T158" s="108" t="s">
        <v>139</v>
      </c>
    </row>
    <row r="159" spans="1:24" ht="15" customHeight="1">
      <c r="A159" s="97">
        <v>158</v>
      </c>
      <c r="B159" s="113" t="s">
        <v>2244</v>
      </c>
      <c r="C159" s="113" t="s">
        <v>2327</v>
      </c>
      <c r="D159" s="113" t="s">
        <v>2328</v>
      </c>
      <c r="E159" s="113" t="s">
        <v>164</v>
      </c>
      <c r="F159" s="102" t="s">
        <v>201</v>
      </c>
      <c r="G159" s="113" t="s">
        <v>225</v>
      </c>
      <c r="H159" s="113" t="s">
        <v>512</v>
      </c>
      <c r="I159" s="36" t="s">
        <v>774</v>
      </c>
      <c r="J159" s="99">
        <v>132</v>
      </c>
      <c r="K159" s="112" t="s">
        <v>1701</v>
      </c>
      <c r="L159" s="112" t="s">
        <v>1702</v>
      </c>
      <c r="M159" s="112" t="s">
        <v>1703</v>
      </c>
      <c r="N159" s="108" t="s">
        <v>1708</v>
      </c>
      <c r="O159" s="108" t="s">
        <v>1760</v>
      </c>
      <c r="P159" s="108" t="s">
        <v>139</v>
      </c>
      <c r="Q159" s="108" t="s">
        <v>139</v>
      </c>
      <c r="R159" s="108" t="s">
        <v>139</v>
      </c>
      <c r="S159" s="108" t="s">
        <v>139</v>
      </c>
      <c r="T159" s="108" t="s">
        <v>139</v>
      </c>
    </row>
    <row r="160" spans="1:24" ht="15" customHeight="1">
      <c r="A160" s="97">
        <v>159</v>
      </c>
      <c r="B160" s="113" t="s">
        <v>2244</v>
      </c>
      <c r="C160" s="113" t="s">
        <v>2327</v>
      </c>
      <c r="D160" s="113" t="s">
        <v>2328</v>
      </c>
      <c r="E160" s="113" t="s">
        <v>164</v>
      </c>
      <c r="F160" s="102" t="s">
        <v>201</v>
      </c>
      <c r="G160" s="113" t="s">
        <v>225</v>
      </c>
      <c r="H160" s="113" t="s">
        <v>986</v>
      </c>
      <c r="I160" s="36" t="s">
        <v>987</v>
      </c>
      <c r="J160" s="99">
        <v>61</v>
      </c>
      <c r="K160" s="112" t="s">
        <v>1701</v>
      </c>
      <c r="L160" s="112" t="s">
        <v>1702</v>
      </c>
      <c r="M160" s="112" t="s">
        <v>1703</v>
      </c>
      <c r="N160" s="112" t="s">
        <v>1709</v>
      </c>
      <c r="O160" s="111" t="s">
        <v>1761</v>
      </c>
      <c r="P160" s="108" t="s">
        <v>139</v>
      </c>
      <c r="Q160" s="108" t="s">
        <v>139</v>
      </c>
      <c r="R160" s="108" t="s">
        <v>139</v>
      </c>
      <c r="S160" s="108" t="s">
        <v>139</v>
      </c>
      <c r="T160" s="108" t="s">
        <v>139</v>
      </c>
    </row>
    <row r="161" spans="1:20" ht="15" customHeight="1">
      <c r="A161" s="97">
        <v>160</v>
      </c>
      <c r="B161" s="113" t="s">
        <v>2244</v>
      </c>
      <c r="C161" s="113" t="s">
        <v>2327</v>
      </c>
      <c r="D161" s="113" t="s">
        <v>2328</v>
      </c>
      <c r="E161" s="113" t="s">
        <v>164</v>
      </c>
      <c r="F161" s="102" t="s">
        <v>201</v>
      </c>
      <c r="G161" s="113" t="s">
        <v>225</v>
      </c>
      <c r="H161" s="113" t="s">
        <v>1392</v>
      </c>
      <c r="I161" s="36" t="s">
        <v>1393</v>
      </c>
      <c r="J161" s="99">
        <v>11</v>
      </c>
      <c r="K161" s="112" t="s">
        <v>1701</v>
      </c>
      <c r="L161" s="112" t="s">
        <v>1702</v>
      </c>
      <c r="M161" s="112" t="s">
        <v>1703</v>
      </c>
      <c r="N161" s="112" t="s">
        <v>1710</v>
      </c>
      <c r="O161" s="111" t="s">
        <v>1762</v>
      </c>
      <c r="P161" s="108" t="s">
        <v>139</v>
      </c>
      <c r="Q161" s="108" t="s">
        <v>139</v>
      </c>
      <c r="R161" s="108" t="s">
        <v>139</v>
      </c>
      <c r="S161" s="108" t="s">
        <v>139</v>
      </c>
      <c r="T161" s="108" t="s">
        <v>139</v>
      </c>
    </row>
    <row r="162" spans="1:20" ht="15" customHeight="1">
      <c r="A162" s="97">
        <v>161</v>
      </c>
      <c r="B162" s="113" t="s">
        <v>2244</v>
      </c>
      <c r="C162" s="113" t="s">
        <v>2327</v>
      </c>
      <c r="D162" s="113" t="s">
        <v>2328</v>
      </c>
      <c r="E162" s="113" t="s">
        <v>164</v>
      </c>
      <c r="F162" s="102" t="s">
        <v>201</v>
      </c>
      <c r="G162" s="113" t="s">
        <v>225</v>
      </c>
      <c r="H162" s="113" t="s">
        <v>1122</v>
      </c>
      <c r="I162" s="36" t="s">
        <v>1123</v>
      </c>
      <c r="J162" s="99">
        <v>32</v>
      </c>
      <c r="K162" s="112" t="s">
        <v>1701</v>
      </c>
      <c r="L162" s="112" t="s">
        <v>1702</v>
      </c>
      <c r="M162" s="112" t="s">
        <v>1703</v>
      </c>
      <c r="N162" s="112" t="s">
        <v>1711</v>
      </c>
      <c r="O162" s="111" t="s">
        <v>1763</v>
      </c>
      <c r="P162" s="108" t="s">
        <v>139</v>
      </c>
      <c r="Q162" s="108" t="s">
        <v>139</v>
      </c>
      <c r="R162" s="108" t="s">
        <v>139</v>
      </c>
      <c r="S162" s="108" t="s">
        <v>139</v>
      </c>
      <c r="T162" s="108" t="s">
        <v>139</v>
      </c>
    </row>
    <row r="163" spans="1:20" ht="15" customHeight="1">
      <c r="A163" s="97">
        <v>162</v>
      </c>
      <c r="B163" s="113" t="s">
        <v>2244</v>
      </c>
      <c r="C163" s="113" t="s">
        <v>2327</v>
      </c>
      <c r="D163" s="113" t="s">
        <v>2328</v>
      </c>
      <c r="E163" s="113" t="s">
        <v>164</v>
      </c>
      <c r="F163" s="102" t="s">
        <v>201</v>
      </c>
      <c r="G163" s="113" t="s">
        <v>225</v>
      </c>
      <c r="H163" s="113" t="s">
        <v>1319</v>
      </c>
      <c r="I163" s="36" t="s">
        <v>1320</v>
      </c>
      <c r="J163" s="99">
        <v>15</v>
      </c>
      <c r="K163" s="112" t="s">
        <v>1701</v>
      </c>
      <c r="L163" s="112" t="s">
        <v>1702</v>
      </c>
      <c r="M163" s="112" t="s">
        <v>1703</v>
      </c>
      <c r="N163" s="112" t="s">
        <v>1712</v>
      </c>
      <c r="O163" s="111" t="s">
        <v>1760</v>
      </c>
      <c r="P163" s="108" t="s">
        <v>139</v>
      </c>
      <c r="Q163" s="108" t="s">
        <v>139</v>
      </c>
      <c r="R163" s="108" t="s">
        <v>139</v>
      </c>
      <c r="S163" s="108" t="s">
        <v>139</v>
      </c>
      <c r="T163" s="108" t="s">
        <v>139</v>
      </c>
    </row>
    <row r="164" spans="1:20" ht="15" customHeight="1">
      <c r="A164" s="97">
        <v>163</v>
      </c>
      <c r="B164" s="113" t="s">
        <v>2244</v>
      </c>
      <c r="C164" s="113" t="s">
        <v>2327</v>
      </c>
      <c r="D164" s="113" t="s">
        <v>2328</v>
      </c>
      <c r="E164" s="113" t="s">
        <v>164</v>
      </c>
      <c r="F164" s="102" t="s">
        <v>201</v>
      </c>
      <c r="G164" s="113" t="s">
        <v>292</v>
      </c>
      <c r="H164" s="113" t="s">
        <v>705</v>
      </c>
      <c r="I164" s="36" t="s">
        <v>786</v>
      </c>
      <c r="J164" s="99">
        <v>122</v>
      </c>
      <c r="K164" s="112" t="s">
        <v>1701</v>
      </c>
      <c r="L164" s="112" t="s">
        <v>1702</v>
      </c>
      <c r="M164" s="112" t="s">
        <v>1703</v>
      </c>
      <c r="N164" s="112" t="s">
        <v>1713</v>
      </c>
      <c r="O164" s="111" t="s">
        <v>1764</v>
      </c>
      <c r="P164" s="111" t="s">
        <v>1796</v>
      </c>
      <c r="Q164" s="111" t="s">
        <v>1760</v>
      </c>
      <c r="R164" s="108" t="s">
        <v>139</v>
      </c>
      <c r="S164" s="108" t="s">
        <v>139</v>
      </c>
      <c r="T164" s="108" t="s">
        <v>139</v>
      </c>
    </row>
    <row r="165" spans="1:20" ht="15" customHeight="1">
      <c r="A165" s="97">
        <v>164</v>
      </c>
      <c r="B165" s="113" t="s">
        <v>2244</v>
      </c>
      <c r="C165" s="113" t="s">
        <v>2327</v>
      </c>
      <c r="D165" s="113" t="s">
        <v>2328</v>
      </c>
      <c r="E165" s="113" t="s">
        <v>164</v>
      </c>
      <c r="F165" s="102" t="s">
        <v>201</v>
      </c>
      <c r="G165" s="113" t="s">
        <v>292</v>
      </c>
      <c r="H165" s="113" t="s">
        <v>701</v>
      </c>
      <c r="I165" s="36" t="s">
        <v>702</v>
      </c>
      <c r="J165" s="99">
        <v>176</v>
      </c>
      <c r="K165" s="112" t="s">
        <v>1701</v>
      </c>
      <c r="L165" s="112" t="s">
        <v>1702</v>
      </c>
      <c r="M165" s="112" t="s">
        <v>1703</v>
      </c>
      <c r="N165" s="112" t="s">
        <v>1714</v>
      </c>
      <c r="O165" s="111" t="s">
        <v>1765</v>
      </c>
      <c r="P165" s="111" t="s">
        <v>1797</v>
      </c>
      <c r="Q165" s="111" t="s">
        <v>1819</v>
      </c>
      <c r="R165" s="108" t="s">
        <v>2311</v>
      </c>
      <c r="S165" s="108" t="s">
        <v>139</v>
      </c>
      <c r="T165" s="108" t="s">
        <v>139</v>
      </c>
    </row>
    <row r="166" spans="1:20" ht="15" customHeight="1">
      <c r="A166" s="97">
        <v>165</v>
      </c>
      <c r="B166" s="113" t="s">
        <v>2244</v>
      </c>
      <c r="C166" s="113" t="s">
        <v>2327</v>
      </c>
      <c r="D166" s="113" t="s">
        <v>2328</v>
      </c>
      <c r="E166" s="113" t="s">
        <v>164</v>
      </c>
      <c r="F166" s="102" t="s">
        <v>201</v>
      </c>
      <c r="G166" s="113" t="s">
        <v>218</v>
      </c>
      <c r="H166" s="113" t="s">
        <v>478</v>
      </c>
      <c r="I166" s="36" t="s">
        <v>479</v>
      </c>
      <c r="J166" s="99">
        <v>514</v>
      </c>
      <c r="K166" s="112" t="s">
        <v>1701</v>
      </c>
      <c r="L166" s="112" t="s">
        <v>1702</v>
      </c>
      <c r="M166" s="112" t="s">
        <v>1703</v>
      </c>
      <c r="N166" s="112" t="s">
        <v>1715</v>
      </c>
      <c r="O166" s="111" t="s">
        <v>1766</v>
      </c>
      <c r="P166" s="108" t="s">
        <v>2311</v>
      </c>
      <c r="Q166" s="111" t="s">
        <v>139</v>
      </c>
      <c r="R166" s="111" t="s">
        <v>139</v>
      </c>
      <c r="S166" s="108" t="s">
        <v>139</v>
      </c>
      <c r="T166" s="108" t="s">
        <v>139</v>
      </c>
    </row>
    <row r="167" spans="1:20" ht="15" customHeight="1">
      <c r="A167" s="97">
        <v>166</v>
      </c>
      <c r="B167" s="113" t="s">
        <v>2244</v>
      </c>
      <c r="C167" s="113" t="s">
        <v>2327</v>
      </c>
      <c r="D167" s="113" t="s">
        <v>2328</v>
      </c>
      <c r="E167" s="113" t="s">
        <v>164</v>
      </c>
      <c r="F167" s="102" t="s">
        <v>201</v>
      </c>
      <c r="G167" s="113" t="s">
        <v>218</v>
      </c>
      <c r="H167" s="113" t="s">
        <v>409</v>
      </c>
      <c r="I167" s="36" t="s">
        <v>410</v>
      </c>
      <c r="J167" s="99">
        <v>953</v>
      </c>
      <c r="K167" s="112" t="s">
        <v>1701</v>
      </c>
      <c r="L167" s="112" t="s">
        <v>1702</v>
      </c>
      <c r="M167" s="112" t="s">
        <v>2329</v>
      </c>
      <c r="N167" s="112" t="s">
        <v>1716</v>
      </c>
      <c r="O167" s="111" t="s">
        <v>139</v>
      </c>
      <c r="P167" s="111" t="s">
        <v>139</v>
      </c>
      <c r="Q167" s="111" t="s">
        <v>139</v>
      </c>
      <c r="R167" s="111" t="s">
        <v>139</v>
      </c>
      <c r="S167" s="108" t="s">
        <v>139</v>
      </c>
      <c r="T167" s="108" t="s">
        <v>139</v>
      </c>
    </row>
    <row r="168" spans="1:20" ht="15" customHeight="1">
      <c r="A168" s="97">
        <v>167</v>
      </c>
      <c r="B168" s="113" t="s">
        <v>2244</v>
      </c>
      <c r="C168" s="113" t="s">
        <v>2327</v>
      </c>
      <c r="D168" s="113" t="s">
        <v>2328</v>
      </c>
      <c r="E168" s="113" t="s">
        <v>164</v>
      </c>
      <c r="F168" s="102" t="s">
        <v>201</v>
      </c>
      <c r="G168" s="113" t="s">
        <v>218</v>
      </c>
      <c r="H168" s="113" t="s">
        <v>528</v>
      </c>
      <c r="I168" s="36" t="s">
        <v>529</v>
      </c>
      <c r="J168" s="99">
        <v>387</v>
      </c>
      <c r="K168" s="112" t="s">
        <v>1701</v>
      </c>
      <c r="L168" s="112" t="s">
        <v>1702</v>
      </c>
      <c r="M168" s="112" t="s">
        <v>2329</v>
      </c>
      <c r="N168" s="112" t="s">
        <v>1717</v>
      </c>
      <c r="O168" s="111" t="s">
        <v>1767</v>
      </c>
      <c r="P168" s="111" t="s">
        <v>139</v>
      </c>
      <c r="Q168" s="111" t="s">
        <v>139</v>
      </c>
      <c r="R168" s="111" t="s">
        <v>139</v>
      </c>
      <c r="S168" s="108" t="s">
        <v>139</v>
      </c>
      <c r="T168" s="108" t="s">
        <v>139</v>
      </c>
    </row>
    <row r="169" spans="1:20" ht="15" customHeight="1">
      <c r="A169" s="97">
        <v>168</v>
      </c>
      <c r="B169" s="113" t="s">
        <v>2244</v>
      </c>
      <c r="C169" s="113" t="s">
        <v>2327</v>
      </c>
      <c r="D169" s="113" t="s">
        <v>2328</v>
      </c>
      <c r="E169" s="113" t="s">
        <v>164</v>
      </c>
      <c r="F169" s="102" t="s">
        <v>201</v>
      </c>
      <c r="G169" s="113" t="s">
        <v>218</v>
      </c>
      <c r="H169" s="113" t="s">
        <v>826</v>
      </c>
      <c r="I169" s="36" t="s">
        <v>827</v>
      </c>
      <c r="J169" s="99">
        <v>103</v>
      </c>
      <c r="K169" s="112" t="s">
        <v>1701</v>
      </c>
      <c r="L169" s="112" t="s">
        <v>1702</v>
      </c>
      <c r="M169" s="112" t="s">
        <v>2329</v>
      </c>
      <c r="N169" s="112" t="s">
        <v>1718</v>
      </c>
      <c r="O169" s="111" t="s">
        <v>139</v>
      </c>
      <c r="P169" s="111" t="s">
        <v>139</v>
      </c>
      <c r="Q169" s="111" t="s">
        <v>139</v>
      </c>
      <c r="R169" s="111" t="s">
        <v>139</v>
      </c>
      <c r="S169" s="108" t="s">
        <v>139</v>
      </c>
      <c r="T169" s="108" t="s">
        <v>139</v>
      </c>
    </row>
    <row r="170" spans="1:20" ht="15" customHeight="1">
      <c r="A170" s="97">
        <v>169</v>
      </c>
      <c r="B170" s="113" t="s">
        <v>2244</v>
      </c>
      <c r="C170" s="113" t="s">
        <v>2327</v>
      </c>
      <c r="D170" s="113" t="s">
        <v>2328</v>
      </c>
      <c r="E170" s="113" t="s">
        <v>164</v>
      </c>
      <c r="F170" s="102" t="s">
        <v>201</v>
      </c>
      <c r="G170" s="113" t="s">
        <v>218</v>
      </c>
      <c r="H170" s="113" t="s">
        <v>1275</v>
      </c>
      <c r="I170" s="36" t="s">
        <v>1276</v>
      </c>
      <c r="J170" s="99">
        <v>19</v>
      </c>
      <c r="K170" s="112" t="s">
        <v>1701</v>
      </c>
      <c r="L170" s="112" t="s">
        <v>1702</v>
      </c>
      <c r="M170" s="112" t="s">
        <v>2329</v>
      </c>
      <c r="N170" s="112" t="s">
        <v>1719</v>
      </c>
      <c r="O170" s="112" t="s">
        <v>2330</v>
      </c>
      <c r="P170" s="111" t="s">
        <v>1760</v>
      </c>
      <c r="Q170" s="111" t="s">
        <v>139</v>
      </c>
      <c r="R170" s="111" t="s">
        <v>139</v>
      </c>
      <c r="S170" s="108" t="s">
        <v>139</v>
      </c>
      <c r="T170" s="108" t="s">
        <v>139</v>
      </c>
    </row>
    <row r="171" spans="1:20" ht="15" customHeight="1">
      <c r="A171" s="97">
        <v>170</v>
      </c>
      <c r="B171" s="113" t="s">
        <v>2244</v>
      </c>
      <c r="C171" s="113" t="s">
        <v>2327</v>
      </c>
      <c r="D171" s="113" t="s">
        <v>2328</v>
      </c>
      <c r="E171" s="113" t="s">
        <v>164</v>
      </c>
      <c r="F171" s="102" t="s">
        <v>201</v>
      </c>
      <c r="G171" s="113" t="s">
        <v>220</v>
      </c>
      <c r="H171" s="113" t="s">
        <v>637</v>
      </c>
      <c r="I171" s="36" t="s">
        <v>638</v>
      </c>
      <c r="J171" s="99">
        <v>245</v>
      </c>
      <c r="K171" s="112" t="s">
        <v>1701</v>
      </c>
      <c r="L171" s="112" t="s">
        <v>1702</v>
      </c>
      <c r="M171" s="112" t="s">
        <v>1703</v>
      </c>
      <c r="N171" s="112" t="s">
        <v>1720</v>
      </c>
      <c r="O171" s="111" t="s">
        <v>2299</v>
      </c>
      <c r="P171" s="111" t="s">
        <v>1798</v>
      </c>
      <c r="Q171" s="111" t="s">
        <v>1760</v>
      </c>
      <c r="R171" s="111" t="s">
        <v>1825</v>
      </c>
      <c r="S171" s="108" t="s">
        <v>139</v>
      </c>
      <c r="T171" s="108" t="s">
        <v>139</v>
      </c>
    </row>
    <row r="172" spans="1:20" ht="15" customHeight="1">
      <c r="A172" s="97">
        <v>171</v>
      </c>
      <c r="B172" s="113" t="s">
        <v>2244</v>
      </c>
      <c r="C172" s="113" t="s">
        <v>2327</v>
      </c>
      <c r="D172" s="113" t="s">
        <v>2328</v>
      </c>
      <c r="E172" s="113" t="s">
        <v>164</v>
      </c>
      <c r="F172" s="102" t="s">
        <v>201</v>
      </c>
      <c r="G172" s="113" t="s">
        <v>220</v>
      </c>
      <c r="H172" s="113" t="s">
        <v>1131</v>
      </c>
      <c r="I172" s="36" t="s">
        <v>1132</v>
      </c>
      <c r="J172" s="99">
        <v>30</v>
      </c>
      <c r="K172" s="112" t="s">
        <v>1701</v>
      </c>
      <c r="L172" s="112" t="s">
        <v>1702</v>
      </c>
      <c r="M172" s="112" t="s">
        <v>1703</v>
      </c>
      <c r="N172" s="57" t="s">
        <v>2331</v>
      </c>
      <c r="O172" s="111" t="s">
        <v>1768</v>
      </c>
      <c r="P172" s="111" t="s">
        <v>2275</v>
      </c>
      <c r="Q172" s="111" t="s">
        <v>1820</v>
      </c>
      <c r="R172" s="111" t="s">
        <v>1826</v>
      </c>
      <c r="S172" s="108" t="s">
        <v>139</v>
      </c>
      <c r="T172" s="108" t="s">
        <v>139</v>
      </c>
    </row>
    <row r="173" spans="1:20" ht="15" customHeight="1">
      <c r="A173" s="97">
        <v>172</v>
      </c>
      <c r="B173" s="113" t="s">
        <v>2244</v>
      </c>
      <c r="C173" s="113" t="s">
        <v>2327</v>
      </c>
      <c r="D173" s="113" t="s">
        <v>2328</v>
      </c>
      <c r="E173" s="113" t="s">
        <v>164</v>
      </c>
      <c r="F173" s="102" t="s">
        <v>201</v>
      </c>
      <c r="G173" s="113" t="s">
        <v>220</v>
      </c>
      <c r="H173" s="113" t="s">
        <v>432</v>
      </c>
      <c r="I173" s="36" t="s">
        <v>433</v>
      </c>
      <c r="J173" s="99">
        <v>806</v>
      </c>
      <c r="K173" s="112" t="s">
        <v>1701</v>
      </c>
      <c r="L173" s="112" t="s">
        <v>1702</v>
      </c>
      <c r="M173" s="112" t="s">
        <v>1703</v>
      </c>
      <c r="N173" s="112" t="s">
        <v>2332</v>
      </c>
      <c r="O173" s="111" t="s">
        <v>2333</v>
      </c>
      <c r="P173" s="111" t="s">
        <v>1799</v>
      </c>
      <c r="Q173" s="111" t="s">
        <v>1718</v>
      </c>
      <c r="R173" s="111" t="s">
        <v>139</v>
      </c>
      <c r="S173" s="108" t="s">
        <v>139</v>
      </c>
      <c r="T173" s="108" t="s">
        <v>139</v>
      </c>
    </row>
    <row r="174" spans="1:20" ht="15" customHeight="1">
      <c r="A174" s="97">
        <v>173</v>
      </c>
      <c r="B174" s="113" t="s">
        <v>2244</v>
      </c>
      <c r="C174" s="113" t="s">
        <v>2327</v>
      </c>
      <c r="D174" s="113" t="s">
        <v>2328</v>
      </c>
      <c r="E174" s="113" t="s">
        <v>164</v>
      </c>
      <c r="F174" s="102" t="s">
        <v>201</v>
      </c>
      <c r="G174" s="113" t="s">
        <v>220</v>
      </c>
      <c r="H174" s="113" t="s">
        <v>506</v>
      </c>
      <c r="I174" s="36" t="s">
        <v>507</v>
      </c>
      <c r="J174" s="99">
        <v>434</v>
      </c>
      <c r="K174" s="112" t="s">
        <v>1701</v>
      </c>
      <c r="L174" s="112" t="s">
        <v>1702</v>
      </c>
      <c r="M174" s="112" t="s">
        <v>1703</v>
      </c>
      <c r="N174" s="111" t="s">
        <v>2333</v>
      </c>
      <c r="O174" s="111" t="s">
        <v>1769</v>
      </c>
      <c r="P174" s="111" t="s">
        <v>1800</v>
      </c>
      <c r="Q174" s="111" t="s">
        <v>1760</v>
      </c>
      <c r="R174" s="111" t="s">
        <v>139</v>
      </c>
      <c r="S174" s="108" t="s">
        <v>139</v>
      </c>
      <c r="T174" s="108" t="s">
        <v>139</v>
      </c>
    </row>
    <row r="175" spans="1:20" ht="15" customHeight="1">
      <c r="A175" s="97">
        <v>174</v>
      </c>
      <c r="B175" s="113" t="s">
        <v>2244</v>
      </c>
      <c r="C175" s="113" t="s">
        <v>2327</v>
      </c>
      <c r="D175" s="113" t="s">
        <v>2328</v>
      </c>
      <c r="E175" s="113" t="s">
        <v>164</v>
      </c>
      <c r="F175" s="102" t="s">
        <v>201</v>
      </c>
      <c r="G175" s="113" t="s">
        <v>220</v>
      </c>
      <c r="H175" s="113" t="s">
        <v>453</v>
      </c>
      <c r="I175" s="36" t="s">
        <v>454</v>
      </c>
      <c r="J175" s="99">
        <v>660</v>
      </c>
      <c r="K175" s="112" t="s">
        <v>1701</v>
      </c>
      <c r="L175" s="112" t="s">
        <v>1702</v>
      </c>
      <c r="M175" s="112" t="s">
        <v>1703</v>
      </c>
      <c r="N175" s="112" t="s">
        <v>1721</v>
      </c>
      <c r="O175" s="111" t="s">
        <v>1770</v>
      </c>
      <c r="P175" s="111" t="s">
        <v>1801</v>
      </c>
      <c r="Q175" s="111" t="s">
        <v>1760</v>
      </c>
      <c r="R175" s="111" t="s">
        <v>2299</v>
      </c>
      <c r="S175" s="108" t="s">
        <v>139</v>
      </c>
      <c r="T175" s="108" t="s">
        <v>139</v>
      </c>
    </row>
    <row r="176" spans="1:20" ht="15" customHeight="1">
      <c r="A176" s="97">
        <v>175</v>
      </c>
      <c r="B176" s="113" t="s">
        <v>2244</v>
      </c>
      <c r="C176" s="113" t="s">
        <v>2327</v>
      </c>
      <c r="D176" s="113" t="s">
        <v>2328</v>
      </c>
      <c r="E176" s="113" t="s">
        <v>164</v>
      </c>
      <c r="F176" s="102" t="s">
        <v>201</v>
      </c>
      <c r="G176" s="113" t="s">
        <v>220</v>
      </c>
      <c r="H176" s="113" t="s">
        <v>1201</v>
      </c>
      <c r="I176" s="36" t="s">
        <v>1202</v>
      </c>
      <c r="J176" s="99">
        <v>24</v>
      </c>
      <c r="K176" s="112" t="s">
        <v>1701</v>
      </c>
      <c r="L176" s="112" t="s">
        <v>1702</v>
      </c>
      <c r="M176" s="112" t="s">
        <v>1703</v>
      </c>
      <c r="N176" s="112" t="s">
        <v>1721</v>
      </c>
      <c r="O176" s="111" t="s">
        <v>1770</v>
      </c>
      <c r="P176" s="111" t="s">
        <v>1802</v>
      </c>
      <c r="Q176" s="111" t="s">
        <v>1760</v>
      </c>
      <c r="R176" s="108" t="s">
        <v>139</v>
      </c>
      <c r="S176" s="108" t="s">
        <v>139</v>
      </c>
      <c r="T176" s="108" t="s">
        <v>139</v>
      </c>
    </row>
    <row r="177" spans="1:21" ht="15" customHeight="1">
      <c r="A177" s="97">
        <v>176</v>
      </c>
      <c r="B177" s="113" t="s">
        <v>2244</v>
      </c>
      <c r="C177" s="113" t="s">
        <v>2327</v>
      </c>
      <c r="D177" s="113" t="s">
        <v>2328</v>
      </c>
      <c r="E177" s="113" t="s">
        <v>164</v>
      </c>
      <c r="F177" s="102" t="s">
        <v>201</v>
      </c>
      <c r="G177" s="113" t="s">
        <v>220</v>
      </c>
      <c r="H177" s="113" t="s">
        <v>737</v>
      </c>
      <c r="I177" s="36" t="s">
        <v>738</v>
      </c>
      <c r="J177" s="99">
        <v>154</v>
      </c>
      <c r="K177" s="112" t="s">
        <v>1701</v>
      </c>
      <c r="L177" s="112" t="s">
        <v>1702</v>
      </c>
      <c r="M177" s="112" t="s">
        <v>1703</v>
      </c>
      <c r="N177" s="112" t="s">
        <v>2332</v>
      </c>
      <c r="O177" s="111" t="s">
        <v>1771</v>
      </c>
      <c r="P177" s="111" t="s">
        <v>1760</v>
      </c>
      <c r="Q177" s="108" t="s">
        <v>139</v>
      </c>
      <c r="R177" s="108" t="s">
        <v>139</v>
      </c>
      <c r="S177" s="108" t="s">
        <v>139</v>
      </c>
      <c r="T177" s="108" t="s">
        <v>139</v>
      </c>
    </row>
    <row r="178" spans="1:21" ht="15" customHeight="1">
      <c r="A178" s="97">
        <v>177</v>
      </c>
      <c r="B178" s="113" t="s">
        <v>2244</v>
      </c>
      <c r="C178" s="113" t="s">
        <v>2327</v>
      </c>
      <c r="D178" s="113" t="s">
        <v>2328</v>
      </c>
      <c r="E178" s="113" t="s">
        <v>164</v>
      </c>
      <c r="F178" s="102" t="s">
        <v>201</v>
      </c>
      <c r="G178" s="113" t="s">
        <v>251</v>
      </c>
      <c r="H178" s="113" t="s">
        <v>387</v>
      </c>
      <c r="I178" s="36" t="s">
        <v>388</v>
      </c>
      <c r="J178" s="99">
        <v>1448</v>
      </c>
      <c r="K178" s="112" t="s">
        <v>1701</v>
      </c>
      <c r="L178" s="112" t="s">
        <v>1702</v>
      </c>
      <c r="M178" s="112" t="s">
        <v>1703</v>
      </c>
      <c r="N178" s="112" t="s">
        <v>1722</v>
      </c>
      <c r="O178" s="111" t="s">
        <v>1772</v>
      </c>
      <c r="P178" s="111" t="s">
        <v>1803</v>
      </c>
      <c r="Q178" s="111" t="s">
        <v>1760</v>
      </c>
      <c r="R178" s="108" t="s">
        <v>139</v>
      </c>
      <c r="S178" s="108" t="s">
        <v>139</v>
      </c>
      <c r="T178" s="108" t="s">
        <v>139</v>
      </c>
    </row>
    <row r="179" spans="1:21" ht="15" customHeight="1">
      <c r="A179" s="97">
        <v>178</v>
      </c>
      <c r="B179" s="113" t="s">
        <v>2244</v>
      </c>
      <c r="C179" s="113" t="s">
        <v>2327</v>
      </c>
      <c r="D179" s="113" t="s">
        <v>2328</v>
      </c>
      <c r="E179" s="113" t="s">
        <v>164</v>
      </c>
      <c r="F179" s="102" t="s">
        <v>201</v>
      </c>
      <c r="G179" s="113" t="s">
        <v>251</v>
      </c>
      <c r="H179" s="113" t="s">
        <v>1060</v>
      </c>
      <c r="I179" s="36" t="s">
        <v>1061</v>
      </c>
      <c r="J179" s="99">
        <v>42</v>
      </c>
      <c r="K179" s="112" t="s">
        <v>1701</v>
      </c>
      <c r="L179" s="112" t="s">
        <v>1702</v>
      </c>
      <c r="M179" s="112" t="s">
        <v>1703</v>
      </c>
      <c r="N179" s="112" t="s">
        <v>2334</v>
      </c>
      <c r="O179" s="111" t="s">
        <v>1733</v>
      </c>
      <c r="P179" s="111" t="s">
        <v>1777</v>
      </c>
      <c r="Q179" s="111" t="s">
        <v>1760</v>
      </c>
      <c r="R179" s="108" t="s">
        <v>139</v>
      </c>
      <c r="S179" s="108" t="s">
        <v>139</v>
      </c>
      <c r="T179" s="108" t="s">
        <v>139</v>
      </c>
    </row>
    <row r="180" spans="1:21" ht="15" customHeight="1">
      <c r="A180" s="97">
        <v>179</v>
      </c>
      <c r="B180" s="113" t="s">
        <v>2244</v>
      </c>
      <c r="C180" s="113" t="s">
        <v>2327</v>
      </c>
      <c r="D180" s="113" t="s">
        <v>2328</v>
      </c>
      <c r="E180" s="113" t="s">
        <v>164</v>
      </c>
      <c r="F180" s="102" t="s">
        <v>201</v>
      </c>
      <c r="G180" s="113" t="s">
        <v>199</v>
      </c>
      <c r="H180" s="113" t="s">
        <v>379</v>
      </c>
      <c r="I180" s="36" t="s">
        <v>380</v>
      </c>
      <c r="J180" s="99">
        <v>1672</v>
      </c>
      <c r="K180" s="112" t="s">
        <v>1701</v>
      </c>
      <c r="L180" s="112" t="s">
        <v>1702</v>
      </c>
      <c r="M180" s="112" t="s">
        <v>1703</v>
      </c>
      <c r="N180" s="112" t="s">
        <v>1724</v>
      </c>
      <c r="O180" s="111" t="s">
        <v>1773</v>
      </c>
      <c r="P180" s="111" t="s">
        <v>1804</v>
      </c>
      <c r="Q180" s="111" t="s">
        <v>1760</v>
      </c>
      <c r="R180" s="108" t="s">
        <v>139</v>
      </c>
      <c r="S180" s="108" t="s">
        <v>139</v>
      </c>
      <c r="T180" s="108" t="s">
        <v>139</v>
      </c>
    </row>
    <row r="181" spans="1:21" ht="15" customHeight="1">
      <c r="A181" s="97">
        <v>180</v>
      </c>
      <c r="B181" s="113" t="s">
        <v>2244</v>
      </c>
      <c r="C181" s="113" t="s">
        <v>2327</v>
      </c>
      <c r="D181" s="113" t="s">
        <v>2328</v>
      </c>
      <c r="E181" s="113" t="s">
        <v>164</v>
      </c>
      <c r="F181" s="102" t="s">
        <v>201</v>
      </c>
      <c r="G181" s="113" t="s">
        <v>199</v>
      </c>
      <c r="H181" s="113" t="s">
        <v>799</v>
      </c>
      <c r="I181" s="36" t="s">
        <v>800</v>
      </c>
      <c r="J181" s="99">
        <v>117</v>
      </c>
      <c r="K181" s="112" t="s">
        <v>1701</v>
      </c>
      <c r="L181" s="112" t="s">
        <v>1702</v>
      </c>
      <c r="M181" s="112" t="s">
        <v>1703</v>
      </c>
      <c r="N181" s="112" t="s">
        <v>1725</v>
      </c>
      <c r="O181" s="111" t="s">
        <v>1773</v>
      </c>
      <c r="P181" s="111" t="s">
        <v>1805</v>
      </c>
      <c r="Q181" s="111" t="s">
        <v>1821</v>
      </c>
      <c r="R181" s="111" t="s">
        <v>2335</v>
      </c>
      <c r="S181" s="108" t="s">
        <v>139</v>
      </c>
      <c r="T181" s="108" t="s">
        <v>139</v>
      </c>
    </row>
    <row r="182" spans="1:21" ht="15" customHeight="1">
      <c r="A182" s="97">
        <v>181</v>
      </c>
      <c r="B182" s="113" t="s">
        <v>2244</v>
      </c>
      <c r="C182" s="113" t="s">
        <v>2327</v>
      </c>
      <c r="D182" s="113" t="s">
        <v>2328</v>
      </c>
      <c r="E182" s="113" t="s">
        <v>164</v>
      </c>
      <c r="F182" s="102" t="s">
        <v>201</v>
      </c>
      <c r="G182" s="113" t="s">
        <v>216</v>
      </c>
      <c r="H182" s="113" t="s">
        <v>667</v>
      </c>
      <c r="I182" s="36" t="s">
        <v>668</v>
      </c>
      <c r="J182" s="99">
        <v>215</v>
      </c>
      <c r="K182" s="112" t="s">
        <v>1701</v>
      </c>
      <c r="L182" s="112" t="s">
        <v>1702</v>
      </c>
      <c r="M182" s="112" t="s">
        <v>1703</v>
      </c>
      <c r="N182" s="112" t="s">
        <v>1726</v>
      </c>
      <c r="O182" s="111" t="s">
        <v>1774</v>
      </c>
      <c r="P182" s="111" t="s">
        <v>1760</v>
      </c>
      <c r="Q182" s="111" t="s">
        <v>139</v>
      </c>
      <c r="R182" s="111" t="s">
        <v>139</v>
      </c>
      <c r="S182" s="111" t="s">
        <v>139</v>
      </c>
      <c r="T182" s="111" t="s">
        <v>139</v>
      </c>
    </row>
    <row r="183" spans="1:21" ht="15" customHeight="1">
      <c r="A183" s="97">
        <v>182</v>
      </c>
      <c r="B183" s="113" t="s">
        <v>2244</v>
      </c>
      <c r="C183" s="113" t="s">
        <v>2327</v>
      </c>
      <c r="D183" s="113" t="s">
        <v>2328</v>
      </c>
      <c r="E183" s="113" t="s">
        <v>164</v>
      </c>
      <c r="F183" s="102" t="s">
        <v>201</v>
      </c>
      <c r="G183" s="113" t="s">
        <v>216</v>
      </c>
      <c r="H183" s="113" t="s">
        <v>1170</v>
      </c>
      <c r="I183" s="36" t="s">
        <v>1258</v>
      </c>
      <c r="J183" s="99">
        <v>20</v>
      </c>
      <c r="K183" s="112" t="s">
        <v>1701</v>
      </c>
      <c r="L183" s="112" t="s">
        <v>1702</v>
      </c>
      <c r="M183" s="112" t="s">
        <v>1703</v>
      </c>
      <c r="N183" s="112" t="s">
        <v>1727</v>
      </c>
      <c r="O183" s="111" t="s">
        <v>1760</v>
      </c>
      <c r="P183" s="111" t="s">
        <v>1760</v>
      </c>
      <c r="Q183" s="111" t="s">
        <v>139</v>
      </c>
      <c r="R183" s="111" t="s">
        <v>139</v>
      </c>
      <c r="S183" s="111" t="s">
        <v>139</v>
      </c>
      <c r="T183" s="111" t="s">
        <v>139</v>
      </c>
    </row>
    <row r="184" spans="1:21" ht="15" customHeight="1">
      <c r="A184" s="97">
        <v>183</v>
      </c>
      <c r="B184" s="113" t="s">
        <v>2244</v>
      </c>
      <c r="C184" s="113" t="s">
        <v>2327</v>
      </c>
      <c r="D184" s="113" t="s">
        <v>2328</v>
      </c>
      <c r="E184" s="113" t="s">
        <v>164</v>
      </c>
      <c r="F184" s="102" t="s">
        <v>201</v>
      </c>
      <c r="G184" s="113" t="s">
        <v>216</v>
      </c>
      <c r="H184" s="113" t="s">
        <v>472</v>
      </c>
      <c r="I184" s="36" t="s">
        <v>473</v>
      </c>
      <c r="J184" s="99">
        <v>538</v>
      </c>
      <c r="K184" s="112" t="s">
        <v>1701</v>
      </c>
      <c r="L184" s="112" t="s">
        <v>1702</v>
      </c>
      <c r="M184" s="112" t="s">
        <v>1703</v>
      </c>
      <c r="N184" s="112" t="s">
        <v>1726</v>
      </c>
      <c r="O184" s="111" t="s">
        <v>1775</v>
      </c>
      <c r="P184" s="111" t="s">
        <v>1760</v>
      </c>
      <c r="Q184" s="111" t="s">
        <v>139</v>
      </c>
      <c r="R184" s="111" t="s">
        <v>139</v>
      </c>
      <c r="S184" s="111" t="s">
        <v>139</v>
      </c>
      <c r="T184" s="111" t="s">
        <v>139</v>
      </c>
    </row>
    <row r="185" spans="1:21" ht="15" customHeight="1">
      <c r="A185" s="97">
        <v>184</v>
      </c>
      <c r="B185" s="113" t="s">
        <v>2244</v>
      </c>
      <c r="C185" s="113" t="s">
        <v>2327</v>
      </c>
      <c r="D185" s="113" t="s">
        <v>2328</v>
      </c>
      <c r="E185" s="113" t="s">
        <v>164</v>
      </c>
      <c r="F185" s="102" t="s">
        <v>201</v>
      </c>
      <c r="G185" s="113" t="s">
        <v>216</v>
      </c>
      <c r="H185" s="113" t="s">
        <v>978</v>
      </c>
      <c r="I185" s="36" t="s">
        <v>979</v>
      </c>
      <c r="J185" s="99">
        <v>62</v>
      </c>
      <c r="K185" s="112" t="s">
        <v>1701</v>
      </c>
      <c r="L185" s="112" t="s">
        <v>1702</v>
      </c>
      <c r="M185" s="112" t="s">
        <v>1703</v>
      </c>
      <c r="N185" s="112" t="s">
        <v>1728</v>
      </c>
      <c r="O185" s="111" t="s">
        <v>139</v>
      </c>
      <c r="P185" s="111" t="s">
        <v>139</v>
      </c>
      <c r="Q185" s="111" t="s">
        <v>139</v>
      </c>
      <c r="R185" s="111" t="s">
        <v>139</v>
      </c>
      <c r="S185" s="111" t="s">
        <v>139</v>
      </c>
      <c r="T185" s="111" t="s">
        <v>139</v>
      </c>
    </row>
    <row r="186" spans="1:21" ht="15" customHeight="1">
      <c r="A186" s="97">
        <v>185</v>
      </c>
      <c r="B186" s="113" t="s">
        <v>2244</v>
      </c>
      <c r="C186" s="113" t="s">
        <v>2327</v>
      </c>
      <c r="D186" s="113" t="s">
        <v>2328</v>
      </c>
      <c r="E186" s="113" t="s">
        <v>164</v>
      </c>
      <c r="F186" s="102" t="s">
        <v>201</v>
      </c>
      <c r="G186" s="113" t="s">
        <v>216</v>
      </c>
      <c r="H186" s="113" t="s">
        <v>870</v>
      </c>
      <c r="I186" s="36" t="s">
        <v>1361</v>
      </c>
      <c r="J186" s="99">
        <v>13</v>
      </c>
      <c r="K186" s="112" t="s">
        <v>1701</v>
      </c>
      <c r="L186" s="112" t="s">
        <v>1702</v>
      </c>
      <c r="M186" s="112" t="s">
        <v>1703</v>
      </c>
      <c r="N186" s="112" t="s">
        <v>1729</v>
      </c>
      <c r="O186" s="111" t="s">
        <v>1760</v>
      </c>
      <c r="P186" s="111" t="s">
        <v>139</v>
      </c>
      <c r="Q186" s="111" t="s">
        <v>139</v>
      </c>
      <c r="R186" s="111" t="s">
        <v>139</v>
      </c>
      <c r="S186" s="111" t="s">
        <v>139</v>
      </c>
      <c r="T186" s="111" t="s">
        <v>139</v>
      </c>
    </row>
    <row r="187" spans="1:21" ht="15" customHeight="1">
      <c r="A187" s="97">
        <v>186</v>
      </c>
      <c r="B187" s="113" t="s">
        <v>2244</v>
      </c>
      <c r="C187" s="113" t="s">
        <v>2327</v>
      </c>
      <c r="D187" s="113" t="s">
        <v>2328</v>
      </c>
      <c r="E187" s="113" t="s">
        <v>164</v>
      </c>
      <c r="F187" s="102" t="s">
        <v>201</v>
      </c>
      <c r="G187" s="113" t="s">
        <v>216</v>
      </c>
      <c r="H187" s="113" t="s">
        <v>1158</v>
      </c>
      <c r="I187" s="36" t="s">
        <v>1159</v>
      </c>
      <c r="J187" s="99">
        <v>27</v>
      </c>
      <c r="K187" s="112" t="s">
        <v>1701</v>
      </c>
      <c r="L187" s="112" t="s">
        <v>1702</v>
      </c>
      <c r="M187" s="112" t="s">
        <v>1703</v>
      </c>
      <c r="N187" s="112" t="s">
        <v>1730</v>
      </c>
      <c r="O187" s="111" t="s">
        <v>1709</v>
      </c>
      <c r="P187" s="111" t="s">
        <v>1760</v>
      </c>
      <c r="Q187" s="111" t="s">
        <v>139</v>
      </c>
      <c r="R187" s="111" t="s">
        <v>139</v>
      </c>
      <c r="S187" s="111" t="s">
        <v>139</v>
      </c>
      <c r="T187" s="111" t="s">
        <v>139</v>
      </c>
      <c r="U187" s="124"/>
    </row>
    <row r="188" spans="1:21" ht="15" customHeight="1">
      <c r="A188" s="97">
        <v>187</v>
      </c>
      <c r="B188" s="113" t="s">
        <v>2244</v>
      </c>
      <c r="C188" s="113" t="s">
        <v>2327</v>
      </c>
      <c r="D188" s="113" t="s">
        <v>2328</v>
      </c>
      <c r="E188" s="113" t="s">
        <v>164</v>
      </c>
      <c r="F188" s="102" t="s">
        <v>201</v>
      </c>
      <c r="G188" s="113" t="s">
        <v>216</v>
      </c>
      <c r="H188" s="113" t="s">
        <v>1540</v>
      </c>
      <c r="I188" s="36" t="s">
        <v>1541</v>
      </c>
      <c r="J188" s="99">
        <v>3</v>
      </c>
      <c r="K188" s="112" t="s">
        <v>1701</v>
      </c>
      <c r="L188" s="112" t="s">
        <v>1702</v>
      </c>
      <c r="M188" s="112" t="s">
        <v>1703</v>
      </c>
      <c r="N188" s="112" t="s">
        <v>2336</v>
      </c>
      <c r="O188" s="111" t="s">
        <v>1776</v>
      </c>
      <c r="P188" s="111" t="s">
        <v>1806</v>
      </c>
      <c r="Q188" s="111" t="s">
        <v>1760</v>
      </c>
      <c r="R188" s="111" t="s">
        <v>139</v>
      </c>
      <c r="S188" s="111" t="s">
        <v>139</v>
      </c>
      <c r="T188" s="111" t="s">
        <v>139</v>
      </c>
      <c r="U188" s="124"/>
    </row>
    <row r="189" spans="1:21" ht="15" customHeight="1">
      <c r="A189" s="97">
        <v>188</v>
      </c>
      <c r="B189" s="113" t="s">
        <v>2244</v>
      </c>
      <c r="C189" s="113" t="s">
        <v>2327</v>
      </c>
      <c r="D189" s="113" t="s">
        <v>2328</v>
      </c>
      <c r="E189" s="113" t="s">
        <v>164</v>
      </c>
      <c r="F189" s="102" t="s">
        <v>201</v>
      </c>
      <c r="G189" s="113" t="s">
        <v>216</v>
      </c>
      <c r="H189" s="113" t="s">
        <v>1626</v>
      </c>
      <c r="I189" s="36" t="s">
        <v>1627</v>
      </c>
      <c r="J189" s="99">
        <v>1</v>
      </c>
      <c r="K189" s="112" t="s">
        <v>1701</v>
      </c>
      <c r="L189" s="112" t="s">
        <v>1702</v>
      </c>
      <c r="M189" s="112" t="s">
        <v>1703</v>
      </c>
      <c r="N189" s="112" t="s">
        <v>139</v>
      </c>
      <c r="O189" s="111" t="s">
        <v>139</v>
      </c>
      <c r="P189" s="111" t="s">
        <v>139</v>
      </c>
      <c r="Q189" s="111" t="s">
        <v>139</v>
      </c>
      <c r="R189" s="111" t="s">
        <v>139</v>
      </c>
      <c r="S189" s="111" t="s">
        <v>139</v>
      </c>
      <c r="T189" s="111" t="s">
        <v>139</v>
      </c>
      <c r="U189" s="124"/>
    </row>
    <row r="190" spans="1:21" ht="15" customHeight="1">
      <c r="A190" s="97">
        <v>189</v>
      </c>
      <c r="B190" s="113" t="s">
        <v>2244</v>
      </c>
      <c r="C190" s="113" t="s">
        <v>2327</v>
      </c>
      <c r="D190" s="113" t="s">
        <v>2328</v>
      </c>
      <c r="E190" s="113" t="s">
        <v>164</v>
      </c>
      <c r="F190" s="102" t="s">
        <v>201</v>
      </c>
      <c r="G190" s="113" t="s">
        <v>203</v>
      </c>
      <c r="H190" s="113" t="s">
        <v>955</v>
      </c>
      <c r="I190" s="36" t="s">
        <v>956</v>
      </c>
      <c r="J190" s="99">
        <v>66</v>
      </c>
      <c r="K190" s="112" t="s">
        <v>1701</v>
      </c>
      <c r="L190" s="112" t="s">
        <v>1702</v>
      </c>
      <c r="M190" s="112" t="s">
        <v>1703</v>
      </c>
      <c r="N190" s="112" t="s">
        <v>1731</v>
      </c>
      <c r="O190" s="111" t="s">
        <v>139</v>
      </c>
      <c r="P190" s="111" t="s">
        <v>139</v>
      </c>
      <c r="Q190" s="111" t="s">
        <v>139</v>
      </c>
      <c r="R190" s="111" t="s">
        <v>139</v>
      </c>
      <c r="S190" s="111" t="s">
        <v>139</v>
      </c>
      <c r="T190" s="111" t="s">
        <v>139</v>
      </c>
      <c r="U190" s="124"/>
    </row>
    <row r="191" spans="1:21" ht="15" customHeight="1">
      <c r="A191" s="97">
        <v>190</v>
      </c>
      <c r="B191" s="113" t="s">
        <v>2244</v>
      </c>
      <c r="C191" s="113" t="s">
        <v>2327</v>
      </c>
      <c r="D191" s="113" t="s">
        <v>2328</v>
      </c>
      <c r="E191" s="113" t="s">
        <v>164</v>
      </c>
      <c r="F191" s="102" t="s">
        <v>201</v>
      </c>
      <c r="G191" s="113" t="s">
        <v>203</v>
      </c>
      <c r="H191" s="113" t="s">
        <v>377</v>
      </c>
      <c r="I191" s="36" t="s">
        <v>378</v>
      </c>
      <c r="J191" s="99">
        <v>1679</v>
      </c>
      <c r="K191" s="112" t="s">
        <v>1701</v>
      </c>
      <c r="L191" s="112" t="s">
        <v>1702</v>
      </c>
      <c r="M191" s="112" t="s">
        <v>1703</v>
      </c>
      <c r="N191" s="112" t="s">
        <v>1732</v>
      </c>
      <c r="O191" s="111" t="s">
        <v>1734</v>
      </c>
      <c r="P191" s="111" t="s">
        <v>2299</v>
      </c>
      <c r="Q191" s="111" t="s">
        <v>139</v>
      </c>
      <c r="R191" s="111" t="s">
        <v>139</v>
      </c>
      <c r="S191" s="111" t="s">
        <v>139</v>
      </c>
      <c r="T191" s="111" t="s">
        <v>139</v>
      </c>
      <c r="U191" s="124"/>
    </row>
    <row r="192" spans="1:21" ht="15" customHeight="1">
      <c r="A192" s="97">
        <v>191</v>
      </c>
      <c r="B192" s="113" t="s">
        <v>2244</v>
      </c>
      <c r="C192" s="113" t="s">
        <v>2327</v>
      </c>
      <c r="D192" s="113" t="s">
        <v>2328</v>
      </c>
      <c r="E192" s="113" t="s">
        <v>164</v>
      </c>
      <c r="F192" s="102" t="s">
        <v>201</v>
      </c>
      <c r="G192" s="113" t="s">
        <v>203</v>
      </c>
      <c r="H192" s="113" t="s">
        <v>397</v>
      </c>
      <c r="I192" s="36" t="s">
        <v>398</v>
      </c>
      <c r="J192" s="99">
        <v>1231</v>
      </c>
      <c r="K192" s="112" t="s">
        <v>1701</v>
      </c>
      <c r="L192" s="112" t="s">
        <v>1702</v>
      </c>
      <c r="M192" s="112" t="s">
        <v>1703</v>
      </c>
      <c r="N192" s="112" t="s">
        <v>1732</v>
      </c>
      <c r="O192" s="111" t="s">
        <v>1734</v>
      </c>
      <c r="P192" s="111" t="s">
        <v>1807</v>
      </c>
      <c r="Q192" s="111" t="s">
        <v>139</v>
      </c>
      <c r="R192" s="111" t="s">
        <v>139</v>
      </c>
      <c r="S192" s="111" t="s">
        <v>139</v>
      </c>
      <c r="T192" s="111" t="s">
        <v>139</v>
      </c>
      <c r="U192" s="124"/>
    </row>
    <row r="193" spans="1:21" ht="15" customHeight="1">
      <c r="A193" s="97">
        <v>192</v>
      </c>
      <c r="B193" s="113" t="s">
        <v>2244</v>
      </c>
      <c r="C193" s="113" t="s">
        <v>2327</v>
      </c>
      <c r="D193" s="113" t="s">
        <v>2328</v>
      </c>
      <c r="E193" s="113" t="s">
        <v>164</v>
      </c>
      <c r="F193" s="102" t="s">
        <v>201</v>
      </c>
      <c r="G193" s="113" t="s">
        <v>203</v>
      </c>
      <c r="H193" s="113" t="s">
        <v>429</v>
      </c>
      <c r="I193" s="36" t="s">
        <v>430</v>
      </c>
      <c r="J193" s="99">
        <v>828</v>
      </c>
      <c r="K193" s="112" t="s">
        <v>1701</v>
      </c>
      <c r="L193" s="112" t="s">
        <v>1702</v>
      </c>
      <c r="M193" s="112" t="s">
        <v>1703</v>
      </c>
      <c r="N193" s="111" t="s">
        <v>1733</v>
      </c>
      <c r="O193" s="111" t="s">
        <v>1777</v>
      </c>
      <c r="P193" s="111" t="s">
        <v>1760</v>
      </c>
      <c r="Q193" s="111" t="s">
        <v>139</v>
      </c>
      <c r="R193" s="111" t="s">
        <v>139</v>
      </c>
      <c r="S193" s="111" t="s">
        <v>139</v>
      </c>
      <c r="T193" s="111" t="s">
        <v>139</v>
      </c>
      <c r="U193" s="124"/>
    </row>
    <row r="194" spans="1:21" ht="15" customHeight="1">
      <c r="A194" s="97">
        <v>193</v>
      </c>
      <c r="B194" s="113" t="s">
        <v>2244</v>
      </c>
      <c r="C194" s="113" t="s">
        <v>2327</v>
      </c>
      <c r="D194" s="113" t="s">
        <v>2328</v>
      </c>
      <c r="E194" s="113" t="s">
        <v>164</v>
      </c>
      <c r="F194" s="102" t="s">
        <v>201</v>
      </c>
      <c r="G194" s="113" t="s">
        <v>203</v>
      </c>
      <c r="H194" s="113" t="s">
        <v>367</v>
      </c>
      <c r="I194" s="36" t="s">
        <v>368</v>
      </c>
      <c r="J194" s="99">
        <v>3040</v>
      </c>
      <c r="K194" s="112" t="s">
        <v>1701</v>
      </c>
      <c r="L194" s="112" t="s">
        <v>1702</v>
      </c>
      <c r="M194" s="112" t="s">
        <v>1703</v>
      </c>
      <c r="N194" s="111" t="s">
        <v>1734</v>
      </c>
      <c r="O194" s="111" t="s">
        <v>1778</v>
      </c>
      <c r="P194" s="111" t="s">
        <v>1808</v>
      </c>
      <c r="Q194" s="111" t="s">
        <v>2292</v>
      </c>
      <c r="R194" s="111" t="s">
        <v>139</v>
      </c>
      <c r="S194" s="111" t="s">
        <v>139</v>
      </c>
      <c r="T194" s="111" t="s">
        <v>139</v>
      </c>
      <c r="U194" s="124"/>
    </row>
    <row r="195" spans="1:21" ht="15" customHeight="1">
      <c r="A195" s="97">
        <v>194</v>
      </c>
      <c r="B195" s="113" t="s">
        <v>2244</v>
      </c>
      <c r="C195" s="113" t="s">
        <v>2327</v>
      </c>
      <c r="D195" s="113" t="s">
        <v>2328</v>
      </c>
      <c r="E195" s="113" t="s">
        <v>164</v>
      </c>
      <c r="F195" s="102" t="s">
        <v>201</v>
      </c>
      <c r="G195" s="113" t="s">
        <v>203</v>
      </c>
      <c r="H195" s="113" t="s">
        <v>411</v>
      </c>
      <c r="I195" s="36" t="s">
        <v>412</v>
      </c>
      <c r="J195" s="99">
        <v>914</v>
      </c>
      <c r="K195" s="112" t="s">
        <v>1701</v>
      </c>
      <c r="L195" s="112" t="s">
        <v>1702</v>
      </c>
      <c r="M195" s="112" t="s">
        <v>1703</v>
      </c>
      <c r="N195" s="112" t="s">
        <v>1731</v>
      </c>
      <c r="O195" s="111" t="s">
        <v>1718</v>
      </c>
      <c r="P195" s="111" t="s">
        <v>1779</v>
      </c>
      <c r="Q195" s="111" t="s">
        <v>139</v>
      </c>
      <c r="R195" s="111" t="s">
        <v>139</v>
      </c>
      <c r="S195" s="111" t="s">
        <v>139</v>
      </c>
      <c r="T195" s="111" t="s">
        <v>139</v>
      </c>
      <c r="U195" s="124"/>
    </row>
    <row r="196" spans="1:21" ht="15" customHeight="1">
      <c r="A196" s="97">
        <v>195</v>
      </c>
      <c r="B196" s="113" t="s">
        <v>2244</v>
      </c>
      <c r="C196" s="113" t="s">
        <v>2327</v>
      </c>
      <c r="D196" s="113" t="s">
        <v>2328</v>
      </c>
      <c r="E196" s="113" t="s">
        <v>164</v>
      </c>
      <c r="F196" s="102" t="s">
        <v>201</v>
      </c>
      <c r="G196" s="113" t="s">
        <v>203</v>
      </c>
      <c r="H196" s="113" t="s">
        <v>1066</v>
      </c>
      <c r="I196" s="36" t="s">
        <v>1067</v>
      </c>
      <c r="J196" s="99">
        <v>42</v>
      </c>
      <c r="K196" s="112" t="s">
        <v>1701</v>
      </c>
      <c r="L196" s="112" t="s">
        <v>1702</v>
      </c>
      <c r="M196" s="112" t="s">
        <v>1703</v>
      </c>
      <c r="N196" s="112" t="s">
        <v>1731</v>
      </c>
      <c r="O196" s="111" t="s">
        <v>1779</v>
      </c>
      <c r="P196" s="111" t="s">
        <v>139</v>
      </c>
      <c r="Q196" s="111" t="s">
        <v>139</v>
      </c>
      <c r="R196" s="111" t="s">
        <v>139</v>
      </c>
      <c r="S196" s="111" t="s">
        <v>139</v>
      </c>
      <c r="T196" s="111" t="s">
        <v>139</v>
      </c>
      <c r="U196" s="124"/>
    </row>
    <row r="197" spans="1:21" ht="15" customHeight="1">
      <c r="A197" s="97">
        <v>196</v>
      </c>
      <c r="B197" s="113" t="s">
        <v>2244</v>
      </c>
      <c r="C197" s="113" t="s">
        <v>2327</v>
      </c>
      <c r="D197" s="113" t="s">
        <v>2328</v>
      </c>
      <c r="E197" s="113" t="s">
        <v>164</v>
      </c>
      <c r="F197" s="102" t="s">
        <v>201</v>
      </c>
      <c r="G197" s="113" t="s">
        <v>203</v>
      </c>
      <c r="H197" s="113" t="s">
        <v>678</v>
      </c>
      <c r="I197" s="36" t="s">
        <v>836</v>
      </c>
      <c r="J197" s="99">
        <v>100</v>
      </c>
      <c r="K197" s="112" t="s">
        <v>1701</v>
      </c>
      <c r="L197" s="112" t="s">
        <v>1702</v>
      </c>
      <c r="M197" s="112" t="s">
        <v>1703</v>
      </c>
      <c r="N197" s="112" t="s">
        <v>1731</v>
      </c>
      <c r="O197" s="111" t="s">
        <v>1779</v>
      </c>
      <c r="P197" s="111" t="s">
        <v>139</v>
      </c>
      <c r="Q197" s="111" t="s">
        <v>139</v>
      </c>
      <c r="R197" s="111" t="s">
        <v>139</v>
      </c>
      <c r="S197" s="111" t="s">
        <v>139</v>
      </c>
      <c r="T197" s="111" t="s">
        <v>139</v>
      </c>
      <c r="U197" s="124"/>
    </row>
    <row r="198" spans="1:21" ht="15" customHeight="1">
      <c r="A198" s="97">
        <v>197</v>
      </c>
      <c r="B198" s="113" t="s">
        <v>2244</v>
      </c>
      <c r="C198" s="113" t="s">
        <v>2327</v>
      </c>
      <c r="D198" s="113" t="s">
        <v>2328</v>
      </c>
      <c r="E198" s="113" t="s">
        <v>164</v>
      </c>
      <c r="F198" s="102" t="s">
        <v>201</v>
      </c>
      <c r="G198" s="113" t="s">
        <v>339</v>
      </c>
      <c r="H198" s="113" t="s">
        <v>1492</v>
      </c>
      <c r="I198" s="36" t="s">
        <v>1511</v>
      </c>
      <c r="J198" s="99">
        <v>4</v>
      </c>
      <c r="K198" s="112" t="s">
        <v>1701</v>
      </c>
      <c r="L198" s="112" t="s">
        <v>1702</v>
      </c>
      <c r="M198" s="112" t="s">
        <v>1703</v>
      </c>
      <c r="N198" s="112" t="s">
        <v>1735</v>
      </c>
      <c r="O198" s="111" t="s">
        <v>1780</v>
      </c>
      <c r="P198" s="111" t="s">
        <v>2299</v>
      </c>
      <c r="Q198" s="111" t="s">
        <v>139</v>
      </c>
      <c r="R198" s="111" t="s">
        <v>139</v>
      </c>
      <c r="S198" s="111" t="s">
        <v>139</v>
      </c>
      <c r="T198" s="111" t="s">
        <v>139</v>
      </c>
      <c r="U198" s="124"/>
    </row>
    <row r="199" spans="1:21" ht="15" customHeight="1">
      <c r="A199" s="97">
        <v>198</v>
      </c>
      <c r="B199" s="113" t="s">
        <v>2244</v>
      </c>
      <c r="C199" s="113" t="s">
        <v>2327</v>
      </c>
      <c r="D199" s="113" t="s">
        <v>2328</v>
      </c>
      <c r="E199" s="113" t="s">
        <v>164</v>
      </c>
      <c r="F199" s="102" t="s">
        <v>201</v>
      </c>
      <c r="G199" s="113" t="s">
        <v>309</v>
      </c>
      <c r="H199" s="113" t="s">
        <v>1041</v>
      </c>
      <c r="I199" s="36" t="s">
        <v>1042</v>
      </c>
      <c r="J199" s="99">
        <v>48</v>
      </c>
      <c r="K199" s="112" t="s">
        <v>1701</v>
      </c>
      <c r="L199" s="112" t="s">
        <v>1702</v>
      </c>
      <c r="M199" s="112" t="s">
        <v>1703</v>
      </c>
      <c r="N199" s="112" t="s">
        <v>1736</v>
      </c>
      <c r="O199" s="111" t="s">
        <v>1781</v>
      </c>
      <c r="P199" s="111" t="s">
        <v>1718</v>
      </c>
      <c r="Q199" s="111" t="s">
        <v>1760</v>
      </c>
      <c r="R199" s="111" t="s">
        <v>139</v>
      </c>
      <c r="S199" s="111" t="s">
        <v>139</v>
      </c>
      <c r="T199" s="111" t="s">
        <v>139</v>
      </c>
      <c r="U199" s="124"/>
    </row>
    <row r="200" spans="1:21" ht="15" customHeight="1">
      <c r="A200" s="97">
        <v>199</v>
      </c>
      <c r="B200" s="113" t="s">
        <v>2244</v>
      </c>
      <c r="C200" s="113" t="s">
        <v>2327</v>
      </c>
      <c r="D200" s="113" t="s">
        <v>2328</v>
      </c>
      <c r="E200" s="113" t="s">
        <v>164</v>
      </c>
      <c r="F200" s="102" t="s">
        <v>201</v>
      </c>
      <c r="G200" s="113" t="s">
        <v>309</v>
      </c>
      <c r="H200" s="113" t="s">
        <v>1108</v>
      </c>
      <c r="I200" s="36" t="s">
        <v>1109</v>
      </c>
      <c r="J200" s="99">
        <v>35</v>
      </c>
      <c r="K200" s="112" t="s">
        <v>1701</v>
      </c>
      <c r="L200" s="112" t="s">
        <v>1702</v>
      </c>
      <c r="M200" s="112" t="s">
        <v>1703</v>
      </c>
      <c r="N200" s="112" t="s">
        <v>1737</v>
      </c>
      <c r="O200" s="111" t="s">
        <v>1718</v>
      </c>
      <c r="P200" s="111" t="s">
        <v>139</v>
      </c>
      <c r="Q200" s="111" t="s">
        <v>139</v>
      </c>
      <c r="R200" s="111" t="s">
        <v>139</v>
      </c>
      <c r="S200" s="111" t="s">
        <v>139</v>
      </c>
      <c r="T200" s="111" t="s">
        <v>139</v>
      </c>
      <c r="U200" s="124"/>
    </row>
    <row r="201" spans="1:21" ht="15" customHeight="1">
      <c r="A201" s="97">
        <v>200</v>
      </c>
      <c r="B201" s="113" t="s">
        <v>2244</v>
      </c>
      <c r="C201" s="113" t="s">
        <v>2327</v>
      </c>
      <c r="D201" s="113" t="s">
        <v>2328</v>
      </c>
      <c r="E201" s="113" t="s">
        <v>164</v>
      </c>
      <c r="F201" s="102" t="s">
        <v>201</v>
      </c>
      <c r="G201" s="113" t="s">
        <v>309</v>
      </c>
      <c r="H201" s="113" t="s">
        <v>1137</v>
      </c>
      <c r="I201" s="36" t="s">
        <v>1138</v>
      </c>
      <c r="J201" s="99">
        <v>30</v>
      </c>
      <c r="K201" s="112" t="s">
        <v>1701</v>
      </c>
      <c r="L201" s="112" t="s">
        <v>1702</v>
      </c>
      <c r="M201" s="112" t="s">
        <v>1703</v>
      </c>
      <c r="N201" s="111" t="s">
        <v>1718</v>
      </c>
      <c r="O201" s="111" t="s">
        <v>1718</v>
      </c>
      <c r="P201" s="111" t="s">
        <v>139</v>
      </c>
      <c r="Q201" s="111" t="s">
        <v>139</v>
      </c>
      <c r="R201" s="111" t="s">
        <v>139</v>
      </c>
      <c r="S201" s="111" t="s">
        <v>139</v>
      </c>
      <c r="T201" s="111" t="s">
        <v>139</v>
      </c>
      <c r="U201" s="124"/>
    </row>
    <row r="202" spans="1:21" ht="15" customHeight="1">
      <c r="A202" s="97">
        <v>201</v>
      </c>
      <c r="B202" s="113" t="s">
        <v>2244</v>
      </c>
      <c r="C202" s="113" t="s">
        <v>2327</v>
      </c>
      <c r="D202" s="113" t="s">
        <v>2328</v>
      </c>
      <c r="E202" s="113" t="s">
        <v>164</v>
      </c>
      <c r="F202" s="102" t="s">
        <v>201</v>
      </c>
      <c r="G202" s="113" t="s">
        <v>309</v>
      </c>
      <c r="H202" s="113" t="s">
        <v>576</v>
      </c>
      <c r="I202" s="36" t="s">
        <v>1261</v>
      </c>
      <c r="J202" s="99">
        <v>20</v>
      </c>
      <c r="K202" s="112" t="s">
        <v>1701</v>
      </c>
      <c r="L202" s="112" t="s">
        <v>1702</v>
      </c>
      <c r="M202" s="112" t="s">
        <v>1703</v>
      </c>
      <c r="N202" s="111" t="s">
        <v>1718</v>
      </c>
      <c r="O202" s="111" t="s">
        <v>1718</v>
      </c>
      <c r="P202" s="111" t="s">
        <v>139</v>
      </c>
      <c r="Q202" s="111" t="s">
        <v>139</v>
      </c>
      <c r="R202" s="111" t="s">
        <v>139</v>
      </c>
      <c r="S202" s="111" t="s">
        <v>139</v>
      </c>
      <c r="T202" s="111" t="s">
        <v>139</v>
      </c>
      <c r="U202" s="124"/>
    </row>
    <row r="203" spans="1:21" ht="15" customHeight="1">
      <c r="A203" s="97">
        <v>202</v>
      </c>
      <c r="B203" s="113" t="s">
        <v>2244</v>
      </c>
      <c r="C203" s="113" t="s">
        <v>2327</v>
      </c>
      <c r="D203" s="113" t="s">
        <v>2328</v>
      </c>
      <c r="E203" s="113" t="s">
        <v>164</v>
      </c>
      <c r="F203" s="102" t="s">
        <v>201</v>
      </c>
      <c r="G203" s="113" t="s">
        <v>309</v>
      </c>
      <c r="H203" s="113" t="s">
        <v>631</v>
      </c>
      <c r="I203" s="36" t="s">
        <v>632</v>
      </c>
      <c r="J203" s="99">
        <v>253</v>
      </c>
      <c r="K203" s="115" t="s">
        <v>1701</v>
      </c>
      <c r="L203" s="115" t="s">
        <v>1702</v>
      </c>
      <c r="M203" s="115" t="s">
        <v>1703</v>
      </c>
      <c r="N203" s="116" t="s">
        <v>1737</v>
      </c>
      <c r="O203" s="117" t="s">
        <v>1781</v>
      </c>
      <c r="P203" s="118" t="s">
        <v>1718</v>
      </c>
      <c r="Q203" s="118" t="s">
        <v>139</v>
      </c>
      <c r="R203" s="118" t="s">
        <v>139</v>
      </c>
      <c r="S203" s="118" t="s">
        <v>139</v>
      </c>
      <c r="T203" s="118" t="s">
        <v>139</v>
      </c>
      <c r="U203" s="124"/>
    </row>
    <row r="204" spans="1:21" ht="15" customHeight="1">
      <c r="A204" s="97">
        <v>203</v>
      </c>
      <c r="B204" s="113" t="s">
        <v>2244</v>
      </c>
      <c r="C204" s="113" t="s">
        <v>2327</v>
      </c>
      <c r="D204" s="113" t="s">
        <v>2328</v>
      </c>
      <c r="E204" s="113" t="s">
        <v>164</v>
      </c>
      <c r="F204" s="102" t="s">
        <v>201</v>
      </c>
      <c r="G204" s="113" t="s">
        <v>309</v>
      </c>
      <c r="H204" s="113" t="s">
        <v>1438</v>
      </c>
      <c r="I204" s="36" t="s">
        <v>1439</v>
      </c>
      <c r="J204" s="99">
        <v>8</v>
      </c>
      <c r="K204" s="112" t="s">
        <v>1701</v>
      </c>
      <c r="L204" s="112" t="s">
        <v>1702</v>
      </c>
      <c r="M204" s="112" t="s">
        <v>1703</v>
      </c>
      <c r="N204" s="112" t="s">
        <v>1738</v>
      </c>
      <c r="O204" s="111" t="s">
        <v>1718</v>
      </c>
      <c r="P204" s="111" t="s">
        <v>139</v>
      </c>
      <c r="Q204" s="111" t="s">
        <v>139</v>
      </c>
      <c r="R204" s="111" t="s">
        <v>139</v>
      </c>
      <c r="S204" s="111" t="s">
        <v>139</v>
      </c>
      <c r="T204" s="111" t="s">
        <v>139</v>
      </c>
      <c r="U204" s="124"/>
    </row>
    <row r="205" spans="1:21" ht="15" customHeight="1">
      <c r="A205" s="97">
        <v>204</v>
      </c>
      <c r="B205" s="113" t="s">
        <v>2244</v>
      </c>
      <c r="C205" s="113" t="s">
        <v>2327</v>
      </c>
      <c r="D205" s="113" t="s">
        <v>2328</v>
      </c>
      <c r="E205" s="113" t="s">
        <v>164</v>
      </c>
      <c r="F205" s="102" t="s">
        <v>201</v>
      </c>
      <c r="G205" s="113" t="s">
        <v>302</v>
      </c>
      <c r="H205" s="113" t="s">
        <v>949</v>
      </c>
      <c r="I205" s="36" t="s">
        <v>950</v>
      </c>
      <c r="J205" s="99">
        <v>67</v>
      </c>
      <c r="K205" s="112" t="s">
        <v>1701</v>
      </c>
      <c r="L205" s="112" t="s">
        <v>1702</v>
      </c>
      <c r="M205" s="112" t="s">
        <v>1703</v>
      </c>
      <c r="N205" s="112" t="s">
        <v>1738</v>
      </c>
      <c r="O205" s="111" t="s">
        <v>1718</v>
      </c>
      <c r="P205" s="111" t="s">
        <v>139</v>
      </c>
      <c r="Q205" s="111" t="s">
        <v>139</v>
      </c>
      <c r="R205" s="111" t="s">
        <v>139</v>
      </c>
      <c r="S205" s="111" t="s">
        <v>139</v>
      </c>
      <c r="T205" s="111" t="s">
        <v>139</v>
      </c>
      <c r="U205" s="124"/>
    </row>
    <row r="206" spans="1:21" ht="15" customHeight="1">
      <c r="A206" s="97">
        <v>205</v>
      </c>
      <c r="B206" s="113" t="s">
        <v>2244</v>
      </c>
      <c r="C206" s="113" t="s">
        <v>2327</v>
      </c>
      <c r="D206" s="113" t="s">
        <v>2328</v>
      </c>
      <c r="E206" s="113" t="s">
        <v>164</v>
      </c>
      <c r="F206" s="102" t="s">
        <v>201</v>
      </c>
      <c r="G206" s="113" t="s">
        <v>302</v>
      </c>
      <c r="H206" s="113" t="s">
        <v>292</v>
      </c>
      <c r="I206" s="36" t="s">
        <v>1503</v>
      </c>
      <c r="J206" s="99">
        <v>5</v>
      </c>
      <c r="K206" s="112" t="s">
        <v>1701</v>
      </c>
      <c r="L206" s="112" t="s">
        <v>1702</v>
      </c>
      <c r="M206" s="112" t="s">
        <v>1703</v>
      </c>
      <c r="N206" s="111" t="s">
        <v>1718</v>
      </c>
      <c r="O206" s="111" t="s">
        <v>1760</v>
      </c>
      <c r="P206" s="111" t="s">
        <v>139</v>
      </c>
      <c r="Q206" s="111" t="s">
        <v>139</v>
      </c>
      <c r="R206" s="111" t="s">
        <v>139</v>
      </c>
      <c r="S206" s="111" t="s">
        <v>139</v>
      </c>
      <c r="T206" s="111" t="s">
        <v>139</v>
      </c>
      <c r="U206" s="124"/>
    </row>
    <row r="207" spans="1:21" ht="15" customHeight="1">
      <c r="A207" s="97">
        <v>206</v>
      </c>
      <c r="B207" s="113" t="s">
        <v>2244</v>
      </c>
      <c r="C207" s="113" t="s">
        <v>2327</v>
      </c>
      <c r="D207" s="113" t="s">
        <v>2328</v>
      </c>
      <c r="E207" s="113" t="s">
        <v>164</v>
      </c>
      <c r="F207" s="102" t="s">
        <v>201</v>
      </c>
      <c r="G207" s="113" t="s">
        <v>302</v>
      </c>
      <c r="H207" s="113" t="s">
        <v>782</v>
      </c>
      <c r="I207" s="36" t="s">
        <v>1192</v>
      </c>
      <c r="J207" s="99">
        <v>25</v>
      </c>
      <c r="K207" s="112" t="s">
        <v>1701</v>
      </c>
      <c r="L207" s="112" t="s">
        <v>1702</v>
      </c>
      <c r="M207" s="112" t="s">
        <v>1703</v>
      </c>
      <c r="N207" s="112" t="s">
        <v>1738</v>
      </c>
      <c r="O207" s="111" t="s">
        <v>1782</v>
      </c>
      <c r="P207" s="111" t="s">
        <v>1718</v>
      </c>
      <c r="Q207" s="111" t="s">
        <v>1760</v>
      </c>
      <c r="R207" s="111" t="s">
        <v>139</v>
      </c>
      <c r="S207" s="111" t="s">
        <v>139</v>
      </c>
      <c r="T207" s="111" t="s">
        <v>139</v>
      </c>
      <c r="U207" s="124"/>
    </row>
    <row r="208" spans="1:21" ht="15" customHeight="1">
      <c r="A208" s="97">
        <v>207</v>
      </c>
      <c r="B208" s="113" t="s">
        <v>2244</v>
      </c>
      <c r="C208" s="113" t="s">
        <v>2327</v>
      </c>
      <c r="D208" s="113" t="s">
        <v>2328</v>
      </c>
      <c r="E208" s="113" t="s">
        <v>164</v>
      </c>
      <c r="F208" s="102" t="s">
        <v>201</v>
      </c>
      <c r="G208" s="113" t="s">
        <v>302</v>
      </c>
      <c r="H208" s="113" t="s">
        <v>1430</v>
      </c>
      <c r="I208" s="36" t="s">
        <v>1431</v>
      </c>
      <c r="J208" s="99">
        <v>9</v>
      </c>
      <c r="K208" s="112" t="s">
        <v>1701</v>
      </c>
      <c r="L208" s="112" t="s">
        <v>1702</v>
      </c>
      <c r="M208" s="112" t="s">
        <v>1703</v>
      </c>
      <c r="N208" s="112" t="s">
        <v>1738</v>
      </c>
      <c r="O208" s="111" t="s">
        <v>139</v>
      </c>
      <c r="P208" s="111" t="s">
        <v>139</v>
      </c>
      <c r="Q208" s="111" t="s">
        <v>139</v>
      </c>
      <c r="R208" s="111" t="s">
        <v>139</v>
      </c>
      <c r="S208" s="111" t="s">
        <v>139</v>
      </c>
      <c r="T208" s="111" t="s">
        <v>139</v>
      </c>
      <c r="U208" s="124"/>
    </row>
    <row r="209" spans="1:21" ht="15" customHeight="1">
      <c r="A209" s="97">
        <v>208</v>
      </c>
      <c r="B209" s="113" t="s">
        <v>2244</v>
      </c>
      <c r="C209" s="113" t="s">
        <v>2327</v>
      </c>
      <c r="D209" s="113" t="s">
        <v>2328</v>
      </c>
      <c r="E209" s="113" t="s">
        <v>164</v>
      </c>
      <c r="F209" s="102" t="s">
        <v>201</v>
      </c>
      <c r="G209" s="113" t="s">
        <v>302</v>
      </c>
      <c r="H209" s="113" t="s">
        <v>580</v>
      </c>
      <c r="I209" s="36" t="s">
        <v>1408</v>
      </c>
      <c r="J209" s="99">
        <v>10</v>
      </c>
      <c r="K209" s="112" t="s">
        <v>1701</v>
      </c>
      <c r="L209" s="112" t="s">
        <v>1702</v>
      </c>
      <c r="M209" s="112" t="s">
        <v>1703</v>
      </c>
      <c r="N209" s="112" t="s">
        <v>1738</v>
      </c>
      <c r="O209" s="111" t="s">
        <v>139</v>
      </c>
      <c r="P209" s="111" t="s">
        <v>139</v>
      </c>
      <c r="Q209" s="111" t="s">
        <v>139</v>
      </c>
      <c r="R209" s="111" t="s">
        <v>139</v>
      </c>
      <c r="S209" s="111" t="s">
        <v>139</v>
      </c>
      <c r="T209" s="111" t="s">
        <v>139</v>
      </c>
      <c r="U209" s="124"/>
    </row>
    <row r="210" spans="1:21" ht="15" customHeight="1">
      <c r="A210" s="97">
        <v>209</v>
      </c>
      <c r="B210" s="113" t="s">
        <v>2244</v>
      </c>
      <c r="C210" s="113" t="s">
        <v>2327</v>
      </c>
      <c r="D210" s="113" t="s">
        <v>2328</v>
      </c>
      <c r="E210" s="113" t="s">
        <v>164</v>
      </c>
      <c r="F210" s="102" t="s">
        <v>201</v>
      </c>
      <c r="G210" s="113" t="s">
        <v>302</v>
      </c>
      <c r="H210" s="113" t="s">
        <v>1341</v>
      </c>
      <c r="I210" s="36" t="s">
        <v>1635</v>
      </c>
      <c r="J210" s="99">
        <v>1</v>
      </c>
      <c r="K210" s="112" t="s">
        <v>1701</v>
      </c>
      <c r="L210" s="112" t="s">
        <v>1702</v>
      </c>
      <c r="M210" s="112" t="s">
        <v>1703</v>
      </c>
      <c r="N210" s="112" t="s">
        <v>1738</v>
      </c>
      <c r="O210" s="111" t="s">
        <v>1783</v>
      </c>
      <c r="P210" s="111" t="s">
        <v>1809</v>
      </c>
      <c r="Q210" s="111" t="s">
        <v>139</v>
      </c>
      <c r="R210" s="111" t="s">
        <v>139</v>
      </c>
      <c r="S210" s="111" t="s">
        <v>139</v>
      </c>
      <c r="T210" s="111" t="s">
        <v>139</v>
      </c>
      <c r="U210" s="124"/>
    </row>
    <row r="211" spans="1:21" ht="15" customHeight="1">
      <c r="A211" s="97">
        <v>210</v>
      </c>
      <c r="B211" s="113" t="s">
        <v>2244</v>
      </c>
      <c r="C211" s="113" t="s">
        <v>2327</v>
      </c>
      <c r="D211" s="113" t="s">
        <v>2328</v>
      </c>
      <c r="E211" s="113" t="s">
        <v>164</v>
      </c>
      <c r="F211" s="102" t="s">
        <v>201</v>
      </c>
      <c r="G211" s="113" t="s">
        <v>302</v>
      </c>
      <c r="H211" s="113" t="s">
        <v>1354</v>
      </c>
      <c r="I211" s="36" t="s">
        <v>1578</v>
      </c>
      <c r="J211" s="99">
        <v>2</v>
      </c>
      <c r="K211" s="112" t="s">
        <v>1701</v>
      </c>
      <c r="L211" s="112" t="s">
        <v>1702</v>
      </c>
      <c r="M211" s="112" t="s">
        <v>1703</v>
      </c>
      <c r="N211" s="112" t="s">
        <v>1738</v>
      </c>
      <c r="O211" s="111" t="s">
        <v>1783</v>
      </c>
      <c r="P211" s="111" t="s">
        <v>1809</v>
      </c>
      <c r="Q211" s="111" t="s">
        <v>1822</v>
      </c>
      <c r="R211" s="111" t="s">
        <v>1827</v>
      </c>
      <c r="S211" s="111" t="s">
        <v>139</v>
      </c>
      <c r="T211" s="111" t="s">
        <v>139</v>
      </c>
      <c r="U211" s="124"/>
    </row>
    <row r="212" spans="1:21" ht="15" customHeight="1">
      <c r="A212" s="97">
        <v>211</v>
      </c>
      <c r="B212" s="113" t="s">
        <v>2244</v>
      </c>
      <c r="C212" s="113" t="s">
        <v>2327</v>
      </c>
      <c r="D212" s="113" t="s">
        <v>2328</v>
      </c>
      <c r="E212" s="113" t="s">
        <v>164</v>
      </c>
      <c r="F212" s="102" t="s">
        <v>201</v>
      </c>
      <c r="G212" s="113" t="s">
        <v>280</v>
      </c>
      <c r="H212" s="113" t="s">
        <v>619</v>
      </c>
      <c r="I212" s="36" t="s">
        <v>1268</v>
      </c>
      <c r="J212" s="99">
        <v>20</v>
      </c>
      <c r="K212" s="112" t="s">
        <v>1701</v>
      </c>
      <c r="L212" s="112" t="s">
        <v>1702</v>
      </c>
      <c r="M212" s="112" t="s">
        <v>1703</v>
      </c>
      <c r="N212" s="112" t="s">
        <v>1738</v>
      </c>
      <c r="O212" s="111" t="s">
        <v>2337</v>
      </c>
      <c r="P212" s="111" t="s">
        <v>139</v>
      </c>
      <c r="Q212" s="111" t="s">
        <v>139</v>
      </c>
      <c r="R212" s="111" t="s">
        <v>139</v>
      </c>
      <c r="S212" s="111" t="s">
        <v>139</v>
      </c>
      <c r="T212" s="111" t="s">
        <v>139</v>
      </c>
      <c r="U212" s="124"/>
    </row>
    <row r="213" spans="1:21" ht="15" customHeight="1">
      <c r="A213" s="97">
        <v>212</v>
      </c>
      <c r="B213" s="113" t="s">
        <v>2244</v>
      </c>
      <c r="C213" s="113" t="s">
        <v>2327</v>
      </c>
      <c r="D213" s="113" t="s">
        <v>2328</v>
      </c>
      <c r="E213" s="113" t="s">
        <v>164</v>
      </c>
      <c r="F213" s="102" t="s">
        <v>201</v>
      </c>
      <c r="G213" s="113" t="s">
        <v>280</v>
      </c>
      <c r="H213" s="113" t="s">
        <v>1124</v>
      </c>
      <c r="I213" s="36" t="s">
        <v>1241</v>
      </c>
      <c r="J213" s="99">
        <v>21</v>
      </c>
      <c r="K213" s="112" t="s">
        <v>1701</v>
      </c>
      <c r="L213" s="112" t="s">
        <v>1702</v>
      </c>
      <c r="M213" s="112" t="s">
        <v>1703</v>
      </c>
      <c r="N213" s="112" t="s">
        <v>1739</v>
      </c>
      <c r="O213" s="111" t="s">
        <v>139</v>
      </c>
      <c r="P213" s="111" t="s">
        <v>139</v>
      </c>
      <c r="Q213" s="111" t="s">
        <v>139</v>
      </c>
      <c r="R213" s="111" t="s">
        <v>139</v>
      </c>
      <c r="S213" s="111" t="s">
        <v>139</v>
      </c>
      <c r="T213" s="111" t="s">
        <v>139</v>
      </c>
      <c r="U213" s="124"/>
    </row>
    <row r="214" spans="1:21" ht="15" customHeight="1">
      <c r="A214" s="97">
        <v>213</v>
      </c>
      <c r="B214" s="113" t="s">
        <v>2244</v>
      </c>
      <c r="C214" s="113" t="s">
        <v>2327</v>
      </c>
      <c r="D214" s="113" t="s">
        <v>2328</v>
      </c>
      <c r="E214" s="113" t="s">
        <v>164</v>
      </c>
      <c r="F214" s="102" t="s">
        <v>201</v>
      </c>
      <c r="G214" s="113" t="s">
        <v>232</v>
      </c>
      <c r="H214" s="113" t="s">
        <v>782</v>
      </c>
      <c r="I214" s="36" t="s">
        <v>783</v>
      </c>
      <c r="J214" s="99">
        <v>124</v>
      </c>
      <c r="K214" s="112" t="s">
        <v>1701</v>
      </c>
      <c r="L214" s="112" t="s">
        <v>1702</v>
      </c>
      <c r="M214" s="112" t="s">
        <v>1703</v>
      </c>
      <c r="N214" s="112" t="s">
        <v>1738</v>
      </c>
      <c r="O214" s="111" t="s">
        <v>1782</v>
      </c>
      <c r="P214" s="111" t="s">
        <v>1718</v>
      </c>
      <c r="Q214" s="111" t="s">
        <v>1760</v>
      </c>
      <c r="R214" s="111" t="s">
        <v>139</v>
      </c>
      <c r="S214" s="111" t="s">
        <v>139</v>
      </c>
      <c r="T214" s="111" t="s">
        <v>139</v>
      </c>
      <c r="U214" s="124"/>
    </row>
    <row r="215" spans="1:21" ht="15" customHeight="1">
      <c r="A215" s="97">
        <v>214</v>
      </c>
      <c r="B215" s="113" t="s">
        <v>2244</v>
      </c>
      <c r="C215" s="113" t="s">
        <v>2327</v>
      </c>
      <c r="D215" s="113" t="s">
        <v>2328</v>
      </c>
      <c r="E215" s="113" t="s">
        <v>164</v>
      </c>
      <c r="F215" s="102" t="s">
        <v>201</v>
      </c>
      <c r="G215" s="113" t="s">
        <v>232</v>
      </c>
      <c r="H215" s="113" t="s">
        <v>580</v>
      </c>
      <c r="I215" s="36" t="s">
        <v>912</v>
      </c>
      <c r="J215" s="99">
        <v>77</v>
      </c>
      <c r="K215" s="112" t="s">
        <v>1701</v>
      </c>
      <c r="L215" s="112" t="s">
        <v>1702</v>
      </c>
      <c r="M215" s="112" t="s">
        <v>1703</v>
      </c>
      <c r="N215" s="112" t="s">
        <v>1738</v>
      </c>
      <c r="O215" s="111" t="s">
        <v>139</v>
      </c>
      <c r="P215" s="111" t="s">
        <v>139</v>
      </c>
      <c r="Q215" s="111" t="s">
        <v>139</v>
      </c>
      <c r="R215" s="111" t="s">
        <v>139</v>
      </c>
      <c r="S215" s="111" t="s">
        <v>139</v>
      </c>
      <c r="T215" s="111" t="s">
        <v>139</v>
      </c>
      <c r="U215" s="124"/>
    </row>
    <row r="216" spans="1:21" ht="15" customHeight="1">
      <c r="A216" s="97">
        <v>215</v>
      </c>
      <c r="B216" s="113" t="s">
        <v>2244</v>
      </c>
      <c r="C216" s="113" t="s">
        <v>2327</v>
      </c>
      <c r="D216" s="113" t="s">
        <v>2328</v>
      </c>
      <c r="E216" s="113" t="s">
        <v>164</v>
      </c>
      <c r="F216" s="102" t="s">
        <v>201</v>
      </c>
      <c r="G216" s="113" t="s">
        <v>232</v>
      </c>
      <c r="H216" s="113" t="s">
        <v>415</v>
      </c>
      <c r="I216" s="36" t="s">
        <v>781</v>
      </c>
      <c r="J216" s="99">
        <v>126</v>
      </c>
      <c r="K216" s="112" t="s">
        <v>1701</v>
      </c>
      <c r="L216" s="112" t="s">
        <v>1702</v>
      </c>
      <c r="M216" s="112" t="s">
        <v>1703</v>
      </c>
      <c r="N216" s="112" t="s">
        <v>1738</v>
      </c>
      <c r="O216" s="111" t="s">
        <v>1718</v>
      </c>
      <c r="P216" s="111" t="s">
        <v>139</v>
      </c>
      <c r="Q216" s="111" t="s">
        <v>139</v>
      </c>
      <c r="R216" s="111" t="s">
        <v>139</v>
      </c>
      <c r="S216" s="111" t="s">
        <v>139</v>
      </c>
      <c r="T216" s="111" t="s">
        <v>139</v>
      </c>
      <c r="U216" s="124"/>
    </row>
    <row r="217" spans="1:21" ht="15" customHeight="1">
      <c r="A217" s="97">
        <v>216</v>
      </c>
      <c r="B217" s="113" t="s">
        <v>2244</v>
      </c>
      <c r="C217" s="113" t="s">
        <v>2327</v>
      </c>
      <c r="D217" s="113" t="s">
        <v>2328</v>
      </c>
      <c r="E217" s="113" t="s">
        <v>164</v>
      </c>
      <c r="F217" s="102" t="s">
        <v>201</v>
      </c>
      <c r="G217" s="113" t="s">
        <v>232</v>
      </c>
      <c r="H217" s="113" t="s">
        <v>966</v>
      </c>
      <c r="I217" s="36" t="s">
        <v>967</v>
      </c>
      <c r="J217" s="99">
        <v>64</v>
      </c>
      <c r="K217" s="112" t="s">
        <v>1701</v>
      </c>
      <c r="L217" s="112" t="s">
        <v>1702</v>
      </c>
      <c r="M217" s="112" t="s">
        <v>1703</v>
      </c>
      <c r="N217" s="112" t="s">
        <v>1738</v>
      </c>
      <c r="O217" s="111" t="s">
        <v>2305</v>
      </c>
      <c r="P217" s="111" t="s">
        <v>1810</v>
      </c>
      <c r="Q217" s="111" t="s">
        <v>139</v>
      </c>
      <c r="R217" s="111" t="s">
        <v>139</v>
      </c>
      <c r="S217" s="111" t="s">
        <v>139</v>
      </c>
      <c r="T217" s="111" t="s">
        <v>139</v>
      </c>
      <c r="U217" s="124"/>
    </row>
    <row r="218" spans="1:21" ht="15" customHeight="1">
      <c r="A218" s="97">
        <v>217</v>
      </c>
      <c r="B218" s="113" t="s">
        <v>2244</v>
      </c>
      <c r="C218" s="113" t="s">
        <v>2327</v>
      </c>
      <c r="D218" s="113" t="s">
        <v>2328</v>
      </c>
      <c r="E218" s="113" t="s">
        <v>164</v>
      </c>
      <c r="F218" s="102" t="s">
        <v>201</v>
      </c>
      <c r="G218" s="113" t="s">
        <v>232</v>
      </c>
      <c r="H218" s="113" t="s">
        <v>1354</v>
      </c>
      <c r="I218" s="36" t="s">
        <v>1355</v>
      </c>
      <c r="J218" s="99">
        <v>13</v>
      </c>
      <c r="K218" s="112" t="s">
        <v>1701</v>
      </c>
      <c r="L218" s="112" t="s">
        <v>1702</v>
      </c>
      <c r="M218" s="112" t="s">
        <v>1703</v>
      </c>
      <c r="N218" s="112" t="s">
        <v>1738</v>
      </c>
      <c r="O218" s="111" t="s">
        <v>1783</v>
      </c>
      <c r="P218" s="111" t="s">
        <v>1809</v>
      </c>
      <c r="Q218" s="111" t="s">
        <v>1822</v>
      </c>
      <c r="R218" s="111" t="s">
        <v>1827</v>
      </c>
      <c r="S218" s="111" t="s">
        <v>139</v>
      </c>
      <c r="T218" s="111" t="s">
        <v>139</v>
      </c>
      <c r="U218" s="124"/>
    </row>
    <row r="219" spans="1:21" ht="15" customHeight="1">
      <c r="A219" s="97">
        <v>218</v>
      </c>
      <c r="B219" s="113" t="s">
        <v>2244</v>
      </c>
      <c r="C219" s="113" t="s">
        <v>2327</v>
      </c>
      <c r="D219" s="113" t="s">
        <v>2328</v>
      </c>
      <c r="E219" s="113" t="s">
        <v>164</v>
      </c>
      <c r="F219" s="102" t="s">
        <v>201</v>
      </c>
      <c r="G219" s="113" t="s">
        <v>232</v>
      </c>
      <c r="H219" s="113" t="s">
        <v>1374</v>
      </c>
      <c r="I219" s="36" t="s">
        <v>1375</v>
      </c>
      <c r="J219" s="99">
        <v>12</v>
      </c>
      <c r="K219" s="112" t="s">
        <v>1701</v>
      </c>
      <c r="L219" s="112" t="s">
        <v>1702</v>
      </c>
      <c r="M219" s="112" t="s">
        <v>1703</v>
      </c>
      <c r="N219" s="112" t="s">
        <v>1738</v>
      </c>
      <c r="O219" s="111" t="s">
        <v>139</v>
      </c>
      <c r="P219" s="111" t="s">
        <v>139</v>
      </c>
      <c r="Q219" s="111" t="s">
        <v>139</v>
      </c>
      <c r="R219" s="111" t="s">
        <v>139</v>
      </c>
      <c r="S219" s="111" t="s">
        <v>139</v>
      </c>
      <c r="T219" s="111" t="s">
        <v>139</v>
      </c>
      <c r="U219" s="124"/>
    </row>
    <row r="220" spans="1:21" ht="15" customHeight="1">
      <c r="A220" s="97">
        <v>219</v>
      </c>
      <c r="B220" s="113" t="s">
        <v>2244</v>
      </c>
      <c r="C220" s="113" t="s">
        <v>2327</v>
      </c>
      <c r="D220" s="113" t="s">
        <v>2328</v>
      </c>
      <c r="E220" s="113" t="s">
        <v>164</v>
      </c>
      <c r="F220" s="102" t="s">
        <v>201</v>
      </c>
      <c r="G220" s="113" t="s">
        <v>232</v>
      </c>
      <c r="H220" s="113" t="s">
        <v>1211</v>
      </c>
      <c r="I220" s="36" t="s">
        <v>1450</v>
      </c>
      <c r="J220" s="99">
        <v>7</v>
      </c>
      <c r="K220" s="112" t="s">
        <v>1701</v>
      </c>
      <c r="L220" s="112" t="s">
        <v>1702</v>
      </c>
      <c r="M220" s="112" t="s">
        <v>1703</v>
      </c>
      <c r="N220" s="112" t="s">
        <v>1738</v>
      </c>
      <c r="O220" s="111" t="s">
        <v>1718</v>
      </c>
      <c r="P220" s="111" t="s">
        <v>139</v>
      </c>
      <c r="Q220" s="111" t="s">
        <v>139</v>
      </c>
      <c r="R220" s="111" t="s">
        <v>139</v>
      </c>
      <c r="S220" s="111" t="s">
        <v>139</v>
      </c>
      <c r="T220" s="111" t="s">
        <v>139</v>
      </c>
      <c r="U220" s="124"/>
    </row>
    <row r="221" spans="1:21" ht="15" customHeight="1">
      <c r="A221" s="97">
        <v>220</v>
      </c>
      <c r="B221" s="113" t="s">
        <v>2244</v>
      </c>
      <c r="C221" s="113" t="s">
        <v>2327</v>
      </c>
      <c r="D221" s="113" t="s">
        <v>2328</v>
      </c>
      <c r="E221" s="113" t="s">
        <v>164</v>
      </c>
      <c r="F221" s="102" t="s">
        <v>201</v>
      </c>
      <c r="G221" s="113" t="s">
        <v>232</v>
      </c>
      <c r="H221" s="113" t="s">
        <v>1341</v>
      </c>
      <c r="I221" s="36" t="s">
        <v>1342</v>
      </c>
      <c r="J221" s="99">
        <v>14</v>
      </c>
      <c r="K221" s="112" t="s">
        <v>1701</v>
      </c>
      <c r="L221" s="112" t="s">
        <v>1702</v>
      </c>
      <c r="M221" s="112" t="s">
        <v>1703</v>
      </c>
      <c r="N221" s="112" t="s">
        <v>1738</v>
      </c>
      <c r="O221" s="111" t="s">
        <v>1783</v>
      </c>
      <c r="P221" s="111" t="s">
        <v>1809</v>
      </c>
      <c r="Q221" s="111" t="s">
        <v>139</v>
      </c>
      <c r="R221" s="111" t="s">
        <v>139</v>
      </c>
      <c r="S221" s="111" t="s">
        <v>139</v>
      </c>
      <c r="T221" s="111" t="s">
        <v>139</v>
      </c>
      <c r="U221" s="124"/>
    </row>
    <row r="222" spans="1:21" ht="15" customHeight="1">
      <c r="A222" s="97">
        <v>221</v>
      </c>
      <c r="B222" s="113" t="s">
        <v>2244</v>
      </c>
      <c r="C222" s="113" t="s">
        <v>2327</v>
      </c>
      <c r="D222" s="113" t="s">
        <v>2328</v>
      </c>
      <c r="E222" s="113" t="s">
        <v>164</v>
      </c>
      <c r="F222" s="102" t="s">
        <v>201</v>
      </c>
      <c r="G222" s="113" t="s">
        <v>232</v>
      </c>
      <c r="H222" s="113" t="s">
        <v>292</v>
      </c>
      <c r="I222" s="36" t="s">
        <v>1021</v>
      </c>
      <c r="J222" s="99">
        <v>52</v>
      </c>
      <c r="K222" s="112" t="s">
        <v>1701</v>
      </c>
      <c r="L222" s="112" t="s">
        <v>1702</v>
      </c>
      <c r="M222" s="112" t="s">
        <v>1703</v>
      </c>
      <c r="N222" s="112" t="s">
        <v>1738</v>
      </c>
      <c r="O222" s="111" t="s">
        <v>1784</v>
      </c>
      <c r="P222" s="111" t="s">
        <v>1811</v>
      </c>
      <c r="Q222" s="111" t="s">
        <v>139</v>
      </c>
      <c r="R222" s="111" t="s">
        <v>139</v>
      </c>
      <c r="S222" s="111" t="s">
        <v>139</v>
      </c>
      <c r="T222" s="111" t="s">
        <v>139</v>
      </c>
      <c r="U222" s="124"/>
    </row>
    <row r="223" spans="1:21" ht="15" customHeight="1">
      <c r="A223" s="97">
        <v>222</v>
      </c>
      <c r="B223" s="113" t="s">
        <v>2244</v>
      </c>
      <c r="C223" s="113" t="s">
        <v>2327</v>
      </c>
      <c r="D223" s="113" t="s">
        <v>2328</v>
      </c>
      <c r="E223" s="113" t="s">
        <v>164</v>
      </c>
      <c r="F223" s="102" t="s">
        <v>201</v>
      </c>
      <c r="G223" s="113" t="s">
        <v>232</v>
      </c>
      <c r="H223" s="113" t="s">
        <v>949</v>
      </c>
      <c r="I223" s="36" t="s">
        <v>1558</v>
      </c>
      <c r="J223" s="99">
        <v>3</v>
      </c>
      <c r="K223" s="112" t="s">
        <v>1701</v>
      </c>
      <c r="L223" s="112" t="s">
        <v>1702</v>
      </c>
      <c r="M223" s="112" t="s">
        <v>1703</v>
      </c>
      <c r="N223" s="112" t="s">
        <v>1738</v>
      </c>
      <c r="O223" s="111" t="s">
        <v>1718</v>
      </c>
      <c r="P223" s="111" t="s">
        <v>139</v>
      </c>
      <c r="Q223" s="111" t="s">
        <v>139</v>
      </c>
      <c r="R223" s="111" t="s">
        <v>139</v>
      </c>
      <c r="S223" s="111" t="s">
        <v>139</v>
      </c>
      <c r="T223" s="111" t="s">
        <v>139</v>
      </c>
      <c r="U223" s="124"/>
    </row>
    <row r="224" spans="1:21" ht="15" customHeight="1">
      <c r="A224" s="97">
        <v>223</v>
      </c>
      <c r="B224" s="113" t="s">
        <v>2244</v>
      </c>
      <c r="C224" s="113" t="s">
        <v>2327</v>
      </c>
      <c r="D224" s="113" t="s">
        <v>2328</v>
      </c>
      <c r="E224" s="113" t="s">
        <v>164</v>
      </c>
      <c r="F224" s="102" t="s">
        <v>201</v>
      </c>
      <c r="G224" s="113" t="s">
        <v>210</v>
      </c>
      <c r="H224" s="113" t="s">
        <v>619</v>
      </c>
      <c r="I224" s="36" t="s">
        <v>943</v>
      </c>
      <c r="J224" s="99">
        <v>68</v>
      </c>
      <c r="K224" s="112" t="s">
        <v>1701</v>
      </c>
      <c r="L224" s="112" t="s">
        <v>1702</v>
      </c>
      <c r="M224" s="112" t="s">
        <v>1703</v>
      </c>
      <c r="N224" s="112" t="s">
        <v>1738</v>
      </c>
      <c r="O224" s="111" t="s">
        <v>2337</v>
      </c>
      <c r="P224" s="111" t="s">
        <v>139</v>
      </c>
      <c r="Q224" s="111" t="s">
        <v>139</v>
      </c>
      <c r="R224" s="111" t="s">
        <v>139</v>
      </c>
      <c r="S224" s="111" t="s">
        <v>139</v>
      </c>
      <c r="T224" s="111" t="s">
        <v>139</v>
      </c>
      <c r="U224" s="124"/>
    </row>
    <row r="225" spans="1:21" ht="15" customHeight="1">
      <c r="A225" s="97">
        <v>224</v>
      </c>
      <c r="B225" s="113" t="s">
        <v>2244</v>
      </c>
      <c r="C225" s="113" t="s">
        <v>2327</v>
      </c>
      <c r="D225" s="113" t="s">
        <v>2328</v>
      </c>
      <c r="E225" s="113" t="s">
        <v>164</v>
      </c>
      <c r="F225" s="102" t="s">
        <v>201</v>
      </c>
      <c r="G225" s="113" t="s">
        <v>210</v>
      </c>
      <c r="H225" s="113" t="s">
        <v>1124</v>
      </c>
      <c r="I225" s="36" t="s">
        <v>1125</v>
      </c>
      <c r="J225" s="99">
        <v>32</v>
      </c>
      <c r="K225" s="112" t="s">
        <v>1701</v>
      </c>
      <c r="L225" s="112" t="s">
        <v>1702</v>
      </c>
      <c r="M225" s="112" t="s">
        <v>1703</v>
      </c>
      <c r="N225" s="112" t="s">
        <v>1740</v>
      </c>
      <c r="O225" s="111" t="s">
        <v>1785</v>
      </c>
      <c r="P225" s="111" t="s">
        <v>2338</v>
      </c>
      <c r="Q225" s="111" t="s">
        <v>1823</v>
      </c>
      <c r="R225" s="111" t="s">
        <v>2299</v>
      </c>
      <c r="S225" s="111" t="s">
        <v>139</v>
      </c>
      <c r="T225" s="111" t="s">
        <v>139</v>
      </c>
      <c r="U225" s="124"/>
    </row>
    <row r="226" spans="1:21" ht="15" customHeight="1">
      <c r="A226" s="97">
        <v>225</v>
      </c>
      <c r="B226" s="113" t="s">
        <v>2244</v>
      </c>
      <c r="C226" s="113" t="s">
        <v>2327</v>
      </c>
      <c r="D226" s="113" t="s">
        <v>2328</v>
      </c>
      <c r="E226" s="113" t="s">
        <v>164</v>
      </c>
      <c r="F226" s="102" t="s">
        <v>201</v>
      </c>
      <c r="G226" s="113" t="s">
        <v>210</v>
      </c>
      <c r="H226" s="113" t="s">
        <v>759</v>
      </c>
      <c r="I226" s="36" t="s">
        <v>1279</v>
      </c>
      <c r="J226" s="99">
        <v>19</v>
      </c>
      <c r="K226" s="112" t="s">
        <v>1701</v>
      </c>
      <c r="L226" s="112" t="s">
        <v>1702</v>
      </c>
      <c r="M226" s="112" t="s">
        <v>1703</v>
      </c>
      <c r="N226" s="112" t="s">
        <v>1741</v>
      </c>
      <c r="O226" s="111" t="s">
        <v>1786</v>
      </c>
      <c r="P226" s="111" t="s">
        <v>139</v>
      </c>
      <c r="Q226" s="111" t="s">
        <v>139</v>
      </c>
      <c r="R226" s="111" t="s">
        <v>139</v>
      </c>
      <c r="S226" s="111" t="s">
        <v>139</v>
      </c>
      <c r="T226" s="111" t="s">
        <v>139</v>
      </c>
      <c r="U226" s="124"/>
    </row>
    <row r="227" spans="1:21" ht="15" customHeight="1">
      <c r="A227" s="97">
        <v>226</v>
      </c>
      <c r="B227" s="113" t="s">
        <v>2244</v>
      </c>
      <c r="C227" s="113" t="s">
        <v>2327</v>
      </c>
      <c r="D227" s="113" t="s">
        <v>2328</v>
      </c>
      <c r="E227" s="113" t="s">
        <v>164</v>
      </c>
      <c r="F227" s="102" t="s">
        <v>201</v>
      </c>
      <c r="G227" s="113" t="s">
        <v>264</v>
      </c>
      <c r="H227" s="113" t="s">
        <v>407</v>
      </c>
      <c r="I227" s="36" t="s">
        <v>408</v>
      </c>
      <c r="J227" s="99">
        <v>1057</v>
      </c>
      <c r="K227" s="112" t="s">
        <v>1701</v>
      </c>
      <c r="L227" s="112" t="s">
        <v>1702</v>
      </c>
      <c r="M227" s="112" t="s">
        <v>1703</v>
      </c>
      <c r="N227" s="112" t="s">
        <v>1742</v>
      </c>
      <c r="O227" s="111" t="s">
        <v>139</v>
      </c>
      <c r="P227" s="111" t="s">
        <v>139</v>
      </c>
      <c r="Q227" s="111" t="s">
        <v>139</v>
      </c>
      <c r="R227" s="111" t="s">
        <v>139</v>
      </c>
      <c r="S227" s="111" t="s">
        <v>139</v>
      </c>
      <c r="T227" s="111" t="s">
        <v>139</v>
      </c>
      <c r="U227" s="124"/>
    </row>
    <row r="228" spans="1:21" ht="15" customHeight="1">
      <c r="A228" s="97">
        <v>227</v>
      </c>
      <c r="B228" s="113" t="s">
        <v>2244</v>
      </c>
      <c r="C228" s="113" t="s">
        <v>2327</v>
      </c>
      <c r="D228" s="113" t="s">
        <v>2328</v>
      </c>
      <c r="E228" s="113" t="s">
        <v>164</v>
      </c>
      <c r="F228" s="102" t="s">
        <v>201</v>
      </c>
      <c r="G228" s="113" t="s">
        <v>234</v>
      </c>
      <c r="H228" s="113" t="s">
        <v>707</v>
      </c>
      <c r="I228" s="36" t="s">
        <v>708</v>
      </c>
      <c r="J228" s="99">
        <v>173</v>
      </c>
      <c r="K228" s="112" t="s">
        <v>1701</v>
      </c>
      <c r="L228" s="112" t="s">
        <v>1702</v>
      </c>
      <c r="M228" s="112" t="s">
        <v>1703</v>
      </c>
      <c r="N228" s="112" t="s">
        <v>1743</v>
      </c>
      <c r="O228" s="111" t="s">
        <v>1787</v>
      </c>
      <c r="P228" s="111" t="s">
        <v>1812</v>
      </c>
      <c r="Q228" s="111" t="s">
        <v>139</v>
      </c>
      <c r="R228" s="111" t="s">
        <v>139</v>
      </c>
      <c r="S228" s="111" t="s">
        <v>139</v>
      </c>
      <c r="T228" s="111" t="s">
        <v>139</v>
      </c>
      <c r="U228" s="124"/>
    </row>
    <row r="229" spans="1:21" ht="15" customHeight="1">
      <c r="A229" s="97">
        <v>228</v>
      </c>
      <c r="B229" s="113" t="s">
        <v>2244</v>
      </c>
      <c r="C229" s="113" t="s">
        <v>2327</v>
      </c>
      <c r="D229" s="113" t="s">
        <v>2328</v>
      </c>
      <c r="E229" s="113" t="s">
        <v>164</v>
      </c>
      <c r="F229" s="102" t="s">
        <v>201</v>
      </c>
      <c r="G229" s="113" t="s">
        <v>234</v>
      </c>
      <c r="H229" s="113" t="s">
        <v>530</v>
      </c>
      <c r="I229" s="36" t="s">
        <v>531</v>
      </c>
      <c r="J229" s="99">
        <v>385</v>
      </c>
      <c r="K229" s="112" t="s">
        <v>1701</v>
      </c>
      <c r="L229" s="112" t="s">
        <v>1702</v>
      </c>
      <c r="M229" s="112" t="s">
        <v>1703</v>
      </c>
      <c r="N229" s="112" t="s">
        <v>1744</v>
      </c>
      <c r="O229" s="111" t="s">
        <v>1788</v>
      </c>
      <c r="P229" s="111" t="s">
        <v>1813</v>
      </c>
      <c r="Q229" s="111" t="s">
        <v>139</v>
      </c>
      <c r="R229" s="111" t="s">
        <v>139</v>
      </c>
      <c r="S229" s="111" t="s">
        <v>139</v>
      </c>
      <c r="T229" s="111" t="s">
        <v>139</v>
      </c>
      <c r="U229" s="124"/>
    </row>
    <row r="230" spans="1:21" ht="15" customHeight="1">
      <c r="A230" s="97">
        <v>229</v>
      </c>
      <c r="B230" s="113" t="s">
        <v>2244</v>
      </c>
      <c r="C230" s="113" t="s">
        <v>2327</v>
      </c>
      <c r="D230" s="113" t="s">
        <v>2328</v>
      </c>
      <c r="E230" s="113" t="s">
        <v>164</v>
      </c>
      <c r="F230" s="102" t="s">
        <v>201</v>
      </c>
      <c r="G230" s="113" t="s">
        <v>234</v>
      </c>
      <c r="H230" s="113" t="s">
        <v>976</v>
      </c>
      <c r="I230" s="36" t="s">
        <v>977</v>
      </c>
      <c r="J230" s="99">
        <v>62</v>
      </c>
      <c r="K230" s="112" t="s">
        <v>1701</v>
      </c>
      <c r="L230" s="112" t="s">
        <v>1702</v>
      </c>
      <c r="M230" s="112" t="s">
        <v>1703</v>
      </c>
      <c r="N230" s="112" t="s">
        <v>1744</v>
      </c>
      <c r="O230" s="111" t="s">
        <v>1788</v>
      </c>
      <c r="P230" s="111" t="s">
        <v>1814</v>
      </c>
      <c r="Q230" s="111" t="s">
        <v>139</v>
      </c>
      <c r="R230" s="111" t="s">
        <v>139</v>
      </c>
      <c r="S230" s="111" t="s">
        <v>139</v>
      </c>
      <c r="T230" s="111" t="s">
        <v>139</v>
      </c>
    </row>
    <row r="231" spans="1:21" ht="15" customHeight="1">
      <c r="A231" s="97">
        <v>230</v>
      </c>
      <c r="B231" s="113" t="s">
        <v>2244</v>
      </c>
      <c r="C231" s="113" t="s">
        <v>2327</v>
      </c>
      <c r="D231" s="113" t="s">
        <v>2328</v>
      </c>
      <c r="E231" s="113" t="s">
        <v>164</v>
      </c>
      <c r="F231" s="102" t="s">
        <v>201</v>
      </c>
      <c r="G231" s="113" t="s">
        <v>234</v>
      </c>
      <c r="H231" s="113" t="s">
        <v>399</v>
      </c>
      <c r="I231" s="36" t="s">
        <v>400</v>
      </c>
      <c r="J231" s="99">
        <v>1227</v>
      </c>
      <c r="K231" s="112" t="s">
        <v>1701</v>
      </c>
      <c r="L231" s="112" t="s">
        <v>1702</v>
      </c>
      <c r="M231" s="112" t="s">
        <v>1703</v>
      </c>
      <c r="N231" s="112" t="s">
        <v>1744</v>
      </c>
      <c r="O231" s="111" t="s">
        <v>1788</v>
      </c>
      <c r="P231" s="111" t="s">
        <v>1814</v>
      </c>
      <c r="Q231" s="111" t="s">
        <v>139</v>
      </c>
      <c r="R231" s="111" t="s">
        <v>139</v>
      </c>
      <c r="S231" s="111" t="s">
        <v>139</v>
      </c>
      <c r="T231" s="111" t="s">
        <v>139</v>
      </c>
    </row>
    <row r="232" spans="1:21" ht="15" customHeight="1">
      <c r="A232" s="97">
        <v>231</v>
      </c>
      <c r="B232" s="113" t="s">
        <v>2244</v>
      </c>
      <c r="C232" s="113" t="s">
        <v>2327</v>
      </c>
      <c r="D232" s="113" t="s">
        <v>2328</v>
      </c>
      <c r="E232" s="113" t="s">
        <v>164</v>
      </c>
      <c r="F232" s="102" t="s">
        <v>201</v>
      </c>
      <c r="G232" s="113" t="s">
        <v>234</v>
      </c>
      <c r="H232" s="113" t="s">
        <v>935</v>
      </c>
      <c r="I232" s="36" t="s">
        <v>936</v>
      </c>
      <c r="J232" s="99">
        <v>71</v>
      </c>
      <c r="K232" s="112" t="s">
        <v>1701</v>
      </c>
      <c r="L232" s="112" t="s">
        <v>1702</v>
      </c>
      <c r="M232" s="112" t="s">
        <v>1703</v>
      </c>
      <c r="N232" s="112" t="s">
        <v>1745</v>
      </c>
      <c r="O232" s="111" t="s">
        <v>139</v>
      </c>
      <c r="P232" s="111" t="s">
        <v>139</v>
      </c>
      <c r="Q232" s="111" t="s">
        <v>139</v>
      </c>
      <c r="R232" s="111" t="s">
        <v>139</v>
      </c>
      <c r="S232" s="111" t="s">
        <v>139</v>
      </c>
      <c r="T232" s="111" t="s">
        <v>139</v>
      </c>
    </row>
    <row r="233" spans="1:21" ht="15" customHeight="1">
      <c r="A233" s="97">
        <v>232</v>
      </c>
      <c r="B233" s="113" t="s">
        <v>2244</v>
      </c>
      <c r="C233" s="113" t="s">
        <v>2327</v>
      </c>
      <c r="D233" s="113" t="s">
        <v>2328</v>
      </c>
      <c r="E233" s="113" t="s">
        <v>164</v>
      </c>
      <c r="F233" s="102" t="s">
        <v>201</v>
      </c>
      <c r="G233" s="113" t="s">
        <v>273</v>
      </c>
      <c r="H233" s="113" t="s">
        <v>999</v>
      </c>
      <c r="I233" s="36" t="s">
        <v>1000</v>
      </c>
      <c r="J233" s="99">
        <v>57</v>
      </c>
      <c r="K233" s="112" t="s">
        <v>1701</v>
      </c>
      <c r="L233" s="112" t="s">
        <v>1702</v>
      </c>
      <c r="M233" s="112" t="s">
        <v>1703</v>
      </c>
      <c r="N233" s="112" t="s">
        <v>2299</v>
      </c>
      <c r="O233" s="111" t="s">
        <v>139</v>
      </c>
      <c r="P233" s="111" t="s">
        <v>139</v>
      </c>
      <c r="Q233" s="111" t="s">
        <v>139</v>
      </c>
      <c r="R233" s="111" t="s">
        <v>139</v>
      </c>
      <c r="S233" s="111" t="s">
        <v>139</v>
      </c>
      <c r="T233" s="111" t="s">
        <v>139</v>
      </c>
    </row>
    <row r="234" spans="1:21" ht="15" customHeight="1">
      <c r="A234" s="97">
        <v>233</v>
      </c>
      <c r="B234" s="113" t="s">
        <v>2244</v>
      </c>
      <c r="C234" s="113" t="s">
        <v>2327</v>
      </c>
      <c r="D234" s="113" t="s">
        <v>2328</v>
      </c>
      <c r="E234" s="113" t="s">
        <v>164</v>
      </c>
      <c r="F234" s="102" t="s">
        <v>201</v>
      </c>
      <c r="G234" s="113" t="s">
        <v>273</v>
      </c>
      <c r="H234" s="113" t="s">
        <v>434</v>
      </c>
      <c r="I234" s="36" t="s">
        <v>435</v>
      </c>
      <c r="J234" s="99">
        <v>799</v>
      </c>
      <c r="K234" s="112" t="s">
        <v>1701</v>
      </c>
      <c r="L234" s="112" t="s">
        <v>1702</v>
      </c>
      <c r="M234" s="112" t="s">
        <v>1704</v>
      </c>
      <c r="N234" s="112" t="s">
        <v>1718</v>
      </c>
      <c r="O234" s="111" t="s">
        <v>139</v>
      </c>
      <c r="P234" s="111" t="s">
        <v>139</v>
      </c>
      <c r="Q234" s="111" t="s">
        <v>139</v>
      </c>
      <c r="R234" s="111" t="s">
        <v>139</v>
      </c>
      <c r="S234" s="111" t="s">
        <v>139</v>
      </c>
      <c r="T234" s="111" t="s">
        <v>139</v>
      </c>
    </row>
    <row r="235" spans="1:21" ht="15" customHeight="1">
      <c r="A235" s="97">
        <v>234</v>
      </c>
      <c r="B235" s="113" t="s">
        <v>2244</v>
      </c>
      <c r="C235" s="113" t="s">
        <v>2327</v>
      </c>
      <c r="D235" s="113" t="s">
        <v>2328</v>
      </c>
      <c r="E235" s="113" t="s">
        <v>164</v>
      </c>
      <c r="F235" s="102" t="s">
        <v>201</v>
      </c>
      <c r="G235" s="113" t="s">
        <v>273</v>
      </c>
      <c r="H235" s="113" t="s">
        <v>158</v>
      </c>
      <c r="I235" s="36" t="s">
        <v>1128</v>
      </c>
      <c r="J235" s="99">
        <v>31</v>
      </c>
      <c r="K235" s="112" t="s">
        <v>1701</v>
      </c>
      <c r="L235" s="112" t="s">
        <v>1702</v>
      </c>
      <c r="M235" s="112" t="s">
        <v>1703</v>
      </c>
      <c r="N235" s="112" t="s">
        <v>1718</v>
      </c>
      <c r="O235" s="111" t="s">
        <v>1760</v>
      </c>
      <c r="P235" s="111" t="s">
        <v>139</v>
      </c>
      <c r="Q235" s="111" t="s">
        <v>139</v>
      </c>
      <c r="R235" s="111" t="s">
        <v>139</v>
      </c>
      <c r="S235" s="111" t="s">
        <v>139</v>
      </c>
      <c r="T235" s="111" t="s">
        <v>139</v>
      </c>
    </row>
    <row r="236" spans="1:21" ht="15" customHeight="1">
      <c r="A236" s="97">
        <v>235</v>
      </c>
      <c r="B236" s="113" t="s">
        <v>2244</v>
      </c>
      <c r="C236" s="113" t="s">
        <v>2327</v>
      </c>
      <c r="D236" s="113" t="s">
        <v>2328</v>
      </c>
      <c r="E236" s="113" t="s">
        <v>164</v>
      </c>
      <c r="F236" s="102" t="s">
        <v>201</v>
      </c>
      <c r="G236" s="113" t="s">
        <v>273</v>
      </c>
      <c r="H236" s="113" t="s">
        <v>1250</v>
      </c>
      <c r="I236" s="36" t="s">
        <v>1251</v>
      </c>
      <c r="J236" s="99">
        <v>20</v>
      </c>
      <c r="K236" s="112" t="s">
        <v>1701</v>
      </c>
      <c r="L236" s="112" t="s">
        <v>1702</v>
      </c>
      <c r="M236" s="112" t="s">
        <v>1703</v>
      </c>
      <c r="N236" s="112" t="s">
        <v>1718</v>
      </c>
      <c r="O236" s="111" t="s">
        <v>1760</v>
      </c>
      <c r="P236" s="111" t="s">
        <v>139</v>
      </c>
      <c r="Q236" s="111" t="s">
        <v>139</v>
      </c>
      <c r="R236" s="111" t="s">
        <v>139</v>
      </c>
      <c r="S236" s="111" t="s">
        <v>139</v>
      </c>
      <c r="T236" s="111" t="s">
        <v>139</v>
      </c>
    </row>
    <row r="237" spans="1:21" ht="15" customHeight="1">
      <c r="A237" s="97">
        <v>236</v>
      </c>
      <c r="B237" s="113" t="s">
        <v>2244</v>
      </c>
      <c r="C237" s="113" t="s">
        <v>2327</v>
      </c>
      <c r="D237" s="113" t="s">
        <v>2328</v>
      </c>
      <c r="E237" s="113" t="s">
        <v>164</v>
      </c>
      <c r="F237" s="102" t="s">
        <v>201</v>
      </c>
      <c r="G237" s="113" t="s">
        <v>273</v>
      </c>
      <c r="H237" s="113" t="s">
        <v>1141</v>
      </c>
      <c r="I237" s="36" t="s">
        <v>1142</v>
      </c>
      <c r="J237" s="99">
        <v>28</v>
      </c>
      <c r="K237" s="112" t="s">
        <v>1701</v>
      </c>
      <c r="L237" s="112" t="s">
        <v>1702</v>
      </c>
      <c r="M237" s="112" t="s">
        <v>1703</v>
      </c>
      <c r="N237" s="112" t="s">
        <v>1718</v>
      </c>
      <c r="O237" s="111" t="s">
        <v>1760</v>
      </c>
      <c r="P237" s="111" t="s">
        <v>139</v>
      </c>
      <c r="Q237" s="111" t="s">
        <v>139</v>
      </c>
      <c r="R237" s="111" t="s">
        <v>139</v>
      </c>
      <c r="S237" s="111" t="s">
        <v>139</v>
      </c>
      <c r="T237" s="111" t="s">
        <v>139</v>
      </c>
    </row>
    <row r="238" spans="1:21" ht="15" customHeight="1">
      <c r="A238" s="97">
        <v>237</v>
      </c>
      <c r="B238" s="113" t="s">
        <v>2244</v>
      </c>
      <c r="C238" s="113" t="s">
        <v>2327</v>
      </c>
      <c r="D238" s="113" t="s">
        <v>2328</v>
      </c>
      <c r="E238" s="113" t="s">
        <v>164</v>
      </c>
      <c r="F238" s="102" t="s">
        <v>201</v>
      </c>
      <c r="G238" s="113" t="s">
        <v>228</v>
      </c>
      <c r="H238" s="113" t="s">
        <v>401</v>
      </c>
      <c r="I238" s="36" t="s">
        <v>402</v>
      </c>
      <c r="J238" s="99">
        <v>1155</v>
      </c>
      <c r="K238" s="112" t="s">
        <v>1701</v>
      </c>
      <c r="L238" s="112" t="s">
        <v>1702</v>
      </c>
      <c r="M238" s="112" t="s">
        <v>1703</v>
      </c>
      <c r="N238" s="112" t="s">
        <v>1747</v>
      </c>
      <c r="O238" s="111" t="s">
        <v>2332</v>
      </c>
      <c r="P238" s="111" t="s">
        <v>1740</v>
      </c>
      <c r="Q238" s="111" t="s">
        <v>139</v>
      </c>
      <c r="R238" s="111" t="s">
        <v>139</v>
      </c>
      <c r="S238" s="111" t="s">
        <v>139</v>
      </c>
      <c r="T238" s="111" t="s">
        <v>139</v>
      </c>
    </row>
    <row r="239" spans="1:21" ht="15" customHeight="1">
      <c r="A239" s="97">
        <v>238</v>
      </c>
      <c r="B239" s="113" t="s">
        <v>2244</v>
      </c>
      <c r="C239" s="113" t="s">
        <v>2327</v>
      </c>
      <c r="D239" s="113" t="s">
        <v>2328</v>
      </c>
      <c r="E239" s="113" t="s">
        <v>164</v>
      </c>
      <c r="F239" s="102" t="s">
        <v>201</v>
      </c>
      <c r="G239" s="113" t="s">
        <v>228</v>
      </c>
      <c r="H239" s="113" t="s">
        <v>711</v>
      </c>
      <c r="I239" s="36" t="s">
        <v>712</v>
      </c>
      <c r="J239" s="99">
        <v>170</v>
      </c>
      <c r="K239" s="112" t="s">
        <v>1701</v>
      </c>
      <c r="L239" s="112" t="s">
        <v>1702</v>
      </c>
      <c r="M239" s="112" t="s">
        <v>1703</v>
      </c>
      <c r="N239" s="112" t="s">
        <v>1747</v>
      </c>
      <c r="O239" s="111" t="s">
        <v>2339</v>
      </c>
      <c r="P239" s="111" t="s">
        <v>1740</v>
      </c>
      <c r="Q239" s="111" t="s">
        <v>139</v>
      </c>
      <c r="R239" s="111" t="s">
        <v>139</v>
      </c>
      <c r="S239" s="111" t="s">
        <v>139</v>
      </c>
      <c r="T239" s="111" t="s">
        <v>139</v>
      </c>
    </row>
    <row r="240" spans="1:21" ht="15" customHeight="1">
      <c r="A240" s="97">
        <v>239</v>
      </c>
      <c r="B240" s="113" t="s">
        <v>2244</v>
      </c>
      <c r="C240" s="113" t="s">
        <v>2327</v>
      </c>
      <c r="D240" s="113" t="s">
        <v>2328</v>
      </c>
      <c r="E240" s="113" t="s">
        <v>164</v>
      </c>
      <c r="F240" s="102" t="s">
        <v>201</v>
      </c>
      <c r="G240" s="113" t="s">
        <v>228</v>
      </c>
      <c r="H240" s="113" t="s">
        <v>830</v>
      </c>
      <c r="I240" s="36" t="s">
        <v>831</v>
      </c>
      <c r="J240" s="99">
        <v>103</v>
      </c>
      <c r="K240" s="112" t="s">
        <v>1701</v>
      </c>
      <c r="L240" s="112" t="s">
        <v>1702</v>
      </c>
      <c r="M240" s="112" t="s">
        <v>1703</v>
      </c>
      <c r="N240" s="112" t="s">
        <v>139</v>
      </c>
      <c r="O240" s="112" t="s">
        <v>139</v>
      </c>
      <c r="P240" s="112" t="s">
        <v>139</v>
      </c>
      <c r="Q240" s="112" t="s">
        <v>139</v>
      </c>
      <c r="R240" s="112" t="s">
        <v>139</v>
      </c>
      <c r="S240" s="112" t="s">
        <v>139</v>
      </c>
      <c r="T240" s="112" t="s">
        <v>139</v>
      </c>
    </row>
    <row r="241" spans="1:20" ht="15" customHeight="1">
      <c r="A241" s="97">
        <v>240</v>
      </c>
      <c r="B241" s="113" t="s">
        <v>2244</v>
      </c>
      <c r="C241" s="113" t="s">
        <v>2327</v>
      </c>
      <c r="D241" s="113" t="s">
        <v>2328</v>
      </c>
      <c r="E241" s="113" t="s">
        <v>164</v>
      </c>
      <c r="F241" s="102" t="s">
        <v>201</v>
      </c>
      <c r="G241" s="113" t="s">
        <v>228</v>
      </c>
      <c r="H241" s="113" t="s">
        <v>443</v>
      </c>
      <c r="I241" s="36" t="s">
        <v>444</v>
      </c>
      <c r="J241" s="99">
        <v>724</v>
      </c>
      <c r="K241" s="112" t="s">
        <v>1701</v>
      </c>
      <c r="L241" s="112" t="s">
        <v>1702</v>
      </c>
      <c r="M241" s="112" t="s">
        <v>1703</v>
      </c>
      <c r="N241" s="112" t="s">
        <v>1747</v>
      </c>
      <c r="O241" s="111" t="s">
        <v>2332</v>
      </c>
      <c r="P241" s="111" t="s">
        <v>1740</v>
      </c>
      <c r="Q241" s="112" t="s">
        <v>139</v>
      </c>
      <c r="R241" s="112" t="s">
        <v>139</v>
      </c>
      <c r="S241" s="112" t="s">
        <v>139</v>
      </c>
      <c r="T241" s="112" t="s">
        <v>139</v>
      </c>
    </row>
    <row r="242" spans="1:20" ht="15" customHeight="1">
      <c r="A242" s="97">
        <v>241</v>
      </c>
      <c r="B242" s="113" t="s">
        <v>2244</v>
      </c>
      <c r="C242" s="113" t="s">
        <v>2327</v>
      </c>
      <c r="D242" s="113" t="s">
        <v>2328</v>
      </c>
      <c r="E242" s="113" t="s">
        <v>164</v>
      </c>
      <c r="F242" s="102" t="s">
        <v>201</v>
      </c>
      <c r="G242" s="113" t="s">
        <v>228</v>
      </c>
      <c r="H242" s="113" t="s">
        <v>820</v>
      </c>
      <c r="I242" s="36" t="s">
        <v>821</v>
      </c>
      <c r="J242" s="99">
        <v>106</v>
      </c>
      <c r="K242" s="112" t="s">
        <v>1701</v>
      </c>
      <c r="L242" s="112" t="s">
        <v>1702</v>
      </c>
      <c r="M242" s="112" t="s">
        <v>1703</v>
      </c>
      <c r="N242" s="112" t="s">
        <v>1748</v>
      </c>
      <c r="O242" s="111" t="s">
        <v>1789</v>
      </c>
      <c r="P242" s="111" t="s">
        <v>2299</v>
      </c>
      <c r="Q242" s="112" t="s">
        <v>139</v>
      </c>
      <c r="R242" s="112" t="s">
        <v>139</v>
      </c>
      <c r="S242" s="112" t="s">
        <v>139</v>
      </c>
      <c r="T242" s="112" t="s">
        <v>139</v>
      </c>
    </row>
    <row r="243" spans="1:20" ht="15" customHeight="1">
      <c r="A243" s="97">
        <v>242</v>
      </c>
      <c r="B243" s="113" t="s">
        <v>2244</v>
      </c>
      <c r="C243" s="113" t="s">
        <v>2327</v>
      </c>
      <c r="D243" s="113" t="s">
        <v>2328</v>
      </c>
      <c r="E243" s="113" t="s">
        <v>164</v>
      </c>
      <c r="F243" s="102" t="s">
        <v>201</v>
      </c>
      <c r="G243" s="113" t="s">
        <v>228</v>
      </c>
      <c r="H243" s="113" t="s">
        <v>1232</v>
      </c>
      <c r="I243" s="36" t="s">
        <v>1233</v>
      </c>
      <c r="J243" s="99">
        <v>22</v>
      </c>
      <c r="K243" s="112" t="s">
        <v>1701</v>
      </c>
      <c r="L243" s="112" t="s">
        <v>1702</v>
      </c>
      <c r="M243" s="112" t="s">
        <v>1703</v>
      </c>
      <c r="N243" s="112" t="s">
        <v>1748</v>
      </c>
      <c r="O243" s="111" t="s">
        <v>1789</v>
      </c>
      <c r="P243" s="111" t="s">
        <v>2299</v>
      </c>
      <c r="Q243" s="112" t="s">
        <v>139</v>
      </c>
      <c r="R243" s="112" t="s">
        <v>139</v>
      </c>
      <c r="S243" s="112" t="s">
        <v>139</v>
      </c>
      <c r="T243" s="112" t="s">
        <v>139</v>
      </c>
    </row>
    <row r="244" spans="1:20" ht="15" customHeight="1">
      <c r="A244" s="97">
        <v>243</v>
      </c>
      <c r="B244" s="113" t="s">
        <v>2244</v>
      </c>
      <c r="C244" s="113" t="s">
        <v>2327</v>
      </c>
      <c r="D244" s="113" t="s">
        <v>2328</v>
      </c>
      <c r="E244" s="113" t="s">
        <v>164</v>
      </c>
      <c r="F244" s="102" t="s">
        <v>201</v>
      </c>
      <c r="G244" s="113" t="s">
        <v>228</v>
      </c>
      <c r="H244" s="113" t="s">
        <v>876</v>
      </c>
      <c r="I244" s="36" t="s">
        <v>877</v>
      </c>
      <c r="J244" s="99">
        <v>87</v>
      </c>
      <c r="K244" s="112" t="s">
        <v>1701</v>
      </c>
      <c r="L244" s="112" t="s">
        <v>1702</v>
      </c>
      <c r="M244" s="112" t="s">
        <v>1703</v>
      </c>
      <c r="N244" s="112" t="s">
        <v>1748</v>
      </c>
      <c r="O244" s="111" t="s">
        <v>139</v>
      </c>
      <c r="P244" s="111" t="s">
        <v>139</v>
      </c>
      <c r="Q244" s="111" t="s">
        <v>139</v>
      </c>
      <c r="R244" s="111" t="s">
        <v>139</v>
      </c>
      <c r="S244" s="111" t="s">
        <v>139</v>
      </c>
      <c r="T244" s="111" t="s">
        <v>139</v>
      </c>
    </row>
    <row r="245" spans="1:20" ht="15" customHeight="1">
      <c r="A245" s="97">
        <v>244</v>
      </c>
      <c r="B245" s="113" t="s">
        <v>2244</v>
      </c>
      <c r="C245" s="113" t="s">
        <v>2327</v>
      </c>
      <c r="D245" s="113" t="s">
        <v>2328</v>
      </c>
      <c r="E245" s="113" t="s">
        <v>164</v>
      </c>
      <c r="F245" s="102" t="s">
        <v>201</v>
      </c>
      <c r="G245" s="113" t="s">
        <v>228</v>
      </c>
      <c r="H245" s="113" t="s">
        <v>1166</v>
      </c>
      <c r="I245" s="36" t="s">
        <v>1167</v>
      </c>
      <c r="J245" s="99">
        <v>27</v>
      </c>
      <c r="K245" s="112" t="s">
        <v>1701</v>
      </c>
      <c r="L245" s="112" t="s">
        <v>1702</v>
      </c>
      <c r="M245" s="112" t="s">
        <v>1703</v>
      </c>
      <c r="N245" s="112" t="s">
        <v>1748</v>
      </c>
      <c r="O245" s="111" t="s">
        <v>139</v>
      </c>
      <c r="P245" s="111" t="s">
        <v>139</v>
      </c>
      <c r="Q245" s="111" t="s">
        <v>139</v>
      </c>
      <c r="R245" s="111" t="s">
        <v>139</v>
      </c>
      <c r="S245" s="111" t="s">
        <v>139</v>
      </c>
      <c r="T245" s="111" t="s">
        <v>139</v>
      </c>
    </row>
    <row r="246" spans="1:20" ht="15" customHeight="1">
      <c r="A246" s="97">
        <v>245</v>
      </c>
      <c r="B246" s="113" t="s">
        <v>2244</v>
      </c>
      <c r="C246" s="113" t="s">
        <v>2327</v>
      </c>
      <c r="D246" s="113" t="s">
        <v>2328</v>
      </c>
      <c r="E246" s="113" t="s">
        <v>164</v>
      </c>
      <c r="F246" s="102" t="s">
        <v>201</v>
      </c>
      <c r="G246" s="113" t="s">
        <v>228</v>
      </c>
      <c r="H246" s="113" t="s">
        <v>1215</v>
      </c>
      <c r="I246" s="36" t="s">
        <v>1216</v>
      </c>
      <c r="J246" s="99">
        <v>23</v>
      </c>
      <c r="K246" s="112" t="s">
        <v>1701</v>
      </c>
      <c r="L246" s="112" t="s">
        <v>1702</v>
      </c>
      <c r="M246" s="112" t="s">
        <v>1703</v>
      </c>
      <c r="N246" s="112" t="s">
        <v>1747</v>
      </c>
      <c r="O246" s="111" t="s">
        <v>1718</v>
      </c>
      <c r="P246" s="111" t="s">
        <v>139</v>
      </c>
      <c r="Q246" s="111" t="s">
        <v>139</v>
      </c>
      <c r="R246" s="111" t="s">
        <v>139</v>
      </c>
      <c r="S246" s="111" t="s">
        <v>139</v>
      </c>
      <c r="T246" s="111" t="s">
        <v>139</v>
      </c>
    </row>
    <row r="247" spans="1:20" ht="15" customHeight="1">
      <c r="A247" s="97">
        <v>246</v>
      </c>
      <c r="B247" s="113" t="s">
        <v>2244</v>
      </c>
      <c r="C247" s="113" t="s">
        <v>2327</v>
      </c>
      <c r="D247" s="113" t="s">
        <v>2328</v>
      </c>
      <c r="E247" s="113" t="s">
        <v>164</v>
      </c>
      <c r="F247" s="102" t="s">
        <v>201</v>
      </c>
      <c r="G247" s="113" t="s">
        <v>228</v>
      </c>
      <c r="H247" s="113" t="s">
        <v>1228</v>
      </c>
      <c r="I247" s="36" t="s">
        <v>1229</v>
      </c>
      <c r="J247" s="99">
        <v>22</v>
      </c>
      <c r="K247" s="112" t="s">
        <v>1701</v>
      </c>
      <c r="L247" s="112" t="s">
        <v>1702</v>
      </c>
      <c r="M247" s="112" t="s">
        <v>1703</v>
      </c>
      <c r="N247" s="111" t="s">
        <v>139</v>
      </c>
      <c r="O247" s="111" t="s">
        <v>139</v>
      </c>
      <c r="P247" s="111" t="s">
        <v>139</v>
      </c>
      <c r="Q247" s="111" t="s">
        <v>139</v>
      </c>
      <c r="R247" s="111" t="s">
        <v>139</v>
      </c>
      <c r="S247" s="111" t="s">
        <v>139</v>
      </c>
      <c r="T247" s="111" t="s">
        <v>139</v>
      </c>
    </row>
    <row r="248" spans="1:20" ht="15" customHeight="1">
      <c r="A248" s="97">
        <v>247</v>
      </c>
      <c r="B248" s="113" t="s">
        <v>2244</v>
      </c>
      <c r="C248" s="113" t="s">
        <v>2327</v>
      </c>
      <c r="D248" s="113" t="s">
        <v>2328</v>
      </c>
      <c r="E248" s="113" t="s">
        <v>164</v>
      </c>
      <c r="F248" s="102" t="s">
        <v>201</v>
      </c>
      <c r="G248" s="113" t="s">
        <v>228</v>
      </c>
      <c r="H248" s="113" t="s">
        <v>1213</v>
      </c>
      <c r="I248" s="36" t="s">
        <v>1214</v>
      </c>
      <c r="J248" s="99">
        <v>23</v>
      </c>
      <c r="K248" s="112" t="s">
        <v>1701</v>
      </c>
      <c r="L248" s="112" t="s">
        <v>1702</v>
      </c>
      <c r="M248" s="112" t="s">
        <v>1703</v>
      </c>
      <c r="N248" s="112" t="s">
        <v>2340</v>
      </c>
      <c r="O248" s="111" t="s">
        <v>1790</v>
      </c>
      <c r="P248" s="111" t="s">
        <v>2299</v>
      </c>
      <c r="Q248" s="111" t="s">
        <v>139</v>
      </c>
      <c r="R248" s="111" t="s">
        <v>139</v>
      </c>
      <c r="S248" s="111" t="s">
        <v>139</v>
      </c>
      <c r="T248" s="111" t="s">
        <v>139</v>
      </c>
    </row>
    <row r="249" spans="1:20" ht="15" customHeight="1">
      <c r="A249" s="97">
        <v>248</v>
      </c>
      <c r="B249" s="113" t="s">
        <v>2244</v>
      </c>
      <c r="C249" s="113" t="s">
        <v>2327</v>
      </c>
      <c r="D249" s="113" t="s">
        <v>2328</v>
      </c>
      <c r="E249" s="113" t="s">
        <v>164</v>
      </c>
      <c r="F249" s="102" t="s">
        <v>201</v>
      </c>
      <c r="G249" s="113" t="s">
        <v>228</v>
      </c>
      <c r="H249" s="113" t="s">
        <v>1351</v>
      </c>
      <c r="I249" s="36" t="s">
        <v>1352</v>
      </c>
      <c r="J249" s="99">
        <v>14</v>
      </c>
      <c r="K249" s="112" t="s">
        <v>1701</v>
      </c>
      <c r="L249" s="112" t="s">
        <v>1702</v>
      </c>
      <c r="M249" s="112" t="s">
        <v>1703</v>
      </c>
      <c r="N249" s="112" t="s">
        <v>1748</v>
      </c>
      <c r="O249" s="111" t="s">
        <v>139</v>
      </c>
      <c r="P249" s="111" t="s">
        <v>139</v>
      </c>
      <c r="Q249" s="111" t="s">
        <v>139</v>
      </c>
      <c r="R249" s="111" t="s">
        <v>139</v>
      </c>
      <c r="S249" s="111" t="s">
        <v>139</v>
      </c>
      <c r="T249" s="111" t="s">
        <v>139</v>
      </c>
    </row>
    <row r="250" spans="1:20" ht="15" customHeight="1">
      <c r="A250" s="97">
        <v>249</v>
      </c>
      <c r="B250" s="113" t="s">
        <v>2244</v>
      </c>
      <c r="C250" s="113" t="s">
        <v>2327</v>
      </c>
      <c r="D250" s="113" t="s">
        <v>2328</v>
      </c>
      <c r="E250" s="113" t="s">
        <v>164</v>
      </c>
      <c r="F250" s="102" t="s">
        <v>201</v>
      </c>
      <c r="G250" s="113" t="s">
        <v>241</v>
      </c>
      <c r="H250" s="113" t="s">
        <v>970</v>
      </c>
      <c r="I250" s="36" t="s">
        <v>971</v>
      </c>
      <c r="J250" s="99">
        <v>64</v>
      </c>
      <c r="K250" s="112" t="s">
        <v>1701</v>
      </c>
      <c r="L250" s="112" t="s">
        <v>1702</v>
      </c>
      <c r="M250" s="112" t="s">
        <v>1703</v>
      </c>
      <c r="N250" s="112" t="s">
        <v>1749</v>
      </c>
      <c r="O250" s="111" t="s">
        <v>1718</v>
      </c>
      <c r="P250" s="111" t="s">
        <v>139</v>
      </c>
      <c r="Q250" s="111" t="s">
        <v>139</v>
      </c>
      <c r="R250" s="111" t="s">
        <v>139</v>
      </c>
      <c r="S250" s="111" t="s">
        <v>139</v>
      </c>
      <c r="T250" s="111" t="s">
        <v>139</v>
      </c>
    </row>
    <row r="251" spans="1:20" ht="15" customHeight="1">
      <c r="A251" s="97">
        <v>250</v>
      </c>
      <c r="B251" s="113" t="s">
        <v>2244</v>
      </c>
      <c r="C251" s="113" t="s">
        <v>2327</v>
      </c>
      <c r="D251" s="113" t="s">
        <v>2328</v>
      </c>
      <c r="E251" s="113" t="s">
        <v>164</v>
      </c>
      <c r="F251" s="102" t="s">
        <v>201</v>
      </c>
      <c r="G251" s="113" t="s">
        <v>241</v>
      </c>
      <c r="H251" s="113" t="s">
        <v>591</v>
      </c>
      <c r="I251" s="36" t="s">
        <v>592</v>
      </c>
      <c r="J251" s="99">
        <v>297</v>
      </c>
      <c r="K251" s="112" t="s">
        <v>1701</v>
      </c>
      <c r="L251" s="112" t="s">
        <v>1702</v>
      </c>
      <c r="M251" s="112" t="s">
        <v>1703</v>
      </c>
      <c r="N251" s="112" t="s">
        <v>1749</v>
      </c>
      <c r="O251" s="111" t="s">
        <v>2341</v>
      </c>
      <c r="P251" s="111" t="s">
        <v>139</v>
      </c>
      <c r="Q251" s="111" t="s">
        <v>139</v>
      </c>
      <c r="R251" s="111" t="s">
        <v>139</v>
      </c>
      <c r="S251" s="111" t="s">
        <v>139</v>
      </c>
      <c r="T251" s="111" t="s">
        <v>139</v>
      </c>
    </row>
    <row r="252" spans="1:20" ht="15" customHeight="1">
      <c r="A252" s="97">
        <v>251</v>
      </c>
      <c r="B252" s="113" t="s">
        <v>2244</v>
      </c>
      <c r="C252" s="113" t="s">
        <v>2327</v>
      </c>
      <c r="D252" s="113" t="s">
        <v>2328</v>
      </c>
      <c r="E252" s="113" t="s">
        <v>164</v>
      </c>
      <c r="F252" s="102" t="s">
        <v>201</v>
      </c>
      <c r="G252" s="113" t="s">
        <v>241</v>
      </c>
      <c r="H252" s="113" t="s">
        <v>561</v>
      </c>
      <c r="I252" s="36" t="s">
        <v>562</v>
      </c>
      <c r="J252" s="99">
        <v>339</v>
      </c>
      <c r="K252" s="112" t="s">
        <v>1701</v>
      </c>
      <c r="L252" s="112" t="s">
        <v>1702</v>
      </c>
      <c r="M252" s="112" t="s">
        <v>1703</v>
      </c>
      <c r="N252" s="111" t="s">
        <v>1718</v>
      </c>
      <c r="O252" s="111" t="s">
        <v>139</v>
      </c>
      <c r="P252" s="111" t="s">
        <v>139</v>
      </c>
      <c r="Q252" s="111" t="s">
        <v>139</v>
      </c>
      <c r="R252" s="111" t="s">
        <v>139</v>
      </c>
      <c r="S252" s="111" t="s">
        <v>139</v>
      </c>
      <c r="T252" s="111" t="s">
        <v>139</v>
      </c>
    </row>
    <row r="253" spans="1:20" ht="15" customHeight="1">
      <c r="A253" s="97">
        <v>252</v>
      </c>
      <c r="B253" s="113" t="s">
        <v>2244</v>
      </c>
      <c r="C253" s="113" t="s">
        <v>2327</v>
      </c>
      <c r="D253" s="113" t="s">
        <v>2328</v>
      </c>
      <c r="E253" s="113" t="s">
        <v>164</v>
      </c>
      <c r="F253" s="102" t="s">
        <v>201</v>
      </c>
      <c r="G253" s="113" t="s">
        <v>241</v>
      </c>
      <c r="H253" s="113" t="s">
        <v>694</v>
      </c>
      <c r="I253" s="36" t="s">
        <v>854</v>
      </c>
      <c r="J253" s="99">
        <v>93</v>
      </c>
      <c r="K253" s="112" t="s">
        <v>1701</v>
      </c>
      <c r="L253" s="112" t="s">
        <v>1702</v>
      </c>
      <c r="M253" s="112" t="s">
        <v>1703</v>
      </c>
      <c r="N253" s="112" t="s">
        <v>2342</v>
      </c>
      <c r="O253" s="111" t="s">
        <v>1791</v>
      </c>
      <c r="P253" s="111" t="s">
        <v>1815</v>
      </c>
      <c r="Q253" s="111" t="s">
        <v>139</v>
      </c>
      <c r="R253" s="111" t="s">
        <v>139</v>
      </c>
      <c r="S253" s="111" t="s">
        <v>139</v>
      </c>
      <c r="T253" s="111" t="s">
        <v>139</v>
      </c>
    </row>
    <row r="254" spans="1:20" ht="15" customHeight="1">
      <c r="A254" s="97">
        <v>253</v>
      </c>
      <c r="B254" s="113" t="s">
        <v>2244</v>
      </c>
      <c r="C254" s="113" t="s">
        <v>2327</v>
      </c>
      <c r="D254" s="113" t="s">
        <v>2328</v>
      </c>
      <c r="E254" s="113" t="s">
        <v>164</v>
      </c>
      <c r="F254" s="102" t="s">
        <v>201</v>
      </c>
      <c r="G254" s="113" t="s">
        <v>241</v>
      </c>
      <c r="H254" s="113" t="s">
        <v>984</v>
      </c>
      <c r="I254" s="36" t="s">
        <v>985</v>
      </c>
      <c r="J254" s="99">
        <v>61</v>
      </c>
      <c r="K254" s="112" t="s">
        <v>1701</v>
      </c>
      <c r="L254" s="112" t="s">
        <v>1702</v>
      </c>
      <c r="M254" s="112" t="s">
        <v>1703</v>
      </c>
      <c r="N254" s="112" t="s">
        <v>1751</v>
      </c>
      <c r="O254" s="111" t="s">
        <v>139</v>
      </c>
      <c r="P254" s="111" t="s">
        <v>139</v>
      </c>
      <c r="Q254" s="111" t="s">
        <v>139</v>
      </c>
      <c r="R254" s="111" t="s">
        <v>139</v>
      </c>
      <c r="S254" s="111" t="s">
        <v>139</v>
      </c>
      <c r="T254" s="111" t="s">
        <v>139</v>
      </c>
    </row>
    <row r="255" spans="1:20" ht="15" customHeight="1">
      <c r="A255" s="97">
        <v>254</v>
      </c>
      <c r="B255" s="113" t="s">
        <v>2244</v>
      </c>
      <c r="C255" s="113" t="s">
        <v>2327</v>
      </c>
      <c r="D255" s="113" t="s">
        <v>2328</v>
      </c>
      <c r="E255" s="113" t="s">
        <v>164</v>
      </c>
      <c r="F255" s="102" t="s">
        <v>201</v>
      </c>
      <c r="G255" s="113" t="s">
        <v>259</v>
      </c>
      <c r="H255" s="113" t="s">
        <v>1088</v>
      </c>
      <c r="I255" s="36" t="s">
        <v>1089</v>
      </c>
      <c r="J255" s="99">
        <v>39</v>
      </c>
      <c r="K255" s="112" t="s">
        <v>1701</v>
      </c>
      <c r="L255" s="112" t="s">
        <v>1702</v>
      </c>
      <c r="M255" s="112" t="s">
        <v>1703</v>
      </c>
      <c r="N255" s="112" t="s">
        <v>2343</v>
      </c>
      <c r="O255" s="111" t="s">
        <v>1718</v>
      </c>
      <c r="P255" s="111" t="s">
        <v>139</v>
      </c>
      <c r="Q255" s="111" t="s">
        <v>139</v>
      </c>
      <c r="R255" s="111" t="s">
        <v>139</v>
      </c>
      <c r="S255" s="111" t="s">
        <v>139</v>
      </c>
      <c r="T255" s="111" t="s">
        <v>139</v>
      </c>
    </row>
    <row r="256" spans="1:20" ht="15" customHeight="1">
      <c r="A256" s="97">
        <v>255</v>
      </c>
      <c r="B256" s="113" t="s">
        <v>2244</v>
      </c>
      <c r="C256" s="113" t="s">
        <v>2327</v>
      </c>
      <c r="D256" s="113" t="s">
        <v>2328</v>
      </c>
      <c r="E256" s="113" t="s">
        <v>164</v>
      </c>
      <c r="F256" s="102" t="s">
        <v>201</v>
      </c>
      <c r="G256" s="113" t="s">
        <v>259</v>
      </c>
      <c r="H256" s="113" t="s">
        <v>703</v>
      </c>
      <c r="I256" s="36" t="s">
        <v>704</v>
      </c>
      <c r="J256" s="99">
        <v>176</v>
      </c>
      <c r="K256" s="112" t="s">
        <v>1701</v>
      </c>
      <c r="L256" s="112" t="s">
        <v>1702</v>
      </c>
      <c r="M256" s="112" t="s">
        <v>1703</v>
      </c>
      <c r="N256" s="112" t="s">
        <v>2332</v>
      </c>
      <c r="O256" s="111" t="s">
        <v>1785</v>
      </c>
      <c r="P256" s="111" t="s">
        <v>139</v>
      </c>
      <c r="Q256" s="111" t="s">
        <v>139</v>
      </c>
      <c r="R256" s="111" t="s">
        <v>139</v>
      </c>
      <c r="S256" s="111" t="s">
        <v>139</v>
      </c>
      <c r="T256" s="111" t="s">
        <v>139</v>
      </c>
    </row>
    <row r="257" spans="1:20" ht="15" customHeight="1">
      <c r="A257" s="97">
        <v>256</v>
      </c>
      <c r="B257" s="113" t="s">
        <v>2244</v>
      </c>
      <c r="C257" s="113" t="s">
        <v>2327</v>
      </c>
      <c r="D257" s="113" t="s">
        <v>2328</v>
      </c>
      <c r="E257" s="113" t="s">
        <v>164</v>
      </c>
      <c r="F257" s="102" t="s">
        <v>201</v>
      </c>
      <c r="G257" s="113" t="s">
        <v>259</v>
      </c>
      <c r="H257" s="113" t="s">
        <v>990</v>
      </c>
      <c r="I257" s="36" t="s">
        <v>991</v>
      </c>
      <c r="J257" s="99">
        <v>60</v>
      </c>
      <c r="K257" s="112" t="s">
        <v>1701</v>
      </c>
      <c r="L257" s="112" t="s">
        <v>1702</v>
      </c>
      <c r="M257" s="112" t="s">
        <v>1703</v>
      </c>
      <c r="N257" s="112" t="s">
        <v>1752</v>
      </c>
      <c r="O257" s="111" t="s">
        <v>1772</v>
      </c>
      <c r="P257" s="111" t="s">
        <v>139</v>
      </c>
      <c r="Q257" s="111" t="s">
        <v>139</v>
      </c>
      <c r="R257" s="111" t="s">
        <v>139</v>
      </c>
      <c r="S257" s="111" t="s">
        <v>139</v>
      </c>
      <c r="T257" s="111" t="s">
        <v>139</v>
      </c>
    </row>
    <row r="258" spans="1:20" ht="15" customHeight="1">
      <c r="A258" s="97">
        <v>257</v>
      </c>
      <c r="B258" s="113" t="s">
        <v>2244</v>
      </c>
      <c r="C258" s="113" t="s">
        <v>2327</v>
      </c>
      <c r="D258" s="113" t="s">
        <v>2328</v>
      </c>
      <c r="E258" s="113" t="s">
        <v>164</v>
      </c>
      <c r="F258" s="102" t="s">
        <v>201</v>
      </c>
      <c r="G258" s="113" t="s">
        <v>259</v>
      </c>
      <c r="H258" s="113" t="s">
        <v>663</v>
      </c>
      <c r="I258" s="36" t="s">
        <v>664</v>
      </c>
      <c r="J258" s="99">
        <v>220</v>
      </c>
      <c r="K258" s="112" t="s">
        <v>1701</v>
      </c>
      <c r="L258" s="112" t="s">
        <v>1702</v>
      </c>
      <c r="M258" s="112" t="s">
        <v>1703</v>
      </c>
      <c r="N258" s="112" t="s">
        <v>1753</v>
      </c>
      <c r="O258" s="111" t="s">
        <v>2299</v>
      </c>
      <c r="P258" s="111" t="s">
        <v>139</v>
      </c>
      <c r="Q258" s="111" t="s">
        <v>139</v>
      </c>
      <c r="R258" s="111" t="s">
        <v>139</v>
      </c>
      <c r="S258" s="111" t="s">
        <v>139</v>
      </c>
      <c r="T258" s="111" t="s">
        <v>139</v>
      </c>
    </row>
    <row r="259" spans="1:20" ht="15" customHeight="1">
      <c r="A259" s="97">
        <v>258</v>
      </c>
      <c r="B259" s="113" t="s">
        <v>2244</v>
      </c>
      <c r="C259" s="113" t="s">
        <v>2327</v>
      </c>
      <c r="D259" s="113" t="s">
        <v>2328</v>
      </c>
      <c r="E259" s="113" t="s">
        <v>164</v>
      </c>
      <c r="F259" s="102" t="s">
        <v>201</v>
      </c>
      <c r="G259" s="113" t="s">
        <v>259</v>
      </c>
      <c r="H259" s="113" t="s">
        <v>843</v>
      </c>
      <c r="I259" s="36" t="s">
        <v>844</v>
      </c>
      <c r="J259" s="99">
        <v>96</v>
      </c>
      <c r="K259" s="112" t="s">
        <v>1701</v>
      </c>
      <c r="L259" s="112" t="s">
        <v>1702</v>
      </c>
      <c r="M259" s="112" t="s">
        <v>1703</v>
      </c>
      <c r="N259" s="112" t="s">
        <v>2332</v>
      </c>
      <c r="O259" s="111" t="s">
        <v>1785</v>
      </c>
      <c r="P259" s="111" t="s">
        <v>1816</v>
      </c>
      <c r="Q259" s="111" t="s">
        <v>1824</v>
      </c>
      <c r="R259" s="111" t="s">
        <v>139</v>
      </c>
      <c r="S259" s="111" t="s">
        <v>139</v>
      </c>
      <c r="T259" s="111" t="s">
        <v>139</v>
      </c>
    </row>
    <row r="260" spans="1:20" ht="15" customHeight="1">
      <c r="A260" s="97">
        <v>259</v>
      </c>
      <c r="B260" s="113" t="s">
        <v>2244</v>
      </c>
      <c r="C260" s="113" t="s">
        <v>2327</v>
      </c>
      <c r="D260" s="113" t="s">
        <v>2328</v>
      </c>
      <c r="E260" s="113" t="s">
        <v>164</v>
      </c>
      <c r="F260" s="102" t="s">
        <v>201</v>
      </c>
      <c r="G260" s="113" t="s">
        <v>259</v>
      </c>
      <c r="H260" s="113" t="s">
        <v>1052</v>
      </c>
      <c r="I260" s="36" t="s">
        <v>1053</v>
      </c>
      <c r="J260" s="99">
        <v>45</v>
      </c>
      <c r="K260" s="112" t="s">
        <v>1701</v>
      </c>
      <c r="L260" s="112" t="s">
        <v>1702</v>
      </c>
      <c r="M260" s="112" t="s">
        <v>1703</v>
      </c>
      <c r="N260" s="112" t="s">
        <v>139</v>
      </c>
      <c r="O260" s="112" t="s">
        <v>139</v>
      </c>
      <c r="P260" s="112" t="s">
        <v>139</v>
      </c>
      <c r="Q260" s="112" t="s">
        <v>139</v>
      </c>
      <c r="R260" s="112" t="s">
        <v>139</v>
      </c>
      <c r="S260" s="112" t="s">
        <v>139</v>
      </c>
      <c r="T260" s="112" t="s">
        <v>139</v>
      </c>
    </row>
    <row r="261" spans="1:20" ht="15" customHeight="1">
      <c r="A261" s="97">
        <v>260</v>
      </c>
      <c r="B261" s="113" t="s">
        <v>2244</v>
      </c>
      <c r="C261" s="113" t="s">
        <v>2327</v>
      </c>
      <c r="D261" s="113" t="s">
        <v>2328</v>
      </c>
      <c r="E261" s="113" t="s">
        <v>164</v>
      </c>
      <c r="F261" s="102" t="s">
        <v>201</v>
      </c>
      <c r="G261" s="113" t="s">
        <v>259</v>
      </c>
      <c r="H261" s="113" t="s">
        <v>1146</v>
      </c>
      <c r="I261" s="36" t="s">
        <v>1147</v>
      </c>
      <c r="J261" s="99">
        <v>28</v>
      </c>
      <c r="K261" s="112" t="s">
        <v>1701</v>
      </c>
      <c r="L261" s="112" t="s">
        <v>1702</v>
      </c>
      <c r="M261" s="112" t="s">
        <v>1703</v>
      </c>
      <c r="N261" s="112" t="s">
        <v>2332</v>
      </c>
      <c r="O261" s="111" t="s">
        <v>1792</v>
      </c>
      <c r="P261" s="112" t="s">
        <v>139</v>
      </c>
      <c r="Q261" s="112" t="s">
        <v>139</v>
      </c>
      <c r="R261" s="112" t="s">
        <v>139</v>
      </c>
      <c r="S261" s="112" t="s">
        <v>139</v>
      </c>
      <c r="T261" s="112" t="s">
        <v>139</v>
      </c>
    </row>
    <row r="262" spans="1:20" ht="15" customHeight="1">
      <c r="A262" s="97">
        <v>261</v>
      </c>
      <c r="B262" s="113" t="s">
        <v>2244</v>
      </c>
      <c r="C262" s="113" t="s">
        <v>2327</v>
      </c>
      <c r="D262" s="113" t="s">
        <v>2328</v>
      </c>
      <c r="E262" s="113" t="s">
        <v>164</v>
      </c>
      <c r="F262" s="102" t="s">
        <v>201</v>
      </c>
      <c r="G262" s="113" t="s">
        <v>259</v>
      </c>
      <c r="H262" s="113" t="s">
        <v>1083</v>
      </c>
      <c r="I262" s="36" t="s">
        <v>1084</v>
      </c>
      <c r="J262" s="99">
        <v>40</v>
      </c>
      <c r="K262" s="112" t="s">
        <v>1701</v>
      </c>
      <c r="L262" s="112" t="s">
        <v>1702</v>
      </c>
      <c r="M262" s="112" t="s">
        <v>1703</v>
      </c>
      <c r="N262" s="112" t="s">
        <v>1744</v>
      </c>
      <c r="O262" s="111" t="s">
        <v>1788</v>
      </c>
      <c r="P262" s="111" t="s">
        <v>1817</v>
      </c>
      <c r="Q262" s="111" t="s">
        <v>2344</v>
      </c>
      <c r="R262" s="112" t="s">
        <v>139</v>
      </c>
      <c r="S262" s="112" t="s">
        <v>139</v>
      </c>
      <c r="T262" s="112" t="s">
        <v>139</v>
      </c>
    </row>
    <row r="263" spans="1:20" ht="15" customHeight="1">
      <c r="A263" s="97">
        <v>262</v>
      </c>
      <c r="B263" s="113" t="s">
        <v>2244</v>
      </c>
      <c r="C263" s="113" t="s">
        <v>2327</v>
      </c>
      <c r="D263" s="113" t="s">
        <v>2328</v>
      </c>
      <c r="E263" s="113" t="s">
        <v>164</v>
      </c>
      <c r="F263" s="102" t="s">
        <v>201</v>
      </c>
      <c r="G263" s="113" t="s">
        <v>259</v>
      </c>
      <c r="H263" s="113" t="s">
        <v>1406</v>
      </c>
      <c r="I263" s="36" t="s">
        <v>1407</v>
      </c>
      <c r="J263" s="99">
        <v>10</v>
      </c>
      <c r="K263" s="112" t="s">
        <v>1701</v>
      </c>
      <c r="L263" s="112" t="s">
        <v>1702</v>
      </c>
      <c r="M263" s="112" t="s">
        <v>1703</v>
      </c>
      <c r="N263" s="112" t="s">
        <v>2299</v>
      </c>
      <c r="O263" s="111" t="s">
        <v>139</v>
      </c>
      <c r="P263" s="111" t="s">
        <v>139</v>
      </c>
      <c r="Q263" s="111" t="s">
        <v>139</v>
      </c>
      <c r="R263" s="111" t="s">
        <v>139</v>
      </c>
      <c r="S263" s="111" t="s">
        <v>139</v>
      </c>
      <c r="T263" s="111" t="s">
        <v>139</v>
      </c>
    </row>
    <row r="264" spans="1:20" ht="15" customHeight="1">
      <c r="A264" s="97">
        <v>263</v>
      </c>
      <c r="B264" s="113" t="s">
        <v>2244</v>
      </c>
      <c r="C264" s="113" t="s">
        <v>2327</v>
      </c>
      <c r="D264" s="113" t="s">
        <v>2328</v>
      </c>
      <c r="E264" s="113" t="s">
        <v>164</v>
      </c>
      <c r="F264" s="102" t="s">
        <v>201</v>
      </c>
      <c r="G264" s="113" t="s">
        <v>259</v>
      </c>
      <c r="H264" s="113" t="s">
        <v>1335</v>
      </c>
      <c r="I264" s="36" t="s">
        <v>1336</v>
      </c>
      <c r="J264" s="99">
        <v>14</v>
      </c>
      <c r="K264" s="112" t="s">
        <v>1701</v>
      </c>
      <c r="L264" s="112" t="s">
        <v>1702</v>
      </c>
      <c r="M264" s="112" t="s">
        <v>1703</v>
      </c>
      <c r="N264" s="112" t="s">
        <v>1754</v>
      </c>
      <c r="O264" s="111" t="s">
        <v>139</v>
      </c>
      <c r="P264" s="111" t="s">
        <v>139</v>
      </c>
      <c r="Q264" s="111" t="s">
        <v>139</v>
      </c>
      <c r="R264" s="111" t="s">
        <v>139</v>
      </c>
      <c r="S264" s="111" t="s">
        <v>139</v>
      </c>
      <c r="T264" s="111" t="s">
        <v>139</v>
      </c>
    </row>
    <row r="265" spans="1:20" ht="15" customHeight="1">
      <c r="A265" s="97">
        <v>264</v>
      </c>
      <c r="B265" s="113" t="s">
        <v>2244</v>
      </c>
      <c r="C265" s="113" t="s">
        <v>2327</v>
      </c>
      <c r="D265" s="113" t="s">
        <v>2328</v>
      </c>
      <c r="E265" s="113" t="s">
        <v>164</v>
      </c>
      <c r="F265" s="102" t="s">
        <v>201</v>
      </c>
      <c r="G265" s="113" t="s">
        <v>155</v>
      </c>
      <c r="H265" s="113" t="s">
        <v>1347</v>
      </c>
      <c r="I265" s="36" t="s">
        <v>1348</v>
      </c>
      <c r="J265" s="99">
        <v>14</v>
      </c>
      <c r="K265" s="112" t="s">
        <v>1701</v>
      </c>
      <c r="L265" s="112" t="s">
        <v>1702</v>
      </c>
      <c r="M265" s="112" t="s">
        <v>1703</v>
      </c>
      <c r="N265" s="112" t="s">
        <v>1755</v>
      </c>
      <c r="O265" s="111" t="s">
        <v>1718</v>
      </c>
      <c r="P265" s="111" t="s">
        <v>139</v>
      </c>
      <c r="Q265" s="111" t="s">
        <v>139</v>
      </c>
      <c r="R265" s="111" t="s">
        <v>139</v>
      </c>
      <c r="S265" s="111" t="s">
        <v>139</v>
      </c>
      <c r="T265" s="111" t="s">
        <v>139</v>
      </c>
    </row>
    <row r="266" spans="1:20" ht="15" customHeight="1">
      <c r="A266" s="97">
        <v>265</v>
      </c>
      <c r="B266" s="113" t="s">
        <v>2244</v>
      </c>
      <c r="C266" s="113" t="s">
        <v>2327</v>
      </c>
      <c r="D266" s="113" t="s">
        <v>2328</v>
      </c>
      <c r="E266" s="113" t="s">
        <v>164</v>
      </c>
      <c r="F266" s="102" t="s">
        <v>201</v>
      </c>
      <c r="G266" s="113" t="s">
        <v>155</v>
      </c>
      <c r="H266" s="113" t="s">
        <v>1329</v>
      </c>
      <c r="I266" s="36" t="s">
        <v>1330</v>
      </c>
      <c r="J266" s="99">
        <v>15</v>
      </c>
      <c r="K266" s="115" t="s">
        <v>1701</v>
      </c>
      <c r="L266" s="115" t="s">
        <v>1702</v>
      </c>
      <c r="M266" s="115" t="s">
        <v>1703</v>
      </c>
      <c r="N266" s="116" t="s">
        <v>1756</v>
      </c>
      <c r="O266" s="117" t="s">
        <v>1793</v>
      </c>
      <c r="P266" s="118" t="s">
        <v>1718</v>
      </c>
      <c r="Q266" s="118" t="s">
        <v>139</v>
      </c>
      <c r="R266" s="118" t="s">
        <v>139</v>
      </c>
      <c r="S266" s="118" t="s">
        <v>139</v>
      </c>
      <c r="T266" s="118" t="s">
        <v>139</v>
      </c>
    </row>
    <row r="267" spans="1:20" ht="15" customHeight="1">
      <c r="A267" s="97">
        <v>266</v>
      </c>
      <c r="B267" s="113" t="s">
        <v>2244</v>
      </c>
      <c r="C267" s="113" t="s">
        <v>2327</v>
      </c>
      <c r="D267" s="113" t="s">
        <v>2328</v>
      </c>
      <c r="E267" s="113" t="s">
        <v>164</v>
      </c>
      <c r="F267" s="102" t="s">
        <v>201</v>
      </c>
      <c r="G267" s="113" t="s">
        <v>155</v>
      </c>
      <c r="H267" s="113" t="s">
        <v>1280</v>
      </c>
      <c r="I267" s="36" t="s">
        <v>1281</v>
      </c>
      <c r="J267" s="99">
        <v>19</v>
      </c>
      <c r="K267" s="112" t="s">
        <v>1701</v>
      </c>
      <c r="L267" s="112" t="s">
        <v>1702</v>
      </c>
      <c r="M267" s="112" t="s">
        <v>1703</v>
      </c>
      <c r="N267" s="112" t="s">
        <v>1757</v>
      </c>
      <c r="O267" s="111" t="s">
        <v>1794</v>
      </c>
      <c r="P267" s="111" t="s">
        <v>139</v>
      </c>
      <c r="Q267" s="111" t="s">
        <v>139</v>
      </c>
      <c r="R267" s="111" t="s">
        <v>139</v>
      </c>
      <c r="S267" s="111" t="s">
        <v>139</v>
      </c>
      <c r="T267" s="111" t="s">
        <v>139</v>
      </c>
    </row>
    <row r="268" spans="1:20" ht="15" customHeight="1">
      <c r="A268" s="97">
        <v>267</v>
      </c>
      <c r="B268" s="113" t="s">
        <v>2244</v>
      </c>
      <c r="C268" s="113" t="s">
        <v>2327</v>
      </c>
      <c r="D268" s="113" t="s">
        <v>2328</v>
      </c>
      <c r="E268" s="113" t="s">
        <v>164</v>
      </c>
      <c r="F268" s="102" t="s">
        <v>201</v>
      </c>
      <c r="G268" s="113" t="s">
        <v>155</v>
      </c>
      <c r="H268" s="113" t="s">
        <v>1432</v>
      </c>
      <c r="I268" s="36" t="s">
        <v>1433</v>
      </c>
      <c r="J268" s="99">
        <v>9</v>
      </c>
      <c r="K268" s="112" t="s">
        <v>1701</v>
      </c>
      <c r="L268" s="112" t="s">
        <v>1702</v>
      </c>
      <c r="M268" s="112" t="s">
        <v>1703</v>
      </c>
      <c r="N268" s="112" t="s">
        <v>2288</v>
      </c>
      <c r="O268" s="111" t="s">
        <v>1718</v>
      </c>
      <c r="P268" s="111" t="s">
        <v>139</v>
      </c>
      <c r="Q268" s="111" t="s">
        <v>139</v>
      </c>
      <c r="R268" s="111" t="s">
        <v>139</v>
      </c>
      <c r="S268" s="111" t="s">
        <v>139</v>
      </c>
      <c r="T268" s="111" t="s">
        <v>139</v>
      </c>
    </row>
    <row r="269" spans="1:20" ht="15" customHeight="1">
      <c r="A269" s="97">
        <v>268</v>
      </c>
      <c r="B269" s="113" t="s">
        <v>2244</v>
      </c>
      <c r="C269" s="113" t="s">
        <v>2327</v>
      </c>
      <c r="D269" s="113" t="s">
        <v>2328</v>
      </c>
      <c r="E269" s="113" t="s">
        <v>164</v>
      </c>
      <c r="F269" s="102" t="s">
        <v>201</v>
      </c>
      <c r="G269" s="113" t="s">
        <v>155</v>
      </c>
      <c r="H269" s="113" t="s">
        <v>1300</v>
      </c>
      <c r="I269" s="36" t="s">
        <v>1301</v>
      </c>
      <c r="J269" s="99">
        <v>17</v>
      </c>
      <c r="K269" s="112" t="s">
        <v>1701</v>
      </c>
      <c r="L269" s="112" t="s">
        <v>1702</v>
      </c>
      <c r="M269" s="112" t="s">
        <v>2345</v>
      </c>
      <c r="N269" s="112" t="s">
        <v>1719</v>
      </c>
      <c r="O269" s="111" t="s">
        <v>139</v>
      </c>
      <c r="P269" s="111" t="s">
        <v>139</v>
      </c>
      <c r="Q269" s="111" t="s">
        <v>139</v>
      </c>
      <c r="R269" s="111" t="s">
        <v>139</v>
      </c>
      <c r="S269" s="111" t="s">
        <v>139</v>
      </c>
      <c r="T269" s="111" t="s">
        <v>139</v>
      </c>
    </row>
    <row r="270" spans="1:20" ht="15" customHeight="1">
      <c r="A270" s="97">
        <v>269</v>
      </c>
      <c r="B270" s="113" t="s">
        <v>2244</v>
      </c>
      <c r="C270" s="113" t="s">
        <v>2327</v>
      </c>
      <c r="D270" s="113" t="s">
        <v>2328</v>
      </c>
      <c r="E270" s="113" t="s">
        <v>164</v>
      </c>
      <c r="F270" s="102" t="s">
        <v>201</v>
      </c>
      <c r="G270" s="113" t="s">
        <v>155</v>
      </c>
      <c r="H270" s="113" t="s">
        <v>1475</v>
      </c>
      <c r="I270" s="36" t="s">
        <v>1476</v>
      </c>
      <c r="J270" s="99">
        <v>6</v>
      </c>
      <c r="K270" s="112" t="s">
        <v>1701</v>
      </c>
      <c r="L270" s="112" t="s">
        <v>1702</v>
      </c>
      <c r="M270" s="112" t="s">
        <v>2345</v>
      </c>
      <c r="N270" s="112" t="s">
        <v>1758</v>
      </c>
      <c r="O270" s="111" t="s">
        <v>1718</v>
      </c>
      <c r="P270" s="111" t="s">
        <v>139</v>
      </c>
      <c r="Q270" s="111" t="s">
        <v>139</v>
      </c>
      <c r="R270" s="111" t="s">
        <v>139</v>
      </c>
      <c r="S270" s="111" t="s">
        <v>139</v>
      </c>
      <c r="T270" s="111" t="s">
        <v>139</v>
      </c>
    </row>
    <row r="271" spans="1:20" ht="15" customHeight="1">
      <c r="A271" s="97">
        <v>270</v>
      </c>
      <c r="B271" s="111" t="s">
        <v>2244</v>
      </c>
      <c r="C271" s="111" t="s">
        <v>2327</v>
      </c>
      <c r="D271" s="111" t="s">
        <v>2346</v>
      </c>
      <c r="E271" s="108" t="s">
        <v>2347</v>
      </c>
      <c r="F271" s="102" t="s">
        <v>101</v>
      </c>
      <c r="G271" s="111" t="s">
        <v>208</v>
      </c>
      <c r="H271" s="111" t="s">
        <v>541</v>
      </c>
      <c r="I271" s="36" t="s">
        <v>542</v>
      </c>
      <c r="J271" s="99">
        <v>369</v>
      </c>
      <c r="K271" s="108" t="s">
        <v>1701</v>
      </c>
      <c r="L271" s="108" t="s">
        <v>1702</v>
      </c>
      <c r="M271" s="108" t="s">
        <v>1828</v>
      </c>
      <c r="N271" s="108" t="s">
        <v>1829</v>
      </c>
      <c r="O271" s="108" t="s">
        <v>2281</v>
      </c>
      <c r="P271" s="108" t="s">
        <v>1709</v>
      </c>
      <c r="Q271" s="108" t="s">
        <v>139</v>
      </c>
      <c r="R271" s="108" t="s">
        <v>139</v>
      </c>
      <c r="S271" s="108" t="s">
        <v>139</v>
      </c>
      <c r="T271" s="108" t="s">
        <v>139</v>
      </c>
    </row>
    <row r="272" spans="1:20" ht="15" customHeight="1">
      <c r="A272" s="97">
        <v>271</v>
      </c>
      <c r="B272" s="111" t="s">
        <v>2244</v>
      </c>
      <c r="C272" s="111" t="s">
        <v>2327</v>
      </c>
      <c r="D272" s="111" t="s">
        <v>2348</v>
      </c>
      <c r="E272" s="108" t="s">
        <v>2347</v>
      </c>
      <c r="F272" s="102" t="s">
        <v>101</v>
      </c>
      <c r="G272" s="111" t="s">
        <v>208</v>
      </c>
      <c r="H272" s="111" t="s">
        <v>369</v>
      </c>
      <c r="I272" s="36" t="s">
        <v>370</v>
      </c>
      <c r="J272" s="99">
        <v>1955</v>
      </c>
      <c r="K272" s="108" t="s">
        <v>1701</v>
      </c>
      <c r="L272" s="108" t="s">
        <v>1702</v>
      </c>
      <c r="M272" s="108" t="s">
        <v>1828</v>
      </c>
      <c r="N272" s="108" t="s">
        <v>1830</v>
      </c>
      <c r="O272" s="108" t="s">
        <v>139</v>
      </c>
      <c r="P272" s="108" t="s">
        <v>139</v>
      </c>
      <c r="Q272" s="108" t="s">
        <v>139</v>
      </c>
      <c r="R272" s="108" t="s">
        <v>139</v>
      </c>
      <c r="S272" s="108" t="s">
        <v>139</v>
      </c>
      <c r="T272" s="108" t="s">
        <v>139</v>
      </c>
    </row>
    <row r="273" spans="1:20" ht="15" customHeight="1">
      <c r="A273" s="97">
        <v>272</v>
      </c>
      <c r="B273" s="111" t="s">
        <v>2244</v>
      </c>
      <c r="C273" s="111" t="s">
        <v>2327</v>
      </c>
      <c r="D273" s="111" t="s">
        <v>2346</v>
      </c>
      <c r="E273" s="108" t="s">
        <v>2347</v>
      </c>
      <c r="F273" s="102" t="s">
        <v>101</v>
      </c>
      <c r="G273" s="111" t="s">
        <v>208</v>
      </c>
      <c r="H273" s="111" t="s">
        <v>674</v>
      </c>
      <c r="I273" s="36" t="s">
        <v>675</v>
      </c>
      <c r="J273" s="99">
        <v>205</v>
      </c>
      <c r="K273" s="108" t="s">
        <v>1701</v>
      </c>
      <c r="L273" s="108" t="s">
        <v>1702</v>
      </c>
      <c r="M273" s="108" t="s">
        <v>1828</v>
      </c>
      <c r="N273" s="108" t="s">
        <v>1831</v>
      </c>
      <c r="O273" s="108" t="s">
        <v>1865</v>
      </c>
      <c r="P273" s="108" t="s">
        <v>1760</v>
      </c>
      <c r="Q273" s="108" t="s">
        <v>139</v>
      </c>
      <c r="R273" s="108" t="s">
        <v>139</v>
      </c>
      <c r="S273" s="108" t="s">
        <v>139</v>
      </c>
      <c r="T273" s="108" t="s">
        <v>139</v>
      </c>
    </row>
    <row r="274" spans="1:20" ht="15" customHeight="1">
      <c r="A274" s="97">
        <v>273</v>
      </c>
      <c r="B274" s="111" t="s">
        <v>2244</v>
      </c>
      <c r="C274" s="111" t="s">
        <v>2327</v>
      </c>
      <c r="D274" s="111" t="s">
        <v>2346</v>
      </c>
      <c r="E274" s="108" t="s">
        <v>2347</v>
      </c>
      <c r="F274" s="102" t="s">
        <v>101</v>
      </c>
      <c r="G274" s="111" t="s">
        <v>225</v>
      </c>
      <c r="H274" s="111" t="s">
        <v>931</v>
      </c>
      <c r="I274" s="36" t="s">
        <v>932</v>
      </c>
      <c r="J274" s="99">
        <v>73</v>
      </c>
      <c r="K274" s="108" t="s">
        <v>1701</v>
      </c>
      <c r="L274" s="108" t="s">
        <v>1702</v>
      </c>
      <c r="M274" s="108" t="s">
        <v>1828</v>
      </c>
      <c r="N274" s="108" t="s">
        <v>1832</v>
      </c>
      <c r="O274" s="108" t="s">
        <v>1866</v>
      </c>
      <c r="P274" s="108" t="s">
        <v>139</v>
      </c>
      <c r="Q274" s="108" t="s">
        <v>139</v>
      </c>
      <c r="R274" s="108" t="s">
        <v>139</v>
      </c>
      <c r="S274" s="108" t="s">
        <v>139</v>
      </c>
      <c r="T274" s="108" t="s">
        <v>139</v>
      </c>
    </row>
    <row r="275" spans="1:20" ht="15" customHeight="1">
      <c r="A275" s="97">
        <v>274</v>
      </c>
      <c r="B275" s="111" t="s">
        <v>2244</v>
      </c>
      <c r="C275" s="111" t="s">
        <v>2327</v>
      </c>
      <c r="D275" s="111" t="s">
        <v>2348</v>
      </c>
      <c r="E275" s="108" t="s">
        <v>2347</v>
      </c>
      <c r="F275" s="102" t="s">
        <v>101</v>
      </c>
      <c r="G275" s="111" t="s">
        <v>225</v>
      </c>
      <c r="H275" s="111" t="s">
        <v>534</v>
      </c>
      <c r="I275" s="36" t="s">
        <v>849</v>
      </c>
      <c r="J275" s="99">
        <v>95</v>
      </c>
      <c r="K275" s="108" t="s">
        <v>1701</v>
      </c>
      <c r="L275" s="108" t="s">
        <v>1702</v>
      </c>
      <c r="M275" s="108" t="s">
        <v>1828</v>
      </c>
      <c r="N275" s="108" t="s">
        <v>1833</v>
      </c>
      <c r="O275" s="108" t="s">
        <v>2311</v>
      </c>
      <c r="P275" s="108" t="s">
        <v>139</v>
      </c>
      <c r="Q275" s="108" t="s">
        <v>139</v>
      </c>
      <c r="R275" s="108" t="s">
        <v>139</v>
      </c>
      <c r="S275" s="108" t="s">
        <v>139</v>
      </c>
      <c r="T275" s="108" t="s">
        <v>139</v>
      </c>
    </row>
    <row r="276" spans="1:20" ht="15" customHeight="1">
      <c r="A276" s="97">
        <v>275</v>
      </c>
      <c r="B276" s="111" t="s">
        <v>2244</v>
      </c>
      <c r="C276" s="111" t="s">
        <v>2327</v>
      </c>
      <c r="D276" s="111" t="s">
        <v>2346</v>
      </c>
      <c r="E276" s="108" t="s">
        <v>2347</v>
      </c>
      <c r="F276" s="102" t="s">
        <v>101</v>
      </c>
      <c r="G276" s="111" t="s">
        <v>225</v>
      </c>
      <c r="H276" s="111" t="s">
        <v>1046</v>
      </c>
      <c r="I276" s="36" t="s">
        <v>1098</v>
      </c>
      <c r="J276" s="99">
        <v>38</v>
      </c>
      <c r="K276" s="108" t="s">
        <v>1701</v>
      </c>
      <c r="L276" s="108" t="s">
        <v>1702</v>
      </c>
      <c r="M276" s="108" t="s">
        <v>1828</v>
      </c>
      <c r="N276" s="108" t="s">
        <v>1705</v>
      </c>
      <c r="O276" s="108" t="s">
        <v>1708</v>
      </c>
      <c r="P276" s="108" t="s">
        <v>1760</v>
      </c>
      <c r="Q276" s="108" t="s">
        <v>1818</v>
      </c>
      <c r="R276" s="108" t="s">
        <v>139</v>
      </c>
      <c r="S276" s="108" t="s">
        <v>139</v>
      </c>
      <c r="T276" s="108" t="s">
        <v>139</v>
      </c>
    </row>
    <row r="277" spans="1:20" ht="15" customHeight="1">
      <c r="A277" s="97">
        <v>276</v>
      </c>
      <c r="B277" s="111" t="s">
        <v>2244</v>
      </c>
      <c r="C277" s="111" t="s">
        <v>2327</v>
      </c>
      <c r="D277" s="111" t="s">
        <v>2348</v>
      </c>
      <c r="E277" s="108" t="s">
        <v>2347</v>
      </c>
      <c r="F277" s="102" t="s">
        <v>101</v>
      </c>
      <c r="G277" s="111" t="s">
        <v>213</v>
      </c>
      <c r="H277" s="111" t="s">
        <v>657</v>
      </c>
      <c r="I277" s="36" t="s">
        <v>658</v>
      </c>
      <c r="J277" s="99">
        <v>226</v>
      </c>
      <c r="K277" s="108" t="s">
        <v>1701</v>
      </c>
      <c r="L277" s="108" t="s">
        <v>1702</v>
      </c>
      <c r="M277" s="108" t="s">
        <v>1828</v>
      </c>
      <c r="N277" s="108" t="s">
        <v>1834</v>
      </c>
      <c r="O277" s="108" t="s">
        <v>1867</v>
      </c>
      <c r="P277" s="108" t="s">
        <v>139</v>
      </c>
      <c r="Q277" s="108" t="s">
        <v>139</v>
      </c>
      <c r="R277" s="108" t="s">
        <v>139</v>
      </c>
      <c r="S277" s="108" t="s">
        <v>139</v>
      </c>
      <c r="T277" s="108" t="s">
        <v>139</v>
      </c>
    </row>
    <row r="278" spans="1:20" ht="15" customHeight="1">
      <c r="A278" s="97">
        <v>277</v>
      </c>
      <c r="B278" s="111" t="s">
        <v>2244</v>
      </c>
      <c r="C278" s="111" t="s">
        <v>2327</v>
      </c>
      <c r="D278" s="111" t="s">
        <v>2346</v>
      </c>
      <c r="E278" s="108" t="s">
        <v>2347</v>
      </c>
      <c r="F278" s="102" t="s">
        <v>101</v>
      </c>
      <c r="G278" s="111" t="s">
        <v>213</v>
      </c>
      <c r="H278" s="111" t="s">
        <v>403</v>
      </c>
      <c r="I278" s="36" t="s">
        <v>404</v>
      </c>
      <c r="J278" s="99">
        <v>1140</v>
      </c>
      <c r="K278" s="108" t="s">
        <v>1701</v>
      </c>
      <c r="L278" s="108" t="s">
        <v>1702</v>
      </c>
      <c r="M278" s="108" t="s">
        <v>1828</v>
      </c>
      <c r="N278" s="108" t="s">
        <v>1834</v>
      </c>
      <c r="O278" s="108" t="s">
        <v>1867</v>
      </c>
      <c r="P278" s="108" t="s">
        <v>139</v>
      </c>
      <c r="Q278" s="108" t="s">
        <v>139</v>
      </c>
      <c r="R278" s="108" t="s">
        <v>139</v>
      </c>
      <c r="S278" s="108" t="s">
        <v>139</v>
      </c>
      <c r="T278" s="108" t="s">
        <v>139</v>
      </c>
    </row>
    <row r="279" spans="1:20" ht="15" customHeight="1">
      <c r="A279" s="97">
        <v>278</v>
      </c>
      <c r="B279" s="111" t="s">
        <v>2244</v>
      </c>
      <c r="C279" s="111" t="s">
        <v>2327</v>
      </c>
      <c r="D279" s="111" t="s">
        <v>2348</v>
      </c>
      <c r="E279" s="108" t="s">
        <v>2347</v>
      </c>
      <c r="F279" s="102" t="s">
        <v>101</v>
      </c>
      <c r="G279" s="111" t="s">
        <v>213</v>
      </c>
      <c r="H279" s="111" t="s">
        <v>665</v>
      </c>
      <c r="I279" s="36" t="s">
        <v>666</v>
      </c>
      <c r="J279" s="99">
        <v>216</v>
      </c>
      <c r="K279" s="108" t="s">
        <v>1701</v>
      </c>
      <c r="L279" s="108" t="s">
        <v>1702</v>
      </c>
      <c r="M279" s="108" t="s">
        <v>1828</v>
      </c>
      <c r="N279" s="108" t="s">
        <v>1834</v>
      </c>
      <c r="O279" s="108" t="s">
        <v>2299</v>
      </c>
      <c r="P279" s="108" t="s">
        <v>1867</v>
      </c>
      <c r="Q279" s="108" t="s">
        <v>139</v>
      </c>
      <c r="R279" s="108" t="s">
        <v>139</v>
      </c>
      <c r="S279" s="108" t="s">
        <v>139</v>
      </c>
      <c r="T279" s="108" t="s">
        <v>139</v>
      </c>
    </row>
    <row r="280" spans="1:20" ht="15" customHeight="1">
      <c r="A280" s="97">
        <v>279</v>
      </c>
      <c r="B280" s="111" t="s">
        <v>2244</v>
      </c>
      <c r="C280" s="111" t="s">
        <v>2327</v>
      </c>
      <c r="D280" s="111" t="s">
        <v>2346</v>
      </c>
      <c r="E280" s="108" t="s">
        <v>2347</v>
      </c>
      <c r="F280" s="102" t="s">
        <v>101</v>
      </c>
      <c r="G280" s="111" t="s">
        <v>213</v>
      </c>
      <c r="H280" s="111" t="s">
        <v>645</v>
      </c>
      <c r="I280" s="36" t="s">
        <v>646</v>
      </c>
      <c r="J280" s="99">
        <v>243</v>
      </c>
      <c r="K280" s="108" t="s">
        <v>1701</v>
      </c>
      <c r="L280" s="108" t="s">
        <v>1702</v>
      </c>
      <c r="M280" s="108" t="s">
        <v>1828</v>
      </c>
      <c r="N280" s="108" t="s">
        <v>1834</v>
      </c>
      <c r="O280" s="108" t="s">
        <v>2299</v>
      </c>
      <c r="P280" s="108" t="s">
        <v>1867</v>
      </c>
      <c r="Q280" s="108" t="s">
        <v>1896</v>
      </c>
      <c r="R280" s="108" t="s">
        <v>139</v>
      </c>
      <c r="S280" s="108" t="s">
        <v>139</v>
      </c>
      <c r="T280" s="108" t="s">
        <v>139</v>
      </c>
    </row>
    <row r="281" spans="1:20" ht="15" customHeight="1">
      <c r="A281" s="97">
        <v>280</v>
      </c>
      <c r="B281" s="111" t="s">
        <v>2244</v>
      </c>
      <c r="C281" s="111" t="s">
        <v>2327</v>
      </c>
      <c r="D281" s="111" t="s">
        <v>2346</v>
      </c>
      <c r="E281" s="108" t="s">
        <v>2347</v>
      </c>
      <c r="F281" s="102" t="s">
        <v>101</v>
      </c>
      <c r="G281" s="111" t="s">
        <v>213</v>
      </c>
      <c r="H281" s="111" t="s">
        <v>741</v>
      </c>
      <c r="I281" s="36" t="s">
        <v>742</v>
      </c>
      <c r="J281" s="99">
        <v>152</v>
      </c>
      <c r="K281" s="108" t="s">
        <v>1701</v>
      </c>
      <c r="L281" s="108" t="s">
        <v>1702</v>
      </c>
      <c r="M281" s="108" t="s">
        <v>1828</v>
      </c>
      <c r="N281" s="108" t="s">
        <v>1835</v>
      </c>
      <c r="O281" s="108" t="s">
        <v>2299</v>
      </c>
      <c r="P281" s="108" t="s">
        <v>139</v>
      </c>
      <c r="Q281" s="108" t="s">
        <v>139</v>
      </c>
      <c r="R281" s="108" t="s">
        <v>139</v>
      </c>
      <c r="S281" s="108" t="s">
        <v>139</v>
      </c>
      <c r="T281" s="108" t="s">
        <v>139</v>
      </c>
    </row>
    <row r="282" spans="1:20" ht="15" customHeight="1">
      <c r="A282" s="97">
        <v>281</v>
      </c>
      <c r="B282" s="111" t="s">
        <v>2244</v>
      </c>
      <c r="C282" s="111" t="s">
        <v>2327</v>
      </c>
      <c r="D282" s="111" t="s">
        <v>2348</v>
      </c>
      <c r="E282" s="108" t="s">
        <v>2347</v>
      </c>
      <c r="F282" s="102" t="s">
        <v>101</v>
      </c>
      <c r="G282" s="111" t="s">
        <v>213</v>
      </c>
      <c r="H282" s="111" t="s">
        <v>1119</v>
      </c>
      <c r="I282" s="36" t="s">
        <v>1120</v>
      </c>
      <c r="J282" s="99">
        <v>32</v>
      </c>
      <c r="K282" s="108" t="s">
        <v>1701</v>
      </c>
      <c r="L282" s="108" t="s">
        <v>1702</v>
      </c>
      <c r="M282" s="108" t="s">
        <v>1828</v>
      </c>
      <c r="N282" s="108" t="s">
        <v>1836</v>
      </c>
      <c r="O282" s="108" t="s">
        <v>139</v>
      </c>
      <c r="P282" s="108" t="s">
        <v>139</v>
      </c>
      <c r="Q282" s="108" t="s">
        <v>139</v>
      </c>
      <c r="R282" s="108" t="s">
        <v>139</v>
      </c>
      <c r="S282" s="108" t="s">
        <v>139</v>
      </c>
      <c r="T282" s="108" t="s">
        <v>139</v>
      </c>
    </row>
    <row r="283" spans="1:20" ht="15" customHeight="1">
      <c r="A283" s="97">
        <v>282</v>
      </c>
      <c r="B283" s="111" t="s">
        <v>2244</v>
      </c>
      <c r="C283" s="111" t="s">
        <v>2327</v>
      </c>
      <c r="D283" s="111" t="s">
        <v>2346</v>
      </c>
      <c r="E283" s="108" t="s">
        <v>2347</v>
      </c>
      <c r="F283" s="102" t="s">
        <v>101</v>
      </c>
      <c r="G283" s="111" t="s">
        <v>213</v>
      </c>
      <c r="H283" s="111" t="s">
        <v>828</v>
      </c>
      <c r="I283" s="36" t="s">
        <v>829</v>
      </c>
      <c r="J283" s="99">
        <v>103</v>
      </c>
      <c r="K283" s="108" t="s">
        <v>1701</v>
      </c>
      <c r="L283" s="108" t="s">
        <v>1702</v>
      </c>
      <c r="M283" s="108" t="s">
        <v>1828</v>
      </c>
      <c r="N283" s="108" t="s">
        <v>2349</v>
      </c>
      <c r="O283" s="108" t="s">
        <v>139</v>
      </c>
      <c r="P283" s="108" t="s">
        <v>139</v>
      </c>
      <c r="Q283" s="108" t="s">
        <v>139</v>
      </c>
      <c r="R283" s="108" t="s">
        <v>139</v>
      </c>
      <c r="S283" s="108" t="s">
        <v>139</v>
      </c>
      <c r="T283" s="108" t="s">
        <v>139</v>
      </c>
    </row>
    <row r="284" spans="1:20" ht="15" customHeight="1">
      <c r="A284" s="97">
        <v>283</v>
      </c>
      <c r="B284" s="111" t="s">
        <v>2244</v>
      </c>
      <c r="C284" s="111" t="s">
        <v>2327</v>
      </c>
      <c r="D284" s="111" t="s">
        <v>2348</v>
      </c>
      <c r="E284" s="108" t="s">
        <v>2347</v>
      </c>
      <c r="F284" s="102" t="s">
        <v>101</v>
      </c>
      <c r="G284" s="111" t="s">
        <v>213</v>
      </c>
      <c r="H284" s="111" t="s">
        <v>1160</v>
      </c>
      <c r="I284" s="36" t="s">
        <v>1161</v>
      </c>
      <c r="J284" s="99">
        <v>27</v>
      </c>
      <c r="K284" s="108" t="s">
        <v>1701</v>
      </c>
      <c r="L284" s="108" t="s">
        <v>1702</v>
      </c>
      <c r="M284" s="108" t="s">
        <v>1828</v>
      </c>
      <c r="N284" s="108" t="s">
        <v>1837</v>
      </c>
      <c r="O284" s="108" t="s">
        <v>139</v>
      </c>
      <c r="P284" s="108" t="s">
        <v>139</v>
      </c>
      <c r="Q284" s="108" t="s">
        <v>139</v>
      </c>
      <c r="R284" s="108" t="s">
        <v>139</v>
      </c>
      <c r="S284" s="108" t="s">
        <v>139</v>
      </c>
      <c r="T284" s="108" t="s">
        <v>139</v>
      </c>
    </row>
    <row r="285" spans="1:20" ht="15" customHeight="1">
      <c r="A285" s="97">
        <v>284</v>
      </c>
      <c r="B285" s="111" t="s">
        <v>2244</v>
      </c>
      <c r="C285" s="111" t="s">
        <v>2327</v>
      </c>
      <c r="D285" s="111" t="s">
        <v>2346</v>
      </c>
      <c r="E285" s="108" t="s">
        <v>2347</v>
      </c>
      <c r="F285" s="102" t="s">
        <v>101</v>
      </c>
      <c r="G285" s="111" t="s">
        <v>213</v>
      </c>
      <c r="H285" s="111" t="s">
        <v>554</v>
      </c>
      <c r="I285" s="36" t="s">
        <v>555</v>
      </c>
      <c r="J285" s="99">
        <v>349</v>
      </c>
      <c r="K285" s="108" t="s">
        <v>1701</v>
      </c>
      <c r="L285" s="108" t="s">
        <v>1702</v>
      </c>
      <c r="M285" s="108" t="s">
        <v>1828</v>
      </c>
      <c r="N285" s="108" t="s">
        <v>1838</v>
      </c>
      <c r="O285" s="108" t="s">
        <v>139</v>
      </c>
      <c r="P285" s="108" t="s">
        <v>139</v>
      </c>
      <c r="Q285" s="108" t="s">
        <v>139</v>
      </c>
      <c r="R285" s="108" t="s">
        <v>139</v>
      </c>
      <c r="S285" s="108" t="s">
        <v>139</v>
      </c>
      <c r="T285" s="108" t="s">
        <v>139</v>
      </c>
    </row>
    <row r="286" spans="1:20" ht="15" customHeight="1">
      <c r="A286" s="97">
        <v>285</v>
      </c>
      <c r="B286" s="111" t="s">
        <v>2244</v>
      </c>
      <c r="C286" s="111" t="s">
        <v>2327</v>
      </c>
      <c r="D286" s="111" t="s">
        <v>2348</v>
      </c>
      <c r="E286" s="108" t="s">
        <v>2347</v>
      </c>
      <c r="F286" s="102" t="s">
        <v>101</v>
      </c>
      <c r="G286" s="111" t="s">
        <v>213</v>
      </c>
      <c r="H286" s="111" t="s">
        <v>795</v>
      </c>
      <c r="I286" s="36" t="s">
        <v>796</v>
      </c>
      <c r="J286" s="99">
        <v>119</v>
      </c>
      <c r="K286" s="108" t="s">
        <v>1701</v>
      </c>
      <c r="L286" s="108" t="s">
        <v>1702</v>
      </c>
      <c r="M286" s="108" t="s">
        <v>1828</v>
      </c>
      <c r="N286" s="108" t="s">
        <v>1839</v>
      </c>
      <c r="O286" s="108" t="s">
        <v>1772</v>
      </c>
      <c r="P286" s="108" t="s">
        <v>139</v>
      </c>
      <c r="Q286" s="108" t="s">
        <v>139</v>
      </c>
      <c r="R286" s="108" t="s">
        <v>139</v>
      </c>
      <c r="S286" s="108" t="s">
        <v>139</v>
      </c>
      <c r="T286" s="108" t="s">
        <v>139</v>
      </c>
    </row>
    <row r="287" spans="1:20" ht="15" customHeight="1">
      <c r="A287" s="97">
        <v>286</v>
      </c>
      <c r="B287" s="111" t="s">
        <v>2244</v>
      </c>
      <c r="C287" s="111" t="s">
        <v>2327</v>
      </c>
      <c r="D287" s="111" t="s">
        <v>2346</v>
      </c>
      <c r="E287" s="108" t="s">
        <v>2347</v>
      </c>
      <c r="F287" s="102" t="s">
        <v>101</v>
      </c>
      <c r="G287" s="111" t="s">
        <v>213</v>
      </c>
      <c r="H287" s="111" t="s">
        <v>532</v>
      </c>
      <c r="I287" s="36" t="s">
        <v>533</v>
      </c>
      <c r="J287" s="99">
        <v>382</v>
      </c>
      <c r="K287" s="108" t="s">
        <v>1701</v>
      </c>
      <c r="L287" s="108" t="s">
        <v>1702</v>
      </c>
      <c r="M287" s="108" t="s">
        <v>1828</v>
      </c>
      <c r="N287" s="108" t="s">
        <v>2350</v>
      </c>
      <c r="O287" s="108" t="s">
        <v>139</v>
      </c>
      <c r="P287" s="108" t="s">
        <v>139</v>
      </c>
      <c r="Q287" s="108" t="s">
        <v>139</v>
      </c>
      <c r="R287" s="108" t="s">
        <v>139</v>
      </c>
      <c r="S287" s="108" t="s">
        <v>139</v>
      </c>
      <c r="T287" s="108" t="s">
        <v>139</v>
      </c>
    </row>
    <row r="288" spans="1:20" ht="15" customHeight="1">
      <c r="A288" s="97">
        <v>287</v>
      </c>
      <c r="B288" s="111" t="s">
        <v>2244</v>
      </c>
      <c r="C288" s="111" t="s">
        <v>2327</v>
      </c>
      <c r="D288" s="111" t="s">
        <v>2348</v>
      </c>
      <c r="E288" s="108" t="s">
        <v>2347</v>
      </c>
      <c r="F288" s="102" t="s">
        <v>101</v>
      </c>
      <c r="G288" s="111" t="s">
        <v>292</v>
      </c>
      <c r="H288" s="111" t="s">
        <v>705</v>
      </c>
      <c r="I288" s="36" t="s">
        <v>1016</v>
      </c>
      <c r="J288" s="99">
        <v>54</v>
      </c>
      <c r="K288" s="108" t="s">
        <v>1701</v>
      </c>
      <c r="L288" s="108" t="s">
        <v>1702</v>
      </c>
      <c r="M288" s="108" t="s">
        <v>1828</v>
      </c>
      <c r="N288" s="108" t="s">
        <v>1840</v>
      </c>
      <c r="O288" s="108" t="s">
        <v>139</v>
      </c>
      <c r="P288" s="108" t="s">
        <v>139</v>
      </c>
      <c r="Q288" s="108" t="s">
        <v>139</v>
      </c>
      <c r="R288" s="108" t="s">
        <v>139</v>
      </c>
      <c r="S288" s="108" t="s">
        <v>139</v>
      </c>
      <c r="T288" s="108" t="s">
        <v>139</v>
      </c>
    </row>
    <row r="289" spans="1:20" ht="15" customHeight="1">
      <c r="A289" s="97">
        <v>288</v>
      </c>
      <c r="B289" s="111" t="s">
        <v>2244</v>
      </c>
      <c r="C289" s="111" t="s">
        <v>2327</v>
      </c>
      <c r="D289" s="111" t="s">
        <v>2346</v>
      </c>
      <c r="E289" s="108" t="s">
        <v>2347</v>
      </c>
      <c r="F289" s="102" t="s">
        <v>101</v>
      </c>
      <c r="G289" s="111" t="s">
        <v>292</v>
      </c>
      <c r="H289" s="111" t="s">
        <v>701</v>
      </c>
      <c r="I289" s="36" t="s">
        <v>1030</v>
      </c>
      <c r="J289" s="99">
        <v>50</v>
      </c>
      <c r="K289" s="108" t="s">
        <v>1701</v>
      </c>
      <c r="L289" s="108" t="s">
        <v>1702</v>
      </c>
      <c r="M289" s="108" t="s">
        <v>1828</v>
      </c>
      <c r="N289" s="108" t="s">
        <v>1841</v>
      </c>
      <c r="O289" s="108" t="s">
        <v>1868</v>
      </c>
      <c r="P289" s="108" t="s">
        <v>139</v>
      </c>
      <c r="Q289" s="108" t="s">
        <v>139</v>
      </c>
      <c r="R289" s="108" t="s">
        <v>139</v>
      </c>
      <c r="S289" s="108" t="s">
        <v>139</v>
      </c>
      <c r="T289" s="108" t="s">
        <v>139</v>
      </c>
    </row>
    <row r="290" spans="1:20" ht="15" customHeight="1">
      <c r="A290" s="97">
        <v>289</v>
      </c>
      <c r="B290" s="111" t="s">
        <v>2244</v>
      </c>
      <c r="C290" s="111" t="s">
        <v>2327</v>
      </c>
      <c r="D290" s="111" t="s">
        <v>2348</v>
      </c>
      <c r="E290" s="108" t="s">
        <v>2347</v>
      </c>
      <c r="F290" s="102" t="s">
        <v>101</v>
      </c>
      <c r="G290" s="111" t="s">
        <v>218</v>
      </c>
      <c r="H290" s="111" t="s">
        <v>373</v>
      </c>
      <c r="I290" s="36" t="s">
        <v>374</v>
      </c>
      <c r="J290" s="99">
        <v>1922</v>
      </c>
      <c r="K290" s="108" t="s">
        <v>1701</v>
      </c>
      <c r="L290" s="108" t="s">
        <v>1702</v>
      </c>
      <c r="M290" s="108" t="s">
        <v>2351</v>
      </c>
      <c r="N290" s="108" t="s">
        <v>1715</v>
      </c>
      <c r="O290" s="108" t="s">
        <v>2352</v>
      </c>
      <c r="P290" s="108" t="s">
        <v>139</v>
      </c>
      <c r="Q290" s="108" t="s">
        <v>139</v>
      </c>
      <c r="R290" s="108" t="s">
        <v>139</v>
      </c>
      <c r="S290" s="108" t="s">
        <v>139</v>
      </c>
      <c r="T290" s="108" t="s">
        <v>139</v>
      </c>
    </row>
    <row r="291" spans="1:20" ht="15" customHeight="1">
      <c r="A291" s="97">
        <v>290</v>
      </c>
      <c r="B291" s="111" t="s">
        <v>2244</v>
      </c>
      <c r="C291" s="111" t="s">
        <v>2327</v>
      </c>
      <c r="D291" s="111" t="s">
        <v>2346</v>
      </c>
      <c r="E291" s="108" t="s">
        <v>2347</v>
      </c>
      <c r="F291" s="102" t="s">
        <v>101</v>
      </c>
      <c r="G291" s="111" t="s">
        <v>218</v>
      </c>
      <c r="H291" s="111" t="s">
        <v>439</v>
      </c>
      <c r="I291" s="36" t="s">
        <v>440</v>
      </c>
      <c r="J291" s="99">
        <v>789</v>
      </c>
      <c r="K291" s="108" t="s">
        <v>1701</v>
      </c>
      <c r="L291" s="108" t="s">
        <v>1702</v>
      </c>
      <c r="M291" s="108" t="s">
        <v>2351</v>
      </c>
      <c r="N291" s="108" t="s">
        <v>1715</v>
      </c>
      <c r="O291" s="108" t="s">
        <v>1717</v>
      </c>
      <c r="P291" s="108" t="s">
        <v>139</v>
      </c>
      <c r="Q291" s="108" t="s">
        <v>139</v>
      </c>
      <c r="R291" s="108" t="s">
        <v>139</v>
      </c>
      <c r="S291" s="108" t="s">
        <v>139</v>
      </c>
      <c r="T291" s="108" t="s">
        <v>139</v>
      </c>
    </row>
    <row r="292" spans="1:20" ht="15" customHeight="1">
      <c r="A292" s="97">
        <v>291</v>
      </c>
      <c r="B292" s="111" t="s">
        <v>2244</v>
      </c>
      <c r="C292" s="111" t="s">
        <v>2327</v>
      </c>
      <c r="D292" s="111" t="s">
        <v>2348</v>
      </c>
      <c r="E292" s="108" t="s">
        <v>2347</v>
      </c>
      <c r="F292" s="102" t="s">
        <v>101</v>
      </c>
      <c r="G292" s="111" t="s">
        <v>218</v>
      </c>
      <c r="H292" s="111" t="s">
        <v>951</v>
      </c>
      <c r="I292" s="36" t="s">
        <v>952</v>
      </c>
      <c r="J292" s="99">
        <v>67</v>
      </c>
      <c r="K292" s="108" t="s">
        <v>1701</v>
      </c>
      <c r="L292" s="108" t="s">
        <v>1702</v>
      </c>
      <c r="M292" s="108" t="s">
        <v>2351</v>
      </c>
      <c r="N292" s="108" t="s">
        <v>1842</v>
      </c>
      <c r="O292" s="108" t="s">
        <v>139</v>
      </c>
      <c r="P292" s="108" t="s">
        <v>139</v>
      </c>
      <c r="Q292" s="108" t="s">
        <v>139</v>
      </c>
      <c r="R292" s="108" t="s">
        <v>139</v>
      </c>
      <c r="S292" s="108" t="s">
        <v>139</v>
      </c>
      <c r="T292" s="108" t="s">
        <v>139</v>
      </c>
    </row>
    <row r="293" spans="1:20" ht="15" customHeight="1">
      <c r="A293" s="97">
        <v>292</v>
      </c>
      <c r="B293" s="111" t="s">
        <v>2244</v>
      </c>
      <c r="C293" s="111" t="s">
        <v>2327</v>
      </c>
      <c r="D293" s="111" t="s">
        <v>2346</v>
      </c>
      <c r="E293" s="108" t="s">
        <v>2347</v>
      </c>
      <c r="F293" s="102" t="s">
        <v>101</v>
      </c>
      <c r="G293" s="111" t="s">
        <v>230</v>
      </c>
      <c r="H293" s="111" t="s">
        <v>1217</v>
      </c>
      <c r="I293" s="36" t="s">
        <v>1218</v>
      </c>
      <c r="J293" s="99">
        <v>23</v>
      </c>
      <c r="K293" s="108" t="s">
        <v>1701</v>
      </c>
      <c r="L293" s="108" t="s">
        <v>1702</v>
      </c>
      <c r="M293" s="108" t="s">
        <v>2351</v>
      </c>
      <c r="N293" s="108" t="s">
        <v>1736</v>
      </c>
      <c r="O293" s="123" t="s">
        <v>1781</v>
      </c>
      <c r="P293" s="108" t="s">
        <v>1718</v>
      </c>
      <c r="Q293" s="108" t="s">
        <v>139</v>
      </c>
      <c r="R293" s="108" t="s">
        <v>139</v>
      </c>
      <c r="S293" s="108" t="s">
        <v>139</v>
      </c>
      <c r="T293" s="108" t="s">
        <v>139</v>
      </c>
    </row>
    <row r="294" spans="1:20" ht="15" customHeight="1">
      <c r="A294" s="97">
        <v>293</v>
      </c>
      <c r="B294" s="111" t="s">
        <v>2244</v>
      </c>
      <c r="C294" s="111" t="s">
        <v>2327</v>
      </c>
      <c r="D294" s="111" t="s">
        <v>2348</v>
      </c>
      <c r="E294" s="108" t="s">
        <v>2347</v>
      </c>
      <c r="F294" s="102" t="s">
        <v>101</v>
      </c>
      <c r="G294" s="111" t="s">
        <v>270</v>
      </c>
      <c r="H294" s="111" t="s">
        <v>639</v>
      </c>
      <c r="I294" s="36" t="s">
        <v>640</v>
      </c>
      <c r="J294" s="99">
        <v>245</v>
      </c>
      <c r="K294" s="108" t="s">
        <v>1701</v>
      </c>
      <c r="L294" s="108" t="s">
        <v>1702</v>
      </c>
      <c r="M294" s="108" t="s">
        <v>2351</v>
      </c>
      <c r="N294" s="108" t="s">
        <v>1843</v>
      </c>
      <c r="O294" s="108" t="s">
        <v>1869</v>
      </c>
      <c r="P294" s="108" t="s">
        <v>1885</v>
      </c>
      <c r="Q294" s="108" t="s">
        <v>2299</v>
      </c>
      <c r="R294" s="108" t="s">
        <v>139</v>
      </c>
      <c r="S294" s="108" t="s">
        <v>139</v>
      </c>
      <c r="T294" s="108" t="s">
        <v>139</v>
      </c>
    </row>
    <row r="295" spans="1:20" ht="15" customHeight="1">
      <c r="A295" s="97">
        <v>294</v>
      </c>
      <c r="B295" s="111" t="s">
        <v>2244</v>
      </c>
      <c r="C295" s="111" t="s">
        <v>2327</v>
      </c>
      <c r="D295" s="111" t="s">
        <v>2346</v>
      </c>
      <c r="E295" s="108" t="s">
        <v>2347</v>
      </c>
      <c r="F295" s="102" t="s">
        <v>101</v>
      </c>
      <c r="G295" s="111" t="s">
        <v>270</v>
      </c>
      <c r="H295" s="111" t="s">
        <v>612</v>
      </c>
      <c r="I295" s="36" t="s">
        <v>613</v>
      </c>
      <c r="J295" s="99">
        <v>278</v>
      </c>
      <c r="K295" s="108" t="s">
        <v>1701</v>
      </c>
      <c r="L295" s="108" t="s">
        <v>1702</v>
      </c>
      <c r="M295" s="108" t="s">
        <v>1828</v>
      </c>
      <c r="N295" s="108" t="s">
        <v>1830</v>
      </c>
      <c r="O295" s="108" t="s">
        <v>139</v>
      </c>
      <c r="P295" s="108" t="s">
        <v>139</v>
      </c>
      <c r="Q295" s="108" t="s">
        <v>139</v>
      </c>
      <c r="R295" s="108" t="s">
        <v>139</v>
      </c>
      <c r="S295" s="108" t="s">
        <v>139</v>
      </c>
      <c r="T295" s="108" t="s">
        <v>139</v>
      </c>
    </row>
    <row r="296" spans="1:20" ht="15" customHeight="1">
      <c r="A296" s="97">
        <v>295</v>
      </c>
      <c r="B296" s="111" t="s">
        <v>2244</v>
      </c>
      <c r="C296" s="111" t="s">
        <v>2327</v>
      </c>
      <c r="D296" s="111" t="s">
        <v>2348</v>
      </c>
      <c r="E296" s="108" t="s">
        <v>2347</v>
      </c>
      <c r="F296" s="102" t="s">
        <v>101</v>
      </c>
      <c r="G296" s="111" t="s">
        <v>270</v>
      </c>
      <c r="H296" s="111" t="s">
        <v>688</v>
      </c>
      <c r="I296" s="36" t="s">
        <v>689</v>
      </c>
      <c r="J296" s="99">
        <v>183</v>
      </c>
      <c r="K296" s="108" t="s">
        <v>1701</v>
      </c>
      <c r="L296" s="108" t="s">
        <v>1702</v>
      </c>
      <c r="M296" s="108" t="s">
        <v>1828</v>
      </c>
      <c r="N296" s="108" t="s">
        <v>139</v>
      </c>
      <c r="O296" s="108" t="s">
        <v>139</v>
      </c>
      <c r="P296" s="108" t="s">
        <v>139</v>
      </c>
      <c r="Q296" s="108" t="s">
        <v>139</v>
      </c>
      <c r="R296" s="108" t="s">
        <v>139</v>
      </c>
      <c r="S296" s="108" t="s">
        <v>139</v>
      </c>
      <c r="T296" s="108" t="s">
        <v>139</v>
      </c>
    </row>
    <row r="297" spans="1:20" ht="15" customHeight="1">
      <c r="A297" s="97">
        <v>296</v>
      </c>
      <c r="B297" s="111" t="s">
        <v>2244</v>
      </c>
      <c r="C297" s="111" t="s">
        <v>2327</v>
      </c>
      <c r="D297" s="111" t="s">
        <v>2346</v>
      </c>
      <c r="E297" s="108" t="s">
        <v>2347</v>
      </c>
      <c r="F297" s="102" t="s">
        <v>101</v>
      </c>
      <c r="G297" s="111" t="s">
        <v>270</v>
      </c>
      <c r="H297" s="111" t="s">
        <v>684</v>
      </c>
      <c r="I297" s="36" t="s">
        <v>685</v>
      </c>
      <c r="J297" s="99">
        <v>190</v>
      </c>
      <c r="K297" s="108" t="s">
        <v>1701</v>
      </c>
      <c r="L297" s="108" t="s">
        <v>1702</v>
      </c>
      <c r="M297" s="108" t="s">
        <v>1828</v>
      </c>
      <c r="N297" s="108" t="s">
        <v>1844</v>
      </c>
      <c r="O297" s="108" t="s">
        <v>1831</v>
      </c>
      <c r="P297" s="108" t="s">
        <v>139</v>
      </c>
      <c r="Q297" s="108" t="s">
        <v>139</v>
      </c>
      <c r="R297" s="108" t="s">
        <v>139</v>
      </c>
      <c r="S297" s="108" t="s">
        <v>139</v>
      </c>
      <c r="T297" s="108" t="s">
        <v>139</v>
      </c>
    </row>
    <row r="298" spans="1:20" ht="15" customHeight="1">
      <c r="A298" s="97">
        <v>297</v>
      </c>
      <c r="B298" s="111" t="s">
        <v>2244</v>
      </c>
      <c r="C298" s="111" t="s">
        <v>2327</v>
      </c>
      <c r="D298" s="111" t="s">
        <v>2348</v>
      </c>
      <c r="E298" s="108" t="s">
        <v>2347</v>
      </c>
      <c r="F298" s="102" t="s">
        <v>101</v>
      </c>
      <c r="G298" s="111" t="s">
        <v>270</v>
      </c>
      <c r="H298" s="111" t="s">
        <v>574</v>
      </c>
      <c r="I298" s="36" t="s">
        <v>960</v>
      </c>
      <c r="J298" s="99">
        <v>66</v>
      </c>
      <c r="K298" s="108" t="s">
        <v>1701</v>
      </c>
      <c r="L298" s="108" t="s">
        <v>1702</v>
      </c>
      <c r="M298" s="108" t="s">
        <v>1828</v>
      </c>
      <c r="N298" s="108" t="s">
        <v>1845</v>
      </c>
      <c r="O298" s="108" t="s">
        <v>2299</v>
      </c>
      <c r="P298" s="108" t="s">
        <v>139</v>
      </c>
      <c r="Q298" s="108" t="s">
        <v>139</v>
      </c>
      <c r="R298" s="108" t="s">
        <v>139</v>
      </c>
      <c r="S298" s="108" t="s">
        <v>139</v>
      </c>
      <c r="T298" s="108" t="s">
        <v>139</v>
      </c>
    </row>
    <row r="299" spans="1:20" ht="15" customHeight="1">
      <c r="A299" s="97">
        <v>298</v>
      </c>
      <c r="B299" s="111" t="s">
        <v>2244</v>
      </c>
      <c r="C299" s="111" t="s">
        <v>2327</v>
      </c>
      <c r="D299" s="111" t="s">
        <v>2346</v>
      </c>
      <c r="E299" s="108" t="s">
        <v>2347</v>
      </c>
      <c r="F299" s="102" t="s">
        <v>101</v>
      </c>
      <c r="G299" s="111" t="s">
        <v>270</v>
      </c>
      <c r="H299" s="111" t="s">
        <v>1333</v>
      </c>
      <c r="I299" s="36" t="s">
        <v>1334</v>
      </c>
      <c r="J299" s="99">
        <v>15</v>
      </c>
      <c r="K299" s="108" t="s">
        <v>1701</v>
      </c>
      <c r="L299" s="108" t="s">
        <v>1702</v>
      </c>
      <c r="M299" s="108" t="s">
        <v>1828</v>
      </c>
      <c r="N299" s="108" t="s">
        <v>139</v>
      </c>
      <c r="O299" s="108" t="s">
        <v>139</v>
      </c>
      <c r="P299" s="108" t="s">
        <v>139</v>
      </c>
      <c r="Q299" s="108" t="s">
        <v>139</v>
      </c>
      <c r="R299" s="108" t="s">
        <v>139</v>
      </c>
      <c r="S299" s="108" t="s">
        <v>139</v>
      </c>
      <c r="T299" s="108" t="s">
        <v>139</v>
      </c>
    </row>
    <row r="300" spans="1:20" ht="15" customHeight="1">
      <c r="A300" s="97">
        <v>299</v>
      </c>
      <c r="B300" s="111" t="s">
        <v>2244</v>
      </c>
      <c r="C300" s="111" t="s">
        <v>2327</v>
      </c>
      <c r="D300" s="111" t="s">
        <v>2348</v>
      </c>
      <c r="E300" s="108" t="s">
        <v>2347</v>
      </c>
      <c r="F300" s="102" t="s">
        <v>101</v>
      </c>
      <c r="G300" s="111" t="s">
        <v>199</v>
      </c>
      <c r="H300" s="111" t="s">
        <v>556</v>
      </c>
      <c r="I300" s="36" t="s">
        <v>557</v>
      </c>
      <c r="J300" s="99">
        <v>344</v>
      </c>
      <c r="K300" s="108" t="s">
        <v>1701</v>
      </c>
      <c r="L300" s="108" t="s">
        <v>1702</v>
      </c>
      <c r="M300" s="108" t="s">
        <v>1828</v>
      </c>
      <c r="N300" s="108" t="s">
        <v>1846</v>
      </c>
      <c r="O300" s="108" t="s">
        <v>2299</v>
      </c>
      <c r="P300" s="108" t="s">
        <v>139</v>
      </c>
      <c r="Q300" s="108" t="s">
        <v>139</v>
      </c>
      <c r="R300" s="108" t="s">
        <v>139</v>
      </c>
      <c r="S300" s="108" t="s">
        <v>139</v>
      </c>
      <c r="T300" s="108" t="s">
        <v>139</v>
      </c>
    </row>
    <row r="301" spans="1:20" ht="15" customHeight="1">
      <c r="A301" s="97">
        <v>300</v>
      </c>
      <c r="B301" s="111" t="s">
        <v>2244</v>
      </c>
      <c r="C301" s="111" t="s">
        <v>2327</v>
      </c>
      <c r="D301" s="111" t="s">
        <v>2346</v>
      </c>
      <c r="E301" s="108" t="s">
        <v>2347</v>
      </c>
      <c r="F301" s="102" t="s">
        <v>101</v>
      </c>
      <c r="G301" s="111" t="s">
        <v>199</v>
      </c>
      <c r="H301" s="111" t="s">
        <v>516</v>
      </c>
      <c r="I301" s="36" t="s">
        <v>517</v>
      </c>
      <c r="J301" s="99">
        <v>415</v>
      </c>
      <c r="K301" s="108" t="s">
        <v>1701</v>
      </c>
      <c r="L301" s="108" t="s">
        <v>1702</v>
      </c>
      <c r="M301" s="108" t="s">
        <v>1828</v>
      </c>
      <c r="N301" s="108" t="s">
        <v>1847</v>
      </c>
      <c r="O301" s="108" t="s">
        <v>2299</v>
      </c>
      <c r="P301" s="108" t="s">
        <v>139</v>
      </c>
      <c r="Q301" s="108" t="s">
        <v>139</v>
      </c>
      <c r="R301" s="108" t="s">
        <v>139</v>
      </c>
      <c r="S301" s="108" t="s">
        <v>139</v>
      </c>
      <c r="T301" s="108" t="s">
        <v>139</v>
      </c>
    </row>
    <row r="302" spans="1:20" ht="15" customHeight="1">
      <c r="A302" s="97">
        <v>301</v>
      </c>
      <c r="B302" s="111" t="s">
        <v>2244</v>
      </c>
      <c r="C302" s="111" t="s">
        <v>2327</v>
      </c>
      <c r="D302" s="111" t="s">
        <v>2348</v>
      </c>
      <c r="E302" s="108" t="s">
        <v>2347</v>
      </c>
      <c r="F302" s="102" t="s">
        <v>101</v>
      </c>
      <c r="G302" s="111" t="s">
        <v>216</v>
      </c>
      <c r="H302" s="111" t="s">
        <v>686</v>
      </c>
      <c r="I302" s="36" t="s">
        <v>687</v>
      </c>
      <c r="J302" s="99">
        <v>189</v>
      </c>
      <c r="K302" s="108" t="s">
        <v>1701</v>
      </c>
      <c r="L302" s="108" t="s">
        <v>1702</v>
      </c>
      <c r="M302" s="108" t="s">
        <v>1828</v>
      </c>
      <c r="N302" s="108" t="s">
        <v>1848</v>
      </c>
      <c r="O302" s="108" t="s">
        <v>2299</v>
      </c>
      <c r="P302" s="108" t="s">
        <v>139</v>
      </c>
      <c r="Q302" s="108" t="s">
        <v>139</v>
      </c>
      <c r="R302" s="108" t="s">
        <v>139</v>
      </c>
      <c r="S302" s="108" t="s">
        <v>139</v>
      </c>
      <c r="T302" s="108" t="s">
        <v>139</v>
      </c>
    </row>
    <row r="303" spans="1:20" ht="15" customHeight="1">
      <c r="A303" s="97">
        <v>302</v>
      </c>
      <c r="B303" s="111" t="s">
        <v>2244</v>
      </c>
      <c r="C303" s="111" t="s">
        <v>2327</v>
      </c>
      <c r="D303" s="111" t="s">
        <v>2346</v>
      </c>
      <c r="E303" s="108" t="s">
        <v>2347</v>
      </c>
      <c r="F303" s="102" t="s">
        <v>101</v>
      </c>
      <c r="G303" s="111" t="s">
        <v>216</v>
      </c>
      <c r="H303" s="111" t="s">
        <v>419</v>
      </c>
      <c r="I303" s="36" t="s">
        <v>420</v>
      </c>
      <c r="J303" s="99">
        <v>894</v>
      </c>
      <c r="K303" s="108" t="s">
        <v>1701</v>
      </c>
      <c r="L303" s="108" t="s">
        <v>1702</v>
      </c>
      <c r="M303" s="108" t="s">
        <v>1828</v>
      </c>
      <c r="N303" s="108" t="s">
        <v>1831</v>
      </c>
      <c r="O303" s="108" t="s">
        <v>1726</v>
      </c>
      <c r="P303" s="108" t="s">
        <v>1760</v>
      </c>
      <c r="Q303" s="108" t="s">
        <v>139</v>
      </c>
      <c r="R303" s="108" t="s">
        <v>139</v>
      </c>
      <c r="S303" s="108" t="s">
        <v>139</v>
      </c>
      <c r="T303" s="108" t="s">
        <v>139</v>
      </c>
    </row>
    <row r="304" spans="1:20" ht="15" customHeight="1">
      <c r="A304" s="97">
        <v>303</v>
      </c>
      <c r="B304" s="111" t="s">
        <v>2244</v>
      </c>
      <c r="C304" s="111" t="s">
        <v>2327</v>
      </c>
      <c r="D304" s="111" t="s">
        <v>2348</v>
      </c>
      <c r="E304" s="108" t="s">
        <v>2347</v>
      </c>
      <c r="F304" s="102" t="s">
        <v>101</v>
      </c>
      <c r="G304" s="111" t="s">
        <v>216</v>
      </c>
      <c r="H304" s="111" t="s">
        <v>1277</v>
      </c>
      <c r="I304" s="36" t="s">
        <v>1278</v>
      </c>
      <c r="J304" s="99">
        <v>19</v>
      </c>
      <c r="K304" s="108" t="s">
        <v>1701</v>
      </c>
      <c r="L304" s="108" t="s">
        <v>1702</v>
      </c>
      <c r="M304" s="108" t="s">
        <v>1828</v>
      </c>
      <c r="N304" s="108" t="s">
        <v>1831</v>
      </c>
      <c r="O304" s="108" t="s">
        <v>1726</v>
      </c>
      <c r="P304" s="108" t="s">
        <v>1760</v>
      </c>
      <c r="Q304" s="108" t="s">
        <v>139</v>
      </c>
      <c r="R304" s="108" t="s">
        <v>139</v>
      </c>
      <c r="S304" s="108" t="s">
        <v>139</v>
      </c>
      <c r="T304" s="108" t="s">
        <v>139</v>
      </c>
    </row>
    <row r="305" spans="1:20" ht="15" customHeight="1">
      <c r="A305" s="97">
        <v>304</v>
      </c>
      <c r="B305" s="111" t="s">
        <v>2244</v>
      </c>
      <c r="C305" s="111" t="s">
        <v>2327</v>
      </c>
      <c r="D305" s="111" t="s">
        <v>2346</v>
      </c>
      <c r="E305" s="108" t="s">
        <v>2347</v>
      </c>
      <c r="F305" s="102" t="s">
        <v>101</v>
      </c>
      <c r="G305" s="111" t="s">
        <v>216</v>
      </c>
      <c r="H305" s="111" t="s">
        <v>643</v>
      </c>
      <c r="I305" s="36" t="s">
        <v>644</v>
      </c>
      <c r="J305" s="99">
        <v>244</v>
      </c>
      <c r="K305" s="108" t="s">
        <v>1701</v>
      </c>
      <c r="L305" s="108" t="s">
        <v>1702</v>
      </c>
      <c r="M305" s="108" t="s">
        <v>1828</v>
      </c>
      <c r="N305" s="108" t="s">
        <v>1849</v>
      </c>
      <c r="O305" s="108" t="s">
        <v>1726</v>
      </c>
      <c r="P305" s="108" t="s">
        <v>139</v>
      </c>
      <c r="Q305" s="108" t="s">
        <v>139</v>
      </c>
      <c r="R305" s="108" t="s">
        <v>139</v>
      </c>
      <c r="S305" s="108" t="s">
        <v>139</v>
      </c>
      <c r="T305" s="108" t="s">
        <v>139</v>
      </c>
    </row>
    <row r="306" spans="1:20" ht="15" customHeight="1">
      <c r="A306" s="97">
        <v>305</v>
      </c>
      <c r="B306" s="111" t="s">
        <v>2244</v>
      </c>
      <c r="C306" s="111" t="s">
        <v>2327</v>
      </c>
      <c r="D306" s="111" t="s">
        <v>2348</v>
      </c>
      <c r="E306" s="108" t="s">
        <v>2347</v>
      </c>
      <c r="F306" s="102" t="s">
        <v>101</v>
      </c>
      <c r="G306" s="111" t="s">
        <v>203</v>
      </c>
      <c r="H306" s="111" t="s">
        <v>906</v>
      </c>
      <c r="I306" s="36" t="s">
        <v>907</v>
      </c>
      <c r="J306" s="99">
        <v>80</v>
      </c>
      <c r="K306" s="108" t="s">
        <v>1701</v>
      </c>
      <c r="L306" s="108" t="s">
        <v>1702</v>
      </c>
      <c r="M306" s="108" t="s">
        <v>1828</v>
      </c>
      <c r="N306" s="108" t="s">
        <v>1836</v>
      </c>
      <c r="O306" s="108" t="s">
        <v>2299</v>
      </c>
      <c r="P306" s="108" t="s">
        <v>1850</v>
      </c>
      <c r="Q306" s="108" t="s">
        <v>139</v>
      </c>
      <c r="R306" s="108" t="s">
        <v>139</v>
      </c>
      <c r="S306" s="108" t="s">
        <v>139</v>
      </c>
      <c r="T306" s="108" t="s">
        <v>139</v>
      </c>
    </row>
    <row r="307" spans="1:20" ht="15" customHeight="1">
      <c r="A307" s="97">
        <v>306</v>
      </c>
      <c r="B307" s="111" t="s">
        <v>2244</v>
      </c>
      <c r="C307" s="111" t="s">
        <v>2327</v>
      </c>
      <c r="D307" s="111" t="s">
        <v>2346</v>
      </c>
      <c r="E307" s="108" t="s">
        <v>2347</v>
      </c>
      <c r="F307" s="102" t="s">
        <v>101</v>
      </c>
      <c r="G307" s="111" t="s">
        <v>203</v>
      </c>
      <c r="H307" s="111" t="s">
        <v>411</v>
      </c>
      <c r="I307" s="36" t="s">
        <v>438</v>
      </c>
      <c r="J307" s="99">
        <v>790</v>
      </c>
      <c r="K307" s="108" t="s">
        <v>1701</v>
      </c>
      <c r="L307" s="108" t="s">
        <v>1702</v>
      </c>
      <c r="M307" s="108" t="s">
        <v>1828</v>
      </c>
      <c r="N307" s="108" t="s">
        <v>2353</v>
      </c>
      <c r="O307" s="108" t="s">
        <v>2299</v>
      </c>
      <c r="P307" s="108" t="s">
        <v>2354</v>
      </c>
      <c r="Q307" s="108" t="s">
        <v>139</v>
      </c>
      <c r="R307" s="108" t="s">
        <v>139</v>
      </c>
      <c r="S307" s="108" t="s">
        <v>139</v>
      </c>
      <c r="T307" s="108" t="s">
        <v>139</v>
      </c>
    </row>
    <row r="308" spans="1:20" ht="15" customHeight="1">
      <c r="A308" s="97">
        <v>307</v>
      </c>
      <c r="B308" s="111" t="s">
        <v>2244</v>
      </c>
      <c r="C308" s="111" t="s">
        <v>2327</v>
      </c>
      <c r="D308" s="111" t="s">
        <v>2348</v>
      </c>
      <c r="E308" s="108" t="s">
        <v>2347</v>
      </c>
      <c r="F308" s="102" t="s">
        <v>101</v>
      </c>
      <c r="G308" s="111" t="s">
        <v>203</v>
      </c>
      <c r="H308" s="111" t="s">
        <v>678</v>
      </c>
      <c r="I308" s="36" t="s">
        <v>679</v>
      </c>
      <c r="J308" s="99">
        <v>201</v>
      </c>
      <c r="K308" s="108" t="s">
        <v>1701</v>
      </c>
      <c r="L308" s="108" t="s">
        <v>1702</v>
      </c>
      <c r="M308" s="108" t="s">
        <v>1828</v>
      </c>
      <c r="N308" s="108" t="s">
        <v>2353</v>
      </c>
      <c r="O308" s="108" t="s">
        <v>2299</v>
      </c>
      <c r="P308" s="108" t="s">
        <v>2354</v>
      </c>
      <c r="Q308" s="108" t="s">
        <v>139</v>
      </c>
      <c r="R308" s="108" t="s">
        <v>139</v>
      </c>
      <c r="S308" s="108" t="s">
        <v>139</v>
      </c>
      <c r="T308" s="108" t="s">
        <v>139</v>
      </c>
    </row>
    <row r="309" spans="1:20" ht="15" customHeight="1">
      <c r="A309" s="97">
        <v>308</v>
      </c>
      <c r="B309" s="111" t="s">
        <v>2244</v>
      </c>
      <c r="C309" s="111" t="s">
        <v>2327</v>
      </c>
      <c r="D309" s="111" t="s">
        <v>2346</v>
      </c>
      <c r="E309" s="108" t="s">
        <v>2347</v>
      </c>
      <c r="F309" s="102" t="s">
        <v>101</v>
      </c>
      <c r="G309" s="111" t="s">
        <v>203</v>
      </c>
      <c r="H309" s="111" t="s">
        <v>377</v>
      </c>
      <c r="I309" s="36" t="s">
        <v>392</v>
      </c>
      <c r="J309" s="99">
        <v>1320</v>
      </c>
      <c r="K309" s="108" t="s">
        <v>1701</v>
      </c>
      <c r="L309" s="108" t="s">
        <v>1702</v>
      </c>
      <c r="M309" s="108" t="s">
        <v>1828</v>
      </c>
      <c r="N309" s="108" t="s">
        <v>1850</v>
      </c>
      <c r="O309" s="108" t="s">
        <v>139</v>
      </c>
      <c r="P309" s="108" t="s">
        <v>139</v>
      </c>
      <c r="Q309" s="108" t="s">
        <v>139</v>
      </c>
      <c r="R309" s="108" t="s">
        <v>139</v>
      </c>
      <c r="S309" s="108" t="s">
        <v>139</v>
      </c>
      <c r="T309" s="108" t="s">
        <v>139</v>
      </c>
    </row>
    <row r="310" spans="1:20" ht="15" customHeight="1">
      <c r="A310" s="97">
        <v>309</v>
      </c>
      <c r="B310" s="111" t="s">
        <v>2244</v>
      </c>
      <c r="C310" s="111" t="s">
        <v>2327</v>
      </c>
      <c r="D310" s="111" t="s">
        <v>2348</v>
      </c>
      <c r="E310" s="108" t="s">
        <v>2347</v>
      </c>
      <c r="F310" s="102" t="s">
        <v>101</v>
      </c>
      <c r="G310" s="111" t="s">
        <v>203</v>
      </c>
      <c r="H310" s="111" t="s">
        <v>753</v>
      </c>
      <c r="I310" s="36" t="s">
        <v>754</v>
      </c>
      <c r="J310" s="99">
        <v>143</v>
      </c>
      <c r="K310" s="108" t="s">
        <v>1701</v>
      </c>
      <c r="L310" s="108" t="s">
        <v>1702</v>
      </c>
      <c r="M310" s="108" t="s">
        <v>1828</v>
      </c>
      <c r="N310" s="108" t="s">
        <v>1850</v>
      </c>
      <c r="O310" s="108" t="s">
        <v>139</v>
      </c>
      <c r="P310" s="108" t="s">
        <v>139</v>
      </c>
      <c r="Q310" s="108" t="s">
        <v>139</v>
      </c>
      <c r="R310" s="108" t="s">
        <v>139</v>
      </c>
      <c r="S310" s="108" t="s">
        <v>139</v>
      </c>
      <c r="T310" s="108" t="s">
        <v>139</v>
      </c>
    </row>
    <row r="311" spans="1:20" ht="15" customHeight="1">
      <c r="A311" s="97">
        <v>310</v>
      </c>
      <c r="B311" s="111" t="s">
        <v>2244</v>
      </c>
      <c r="C311" s="111" t="s">
        <v>2327</v>
      </c>
      <c r="D311" s="111" t="s">
        <v>2346</v>
      </c>
      <c r="E311" s="108" t="s">
        <v>2347</v>
      </c>
      <c r="F311" s="102" t="s">
        <v>101</v>
      </c>
      <c r="G311" s="111" t="s">
        <v>203</v>
      </c>
      <c r="H311" s="111" t="s">
        <v>367</v>
      </c>
      <c r="I311" s="36" t="s">
        <v>475</v>
      </c>
      <c r="J311" s="99">
        <v>529</v>
      </c>
      <c r="K311" s="108" t="s">
        <v>1701</v>
      </c>
      <c r="L311" s="108" t="s">
        <v>1702</v>
      </c>
      <c r="M311" s="108" t="s">
        <v>1828</v>
      </c>
      <c r="N311" s="108" t="s">
        <v>1850</v>
      </c>
      <c r="O311" s="108" t="s">
        <v>1853</v>
      </c>
      <c r="P311" s="108" t="s">
        <v>1808</v>
      </c>
      <c r="Q311" s="108" t="s">
        <v>1897</v>
      </c>
      <c r="R311" s="108" t="s">
        <v>139</v>
      </c>
      <c r="S311" s="108" t="s">
        <v>139</v>
      </c>
      <c r="T311" s="108" t="s">
        <v>139</v>
      </c>
    </row>
    <row r="312" spans="1:20" ht="15" customHeight="1">
      <c r="A312" s="97">
        <v>311</v>
      </c>
      <c r="B312" s="111" t="s">
        <v>2244</v>
      </c>
      <c r="C312" s="111" t="s">
        <v>2327</v>
      </c>
      <c r="D312" s="111" t="s">
        <v>2348</v>
      </c>
      <c r="E312" s="108" t="s">
        <v>2347</v>
      </c>
      <c r="F312" s="102" t="s">
        <v>101</v>
      </c>
      <c r="G312" s="111" t="s">
        <v>203</v>
      </c>
      <c r="H312" s="111" t="s">
        <v>445</v>
      </c>
      <c r="I312" s="36" t="s">
        <v>446</v>
      </c>
      <c r="J312" s="99">
        <v>716</v>
      </c>
      <c r="K312" s="108" t="s">
        <v>1701</v>
      </c>
      <c r="L312" s="108" t="s">
        <v>1702</v>
      </c>
      <c r="M312" s="108" t="s">
        <v>1828</v>
      </c>
      <c r="N312" s="108" t="s">
        <v>1850</v>
      </c>
      <c r="O312" s="108" t="s">
        <v>1853</v>
      </c>
      <c r="P312" s="108" t="s">
        <v>1808</v>
      </c>
      <c r="Q312" s="108" t="s">
        <v>1897</v>
      </c>
      <c r="R312" s="108" t="s">
        <v>139</v>
      </c>
      <c r="S312" s="108" t="s">
        <v>139</v>
      </c>
      <c r="T312" s="108" t="s">
        <v>139</v>
      </c>
    </row>
    <row r="313" spans="1:20" ht="15" customHeight="1">
      <c r="A313" s="97">
        <v>312</v>
      </c>
      <c r="B313" s="111" t="s">
        <v>2244</v>
      </c>
      <c r="C313" s="111" t="s">
        <v>2327</v>
      </c>
      <c r="D313" s="111" t="s">
        <v>2346</v>
      </c>
      <c r="E313" s="108" t="s">
        <v>2347</v>
      </c>
      <c r="F313" s="102" t="s">
        <v>101</v>
      </c>
      <c r="G313" s="111" t="s">
        <v>203</v>
      </c>
      <c r="H313" s="111" t="s">
        <v>429</v>
      </c>
      <c r="I313" s="36" t="s">
        <v>474</v>
      </c>
      <c r="J313" s="99">
        <v>532</v>
      </c>
      <c r="K313" s="108" t="s">
        <v>1701</v>
      </c>
      <c r="L313" s="108" t="s">
        <v>1702</v>
      </c>
      <c r="M313" s="108" t="s">
        <v>1828</v>
      </c>
      <c r="N313" s="108" t="s">
        <v>1711</v>
      </c>
      <c r="O313" s="108" t="s">
        <v>1733</v>
      </c>
      <c r="P313" s="108" t="s">
        <v>1886</v>
      </c>
      <c r="Q313" s="108" t="s">
        <v>2355</v>
      </c>
      <c r="R313" s="108" t="s">
        <v>2356</v>
      </c>
      <c r="S313" s="108" t="s">
        <v>139</v>
      </c>
      <c r="T313" s="108" t="s">
        <v>139</v>
      </c>
    </row>
    <row r="314" spans="1:20" ht="15" customHeight="1">
      <c r="A314" s="97">
        <v>313</v>
      </c>
      <c r="B314" s="111" t="s">
        <v>2244</v>
      </c>
      <c r="C314" s="111" t="s">
        <v>2327</v>
      </c>
      <c r="D314" s="111" t="s">
        <v>2348</v>
      </c>
      <c r="E314" s="108" t="s">
        <v>2347</v>
      </c>
      <c r="F314" s="102" t="s">
        <v>101</v>
      </c>
      <c r="G314" s="111" t="s">
        <v>203</v>
      </c>
      <c r="H314" s="111" t="s">
        <v>397</v>
      </c>
      <c r="I314" s="36" t="s">
        <v>455</v>
      </c>
      <c r="J314" s="99">
        <v>657</v>
      </c>
      <c r="K314" s="108" t="s">
        <v>1701</v>
      </c>
      <c r="L314" s="108" t="s">
        <v>1702</v>
      </c>
      <c r="M314" s="108" t="s">
        <v>1828</v>
      </c>
      <c r="N314" s="108" t="s">
        <v>1851</v>
      </c>
      <c r="O314" s="108" t="s">
        <v>1870</v>
      </c>
      <c r="P314" s="108" t="s">
        <v>1887</v>
      </c>
      <c r="Q314" s="108" t="s">
        <v>139</v>
      </c>
      <c r="R314" s="108" t="s">
        <v>139</v>
      </c>
      <c r="S314" s="108" t="s">
        <v>139</v>
      </c>
      <c r="T314" s="108" t="s">
        <v>139</v>
      </c>
    </row>
    <row r="315" spans="1:20" ht="15" customHeight="1">
      <c r="A315" s="97">
        <v>314</v>
      </c>
      <c r="B315" s="111" t="s">
        <v>2244</v>
      </c>
      <c r="C315" s="111" t="s">
        <v>2327</v>
      </c>
      <c r="D315" s="111" t="s">
        <v>2346</v>
      </c>
      <c r="E315" s="108" t="s">
        <v>2347</v>
      </c>
      <c r="F315" s="102" t="s">
        <v>101</v>
      </c>
      <c r="G315" s="111" t="s">
        <v>203</v>
      </c>
      <c r="H315" s="111" t="s">
        <v>1064</v>
      </c>
      <c r="I315" s="36" t="s">
        <v>1065</v>
      </c>
      <c r="J315" s="99">
        <v>42</v>
      </c>
      <c r="K315" s="108" t="s">
        <v>1701</v>
      </c>
      <c r="L315" s="108" t="s">
        <v>1702</v>
      </c>
      <c r="M315" s="108" t="s">
        <v>1828</v>
      </c>
      <c r="N315" s="108" t="s">
        <v>2353</v>
      </c>
      <c r="O315" s="108" t="s">
        <v>2299</v>
      </c>
      <c r="P315" s="108" t="s">
        <v>2354</v>
      </c>
      <c r="Q315" s="108" t="s">
        <v>139</v>
      </c>
      <c r="R315" s="108" t="s">
        <v>139</v>
      </c>
      <c r="S315" s="108" t="s">
        <v>139</v>
      </c>
      <c r="T315" s="108" t="s">
        <v>139</v>
      </c>
    </row>
    <row r="316" spans="1:20" ht="15" customHeight="1">
      <c r="A316" s="97">
        <v>315</v>
      </c>
      <c r="B316" s="111" t="s">
        <v>2244</v>
      </c>
      <c r="C316" s="111" t="s">
        <v>2327</v>
      </c>
      <c r="D316" s="111" t="s">
        <v>2346</v>
      </c>
      <c r="E316" s="108" t="s">
        <v>2347</v>
      </c>
      <c r="F316" s="102" t="s">
        <v>101</v>
      </c>
      <c r="G316" s="111" t="s">
        <v>312</v>
      </c>
      <c r="H316" s="111" t="s">
        <v>633</v>
      </c>
      <c r="I316" s="36" t="s">
        <v>634</v>
      </c>
      <c r="J316" s="99">
        <v>250</v>
      </c>
      <c r="K316" s="108" t="s">
        <v>1701</v>
      </c>
      <c r="L316" s="108" t="s">
        <v>1702</v>
      </c>
      <c r="M316" s="108" t="s">
        <v>1828</v>
      </c>
      <c r="N316" s="108" t="s">
        <v>1844</v>
      </c>
      <c r="O316" s="108" t="s">
        <v>1831</v>
      </c>
      <c r="P316" s="108" t="s">
        <v>139</v>
      </c>
      <c r="Q316" s="108" t="s">
        <v>139</v>
      </c>
      <c r="R316" s="108" t="s">
        <v>139</v>
      </c>
      <c r="S316" s="108" t="s">
        <v>139</v>
      </c>
      <c r="T316" s="108" t="s">
        <v>139</v>
      </c>
    </row>
    <row r="317" spans="1:20" ht="15" customHeight="1">
      <c r="A317" s="97">
        <v>316</v>
      </c>
      <c r="B317" s="111" t="s">
        <v>2244</v>
      </c>
      <c r="C317" s="111" t="s">
        <v>2327</v>
      </c>
      <c r="D317" s="111" t="s">
        <v>2348</v>
      </c>
      <c r="E317" s="108" t="s">
        <v>2347</v>
      </c>
      <c r="F317" s="102" t="s">
        <v>101</v>
      </c>
      <c r="G317" s="111" t="s">
        <v>312</v>
      </c>
      <c r="H317" s="111" t="s">
        <v>1266</v>
      </c>
      <c r="I317" s="36" t="s">
        <v>1267</v>
      </c>
      <c r="J317" s="99">
        <v>20</v>
      </c>
      <c r="K317" s="108" t="s">
        <v>1701</v>
      </c>
      <c r="L317" s="108" t="s">
        <v>1702</v>
      </c>
      <c r="M317" s="108" t="s">
        <v>1828</v>
      </c>
      <c r="N317" s="108" t="s">
        <v>1852</v>
      </c>
      <c r="O317" s="108" t="s">
        <v>2299</v>
      </c>
      <c r="P317" s="108" t="s">
        <v>139</v>
      </c>
      <c r="Q317" s="108" t="s">
        <v>139</v>
      </c>
      <c r="R317" s="108" t="s">
        <v>139</v>
      </c>
      <c r="S317" s="108" t="s">
        <v>139</v>
      </c>
      <c r="T317" s="108" t="s">
        <v>139</v>
      </c>
    </row>
    <row r="318" spans="1:20" ht="15" customHeight="1">
      <c r="A318" s="97">
        <v>317</v>
      </c>
      <c r="B318" s="111" t="s">
        <v>2244</v>
      </c>
      <c r="C318" s="111" t="s">
        <v>2327</v>
      </c>
      <c r="D318" s="111" t="s">
        <v>2346</v>
      </c>
      <c r="E318" s="108" t="s">
        <v>2347</v>
      </c>
      <c r="F318" s="102" t="s">
        <v>101</v>
      </c>
      <c r="G318" s="111" t="s">
        <v>312</v>
      </c>
      <c r="H318" s="111" t="s">
        <v>1081</v>
      </c>
      <c r="I318" s="36" t="s">
        <v>1082</v>
      </c>
      <c r="J318" s="99">
        <v>40</v>
      </c>
      <c r="K318" s="108" t="s">
        <v>1701</v>
      </c>
      <c r="L318" s="108" t="s">
        <v>1702</v>
      </c>
      <c r="M318" s="108" t="s">
        <v>1828</v>
      </c>
      <c r="N318" s="108" t="s">
        <v>1831</v>
      </c>
      <c r="O318" s="108" t="s">
        <v>139</v>
      </c>
      <c r="P318" s="108" t="s">
        <v>139</v>
      </c>
      <c r="Q318" s="108" t="s">
        <v>139</v>
      </c>
      <c r="R318" s="108" t="s">
        <v>139</v>
      </c>
      <c r="S318" s="108" t="s">
        <v>139</v>
      </c>
      <c r="T318" s="108" t="s">
        <v>139</v>
      </c>
    </row>
    <row r="319" spans="1:20" ht="15" customHeight="1">
      <c r="A319" s="97">
        <v>318</v>
      </c>
      <c r="B319" s="111" t="s">
        <v>2244</v>
      </c>
      <c r="C319" s="111" t="s">
        <v>2327</v>
      </c>
      <c r="D319" s="111" t="s">
        <v>2348</v>
      </c>
      <c r="E319" s="108" t="s">
        <v>2347</v>
      </c>
      <c r="F319" s="102" t="s">
        <v>101</v>
      </c>
      <c r="G319" s="111" t="s">
        <v>312</v>
      </c>
      <c r="H319" s="111" t="s">
        <v>1291</v>
      </c>
      <c r="I319" s="36" t="s">
        <v>1292</v>
      </c>
      <c r="J319" s="99">
        <v>18</v>
      </c>
      <c r="K319" s="108" t="s">
        <v>1701</v>
      </c>
      <c r="L319" s="108" t="s">
        <v>1702</v>
      </c>
      <c r="M319" s="108" t="s">
        <v>1828</v>
      </c>
      <c r="N319" s="108" t="s">
        <v>1852</v>
      </c>
      <c r="O319" s="108" t="s">
        <v>139</v>
      </c>
      <c r="P319" s="108" t="s">
        <v>139</v>
      </c>
      <c r="Q319" s="108" t="s">
        <v>139</v>
      </c>
      <c r="R319" s="108" t="s">
        <v>139</v>
      </c>
      <c r="S319" s="108" t="s">
        <v>139</v>
      </c>
      <c r="T319" s="108" t="s">
        <v>139</v>
      </c>
    </row>
    <row r="320" spans="1:20" ht="15" customHeight="1">
      <c r="A320" s="97">
        <v>319</v>
      </c>
      <c r="B320" s="111" t="s">
        <v>2244</v>
      </c>
      <c r="C320" s="111" t="s">
        <v>2327</v>
      </c>
      <c r="D320" s="111" t="s">
        <v>2346</v>
      </c>
      <c r="E320" s="108" t="s">
        <v>2347</v>
      </c>
      <c r="F320" s="102" t="s">
        <v>101</v>
      </c>
      <c r="G320" s="111" t="s">
        <v>302</v>
      </c>
      <c r="H320" s="111" t="s">
        <v>782</v>
      </c>
      <c r="I320" s="36" t="s">
        <v>1121</v>
      </c>
      <c r="J320" s="99">
        <v>32</v>
      </c>
      <c r="K320" s="108" t="s">
        <v>1701</v>
      </c>
      <c r="L320" s="108" t="s">
        <v>1702</v>
      </c>
      <c r="M320" s="108" t="s">
        <v>1828</v>
      </c>
      <c r="N320" s="108" t="s">
        <v>2299</v>
      </c>
      <c r="O320" s="108" t="s">
        <v>139</v>
      </c>
      <c r="P320" s="108" t="s">
        <v>139</v>
      </c>
      <c r="Q320" s="108" t="s">
        <v>139</v>
      </c>
      <c r="R320" s="108" t="s">
        <v>139</v>
      </c>
      <c r="S320" s="108" t="s">
        <v>139</v>
      </c>
      <c r="T320" s="108" t="s">
        <v>139</v>
      </c>
    </row>
    <row r="321" spans="1:20" ht="15" customHeight="1">
      <c r="A321" s="97">
        <v>320</v>
      </c>
      <c r="B321" s="111" t="s">
        <v>2244</v>
      </c>
      <c r="C321" s="111" t="s">
        <v>2327</v>
      </c>
      <c r="D321" s="111" t="s">
        <v>2348</v>
      </c>
      <c r="E321" s="108" t="s">
        <v>2347</v>
      </c>
      <c r="F321" s="102" t="s">
        <v>101</v>
      </c>
      <c r="G321" s="111" t="s">
        <v>302</v>
      </c>
      <c r="H321" s="111" t="s">
        <v>415</v>
      </c>
      <c r="I321" s="36" t="s">
        <v>1236</v>
      </c>
      <c r="J321" s="99">
        <v>22</v>
      </c>
      <c r="K321" s="108" t="s">
        <v>1701</v>
      </c>
      <c r="L321" s="108" t="s">
        <v>1702</v>
      </c>
      <c r="M321" s="108" t="s">
        <v>1828</v>
      </c>
      <c r="N321" s="108" t="s">
        <v>2299</v>
      </c>
      <c r="O321" s="108" t="s">
        <v>139</v>
      </c>
      <c r="P321" s="108" t="s">
        <v>139</v>
      </c>
      <c r="Q321" s="108" t="s">
        <v>139</v>
      </c>
      <c r="R321" s="108" t="s">
        <v>139</v>
      </c>
      <c r="S321" s="108" t="s">
        <v>139</v>
      </c>
      <c r="T321" s="108" t="s">
        <v>139</v>
      </c>
    </row>
    <row r="322" spans="1:20" ht="15" customHeight="1">
      <c r="A322" s="97">
        <v>321</v>
      </c>
      <c r="B322" s="111" t="s">
        <v>2244</v>
      </c>
      <c r="C322" s="111" t="s">
        <v>2327</v>
      </c>
      <c r="D322" s="111" t="s">
        <v>2346</v>
      </c>
      <c r="E322" s="108" t="s">
        <v>2347</v>
      </c>
      <c r="F322" s="102" t="s">
        <v>101</v>
      </c>
      <c r="G322" s="111" t="s">
        <v>232</v>
      </c>
      <c r="H322" s="111" t="s">
        <v>415</v>
      </c>
      <c r="I322" s="36" t="s">
        <v>1116</v>
      </c>
      <c r="J322" s="99">
        <v>33</v>
      </c>
      <c r="K322" s="108" t="s">
        <v>1701</v>
      </c>
      <c r="L322" s="108" t="s">
        <v>1702</v>
      </c>
      <c r="M322" s="108" t="s">
        <v>1828</v>
      </c>
      <c r="N322" s="108" t="s">
        <v>2299</v>
      </c>
      <c r="O322" s="108" t="s">
        <v>139</v>
      </c>
      <c r="P322" s="108" t="s">
        <v>139</v>
      </c>
      <c r="Q322" s="108" t="s">
        <v>139</v>
      </c>
      <c r="R322" s="108" t="s">
        <v>139</v>
      </c>
      <c r="S322" s="108" t="s">
        <v>139</v>
      </c>
      <c r="T322" s="108" t="s">
        <v>139</v>
      </c>
    </row>
    <row r="323" spans="1:20" ht="15" customHeight="1">
      <c r="A323" s="97">
        <v>322</v>
      </c>
      <c r="B323" s="111" t="s">
        <v>2244</v>
      </c>
      <c r="C323" s="111" t="s">
        <v>2327</v>
      </c>
      <c r="D323" s="111" t="s">
        <v>2348</v>
      </c>
      <c r="E323" s="108" t="s">
        <v>2347</v>
      </c>
      <c r="F323" s="102" t="s">
        <v>101</v>
      </c>
      <c r="G323" s="111" t="s">
        <v>232</v>
      </c>
      <c r="H323" s="111" t="s">
        <v>782</v>
      </c>
      <c r="I323" s="36" t="s">
        <v>1094</v>
      </c>
      <c r="J323" s="99">
        <v>39</v>
      </c>
      <c r="K323" s="108" t="s">
        <v>1701</v>
      </c>
      <c r="L323" s="108" t="s">
        <v>1702</v>
      </c>
      <c r="M323" s="108" t="s">
        <v>1828</v>
      </c>
      <c r="N323" s="108" t="s">
        <v>2299</v>
      </c>
      <c r="O323" s="108" t="s">
        <v>139</v>
      </c>
      <c r="P323" s="108" t="s">
        <v>139</v>
      </c>
      <c r="Q323" s="108" t="s">
        <v>139</v>
      </c>
      <c r="R323" s="108" t="s">
        <v>139</v>
      </c>
      <c r="S323" s="108" t="s">
        <v>139</v>
      </c>
      <c r="T323" s="108" t="s">
        <v>139</v>
      </c>
    </row>
    <row r="324" spans="1:20" ht="15" customHeight="1">
      <c r="A324" s="97">
        <v>323</v>
      </c>
      <c r="B324" s="111" t="s">
        <v>2244</v>
      </c>
      <c r="C324" s="111" t="s">
        <v>2327</v>
      </c>
      <c r="D324" s="111" t="s">
        <v>2346</v>
      </c>
      <c r="E324" s="108" t="s">
        <v>2347</v>
      </c>
      <c r="F324" s="102" t="s">
        <v>101</v>
      </c>
      <c r="G324" s="111" t="s">
        <v>337</v>
      </c>
      <c r="H324" s="111" t="s">
        <v>1480</v>
      </c>
      <c r="I324" s="36" t="s">
        <v>1481</v>
      </c>
      <c r="J324" s="99">
        <v>6</v>
      </c>
      <c r="K324" s="108" t="s">
        <v>1701</v>
      </c>
      <c r="L324" s="108" t="s">
        <v>1702</v>
      </c>
      <c r="M324" s="108" t="s">
        <v>1828</v>
      </c>
      <c r="N324" s="108" t="s">
        <v>2299</v>
      </c>
      <c r="O324" s="108" t="s">
        <v>139</v>
      </c>
      <c r="P324" s="108" t="s">
        <v>139</v>
      </c>
      <c r="Q324" s="108" t="s">
        <v>139</v>
      </c>
      <c r="R324" s="108" t="s">
        <v>139</v>
      </c>
      <c r="S324" s="108" t="s">
        <v>139</v>
      </c>
      <c r="T324" s="108" t="s">
        <v>139</v>
      </c>
    </row>
    <row r="325" spans="1:20" ht="15" customHeight="1">
      <c r="A325" s="97">
        <v>324</v>
      </c>
      <c r="B325" s="111" t="s">
        <v>2244</v>
      </c>
      <c r="C325" s="111" t="s">
        <v>2327</v>
      </c>
      <c r="D325" s="111" t="s">
        <v>2348</v>
      </c>
      <c r="E325" s="108" t="s">
        <v>2347</v>
      </c>
      <c r="F325" s="102" t="s">
        <v>101</v>
      </c>
      <c r="G325" s="111" t="s">
        <v>337</v>
      </c>
      <c r="H325" s="111" t="s">
        <v>1548</v>
      </c>
      <c r="I325" s="36" t="s">
        <v>1549</v>
      </c>
      <c r="J325" s="99">
        <v>3</v>
      </c>
      <c r="K325" s="108" t="s">
        <v>1701</v>
      </c>
      <c r="L325" s="108" t="s">
        <v>1702</v>
      </c>
      <c r="M325" s="108" t="s">
        <v>1828</v>
      </c>
      <c r="N325" s="108" t="s">
        <v>2299</v>
      </c>
      <c r="O325" s="108" t="s">
        <v>139</v>
      </c>
      <c r="P325" s="108" t="s">
        <v>139</v>
      </c>
      <c r="Q325" s="108" t="s">
        <v>139</v>
      </c>
      <c r="R325" s="108" t="s">
        <v>139</v>
      </c>
      <c r="S325" s="108" t="s">
        <v>139</v>
      </c>
      <c r="T325" s="108" t="s">
        <v>139</v>
      </c>
    </row>
    <row r="326" spans="1:20" ht="15" customHeight="1">
      <c r="A326" s="97">
        <v>325</v>
      </c>
      <c r="B326" s="111" t="s">
        <v>2244</v>
      </c>
      <c r="C326" s="111" t="s">
        <v>2327</v>
      </c>
      <c r="D326" s="111" t="s">
        <v>2346</v>
      </c>
      <c r="E326" s="108" t="s">
        <v>2347</v>
      </c>
      <c r="F326" s="102" t="s">
        <v>101</v>
      </c>
      <c r="G326" s="111" t="s">
        <v>337</v>
      </c>
      <c r="H326" s="111" t="s">
        <v>1269</v>
      </c>
      <c r="I326" s="36" t="s">
        <v>1270</v>
      </c>
      <c r="J326" s="99">
        <v>20</v>
      </c>
      <c r="K326" s="108" t="s">
        <v>1701</v>
      </c>
      <c r="L326" s="108" t="s">
        <v>1702</v>
      </c>
      <c r="M326" s="108" t="s">
        <v>1828</v>
      </c>
      <c r="N326" s="108" t="s">
        <v>2299</v>
      </c>
      <c r="O326" s="108" t="s">
        <v>1871</v>
      </c>
      <c r="P326" s="108" t="s">
        <v>139</v>
      </c>
      <c r="Q326" s="108" t="s">
        <v>139</v>
      </c>
      <c r="R326" s="108" t="s">
        <v>139</v>
      </c>
      <c r="S326" s="108" t="s">
        <v>139</v>
      </c>
      <c r="T326" s="108" t="s">
        <v>139</v>
      </c>
    </row>
    <row r="327" spans="1:20" ht="15" customHeight="1">
      <c r="A327" s="97">
        <v>326</v>
      </c>
      <c r="B327" s="111" t="s">
        <v>2244</v>
      </c>
      <c r="C327" s="111" t="s">
        <v>2327</v>
      </c>
      <c r="D327" s="111" t="s">
        <v>2348</v>
      </c>
      <c r="E327" s="108" t="s">
        <v>2347</v>
      </c>
      <c r="F327" s="102" t="s">
        <v>101</v>
      </c>
      <c r="G327" s="111" t="s">
        <v>337</v>
      </c>
      <c r="H327" s="111" t="s">
        <v>1317</v>
      </c>
      <c r="I327" s="36" t="s">
        <v>1318</v>
      </c>
      <c r="J327" s="99">
        <v>15</v>
      </c>
      <c r="K327" s="108" t="s">
        <v>1701</v>
      </c>
      <c r="L327" s="108" t="s">
        <v>1702</v>
      </c>
      <c r="M327" s="108" t="s">
        <v>1828</v>
      </c>
      <c r="N327" s="108" t="s">
        <v>2299</v>
      </c>
      <c r="O327" s="108" t="s">
        <v>1871</v>
      </c>
      <c r="P327" s="108" t="s">
        <v>139</v>
      </c>
      <c r="Q327" s="108" t="s">
        <v>139</v>
      </c>
      <c r="R327" s="108" t="s">
        <v>139</v>
      </c>
      <c r="S327" s="108" t="s">
        <v>139</v>
      </c>
      <c r="T327" s="108" t="s">
        <v>139</v>
      </c>
    </row>
    <row r="328" spans="1:20" ht="15" customHeight="1">
      <c r="A328" s="97">
        <v>327</v>
      </c>
      <c r="B328" s="111" t="s">
        <v>2244</v>
      </c>
      <c r="C328" s="111" t="s">
        <v>2327</v>
      </c>
      <c r="D328" s="111" t="s">
        <v>2346</v>
      </c>
      <c r="E328" s="108" t="s">
        <v>2347</v>
      </c>
      <c r="F328" s="102" t="s">
        <v>101</v>
      </c>
      <c r="G328" s="111" t="s">
        <v>44</v>
      </c>
      <c r="H328" s="111" t="s">
        <v>921</v>
      </c>
      <c r="I328" s="36" t="s">
        <v>922</v>
      </c>
      <c r="J328" s="99">
        <v>75</v>
      </c>
      <c r="K328" s="108" t="s">
        <v>1701</v>
      </c>
      <c r="L328" s="108" t="s">
        <v>1702</v>
      </c>
      <c r="M328" s="108" t="s">
        <v>1828</v>
      </c>
      <c r="N328" s="108" t="s">
        <v>2299</v>
      </c>
      <c r="O328" s="108" t="s">
        <v>1871</v>
      </c>
      <c r="P328" s="108" t="s">
        <v>139</v>
      </c>
      <c r="Q328" s="108" t="s">
        <v>139</v>
      </c>
      <c r="R328" s="108" t="s">
        <v>139</v>
      </c>
      <c r="S328" s="108" t="s">
        <v>139</v>
      </c>
      <c r="T328" s="108" t="s">
        <v>139</v>
      </c>
    </row>
    <row r="329" spans="1:20" ht="15" customHeight="1">
      <c r="A329" s="97">
        <v>328</v>
      </c>
      <c r="B329" s="111" t="s">
        <v>2244</v>
      </c>
      <c r="C329" s="111" t="s">
        <v>2327</v>
      </c>
      <c r="D329" s="111" t="s">
        <v>2348</v>
      </c>
      <c r="E329" s="108" t="s">
        <v>2347</v>
      </c>
      <c r="F329" s="102" t="s">
        <v>101</v>
      </c>
      <c r="G329" s="111" t="s">
        <v>234</v>
      </c>
      <c r="H329" s="111" t="s">
        <v>399</v>
      </c>
      <c r="I329" s="36" t="s">
        <v>571</v>
      </c>
      <c r="J329" s="99">
        <v>321</v>
      </c>
      <c r="K329" s="108" t="s">
        <v>1701</v>
      </c>
      <c r="L329" s="108" t="s">
        <v>1702</v>
      </c>
      <c r="M329" s="108" t="s">
        <v>1828</v>
      </c>
      <c r="N329" s="108" t="s">
        <v>1853</v>
      </c>
      <c r="O329" s="108" t="s">
        <v>2292</v>
      </c>
      <c r="P329" s="108" t="s">
        <v>1888</v>
      </c>
      <c r="Q329" s="108" t="s">
        <v>139</v>
      </c>
      <c r="R329" s="108" t="s">
        <v>139</v>
      </c>
      <c r="S329" s="108" t="s">
        <v>139</v>
      </c>
      <c r="T329" s="108" t="s">
        <v>139</v>
      </c>
    </row>
    <row r="330" spans="1:20" ht="15" customHeight="1">
      <c r="A330" s="97">
        <v>329</v>
      </c>
      <c r="B330" s="111" t="s">
        <v>2244</v>
      </c>
      <c r="C330" s="111" t="s">
        <v>2327</v>
      </c>
      <c r="D330" s="111" t="s">
        <v>2346</v>
      </c>
      <c r="E330" s="108" t="s">
        <v>2347</v>
      </c>
      <c r="F330" s="102" t="s">
        <v>101</v>
      </c>
      <c r="G330" s="111" t="s">
        <v>246</v>
      </c>
      <c r="H330" s="111" t="s">
        <v>569</v>
      </c>
      <c r="I330" s="36" t="s">
        <v>570</v>
      </c>
      <c r="J330" s="99">
        <v>323</v>
      </c>
      <c r="K330" s="108" t="s">
        <v>1701</v>
      </c>
      <c r="L330" s="108" t="s">
        <v>1702</v>
      </c>
      <c r="M330" s="108" t="s">
        <v>1828</v>
      </c>
      <c r="N330" s="108" t="s">
        <v>1854</v>
      </c>
      <c r="O330" s="108" t="s">
        <v>1872</v>
      </c>
      <c r="P330" s="108" t="s">
        <v>139</v>
      </c>
      <c r="Q330" s="108" t="s">
        <v>139</v>
      </c>
      <c r="R330" s="108" t="s">
        <v>139</v>
      </c>
      <c r="S330" s="108" t="s">
        <v>139</v>
      </c>
      <c r="T330" s="108" t="s">
        <v>139</v>
      </c>
    </row>
    <row r="331" spans="1:20" ht="15" customHeight="1">
      <c r="A331" s="97">
        <v>330</v>
      </c>
      <c r="B331" s="111" t="s">
        <v>2244</v>
      </c>
      <c r="C331" s="111" t="s">
        <v>2327</v>
      </c>
      <c r="D331" s="111" t="s">
        <v>2348</v>
      </c>
      <c r="E331" s="108" t="s">
        <v>2347</v>
      </c>
      <c r="F331" s="102" t="s">
        <v>101</v>
      </c>
      <c r="G331" s="111" t="s">
        <v>246</v>
      </c>
      <c r="H331" s="111" t="s">
        <v>721</v>
      </c>
      <c r="I331" s="36" t="s">
        <v>722</v>
      </c>
      <c r="J331" s="99">
        <v>161</v>
      </c>
      <c r="K331" s="108" t="s">
        <v>1701</v>
      </c>
      <c r="L331" s="108" t="s">
        <v>1702</v>
      </c>
      <c r="M331" s="108" t="s">
        <v>1828</v>
      </c>
      <c r="N331" s="108" t="s">
        <v>2353</v>
      </c>
      <c r="O331" s="108" t="s">
        <v>2357</v>
      </c>
      <c r="P331" s="108" t="s">
        <v>139</v>
      </c>
      <c r="Q331" s="108" t="s">
        <v>139</v>
      </c>
      <c r="R331" s="108" t="s">
        <v>139</v>
      </c>
      <c r="S331" s="108" t="s">
        <v>139</v>
      </c>
      <c r="T331" s="108" t="s">
        <v>139</v>
      </c>
    </row>
    <row r="332" spans="1:20" ht="15" customHeight="1">
      <c r="A332" s="97">
        <v>331</v>
      </c>
      <c r="B332" s="111" t="s">
        <v>2244</v>
      </c>
      <c r="C332" s="111" t="s">
        <v>2327</v>
      </c>
      <c r="D332" s="111" t="s">
        <v>2346</v>
      </c>
      <c r="E332" s="108" t="s">
        <v>2347</v>
      </c>
      <c r="F332" s="102" t="s">
        <v>101</v>
      </c>
      <c r="G332" s="111" t="s">
        <v>246</v>
      </c>
      <c r="H332" s="111" t="s">
        <v>390</v>
      </c>
      <c r="I332" s="36" t="s">
        <v>391</v>
      </c>
      <c r="J332" s="99">
        <v>1400</v>
      </c>
      <c r="K332" s="108" t="s">
        <v>1701</v>
      </c>
      <c r="L332" s="108" t="s">
        <v>1702</v>
      </c>
      <c r="M332" s="108" t="s">
        <v>1828</v>
      </c>
      <c r="N332" s="108" t="s">
        <v>2353</v>
      </c>
      <c r="O332" s="108" t="s">
        <v>1873</v>
      </c>
      <c r="P332" s="108" t="s">
        <v>139</v>
      </c>
      <c r="Q332" s="108" t="s">
        <v>139</v>
      </c>
      <c r="R332" s="108" t="s">
        <v>139</v>
      </c>
      <c r="S332" s="108" t="s">
        <v>139</v>
      </c>
      <c r="T332" s="108" t="s">
        <v>139</v>
      </c>
    </row>
    <row r="333" spans="1:20" ht="15" customHeight="1">
      <c r="A333" s="97">
        <v>332</v>
      </c>
      <c r="B333" s="111" t="s">
        <v>2244</v>
      </c>
      <c r="C333" s="111" t="s">
        <v>2327</v>
      </c>
      <c r="D333" s="111" t="s">
        <v>2348</v>
      </c>
      <c r="E333" s="108" t="s">
        <v>2347</v>
      </c>
      <c r="F333" s="102" t="s">
        <v>101</v>
      </c>
      <c r="G333" s="111" t="s">
        <v>246</v>
      </c>
      <c r="H333" s="111" t="s">
        <v>832</v>
      </c>
      <c r="I333" s="36" t="s">
        <v>833</v>
      </c>
      <c r="J333" s="99">
        <v>102</v>
      </c>
      <c r="K333" s="108" t="s">
        <v>1701</v>
      </c>
      <c r="L333" s="108" t="s">
        <v>1702</v>
      </c>
      <c r="M333" s="108" t="s">
        <v>1828</v>
      </c>
      <c r="N333" s="108" t="s">
        <v>2353</v>
      </c>
      <c r="O333" s="108" t="s">
        <v>1873</v>
      </c>
      <c r="P333" s="108" t="s">
        <v>139</v>
      </c>
      <c r="Q333" s="108" t="s">
        <v>139</v>
      </c>
      <c r="R333" s="108" t="s">
        <v>139</v>
      </c>
      <c r="S333" s="108" t="s">
        <v>139</v>
      </c>
      <c r="T333" s="108" t="s">
        <v>139</v>
      </c>
    </row>
    <row r="334" spans="1:20" ht="15" customHeight="1">
      <c r="A334" s="97">
        <v>333</v>
      </c>
      <c r="B334" s="111" t="s">
        <v>2244</v>
      </c>
      <c r="C334" s="111" t="s">
        <v>2327</v>
      </c>
      <c r="D334" s="111" t="s">
        <v>2348</v>
      </c>
      <c r="E334" s="108" t="s">
        <v>2347</v>
      </c>
      <c r="F334" s="102" t="s">
        <v>101</v>
      </c>
      <c r="G334" s="111" t="s">
        <v>333</v>
      </c>
      <c r="H334" s="111" t="s">
        <v>908</v>
      </c>
      <c r="I334" s="36" t="s">
        <v>909</v>
      </c>
      <c r="J334" s="99">
        <v>79</v>
      </c>
      <c r="K334" s="108" t="s">
        <v>1701</v>
      </c>
      <c r="L334" s="108" t="s">
        <v>1702</v>
      </c>
      <c r="M334" s="108" t="s">
        <v>1828</v>
      </c>
      <c r="N334" s="108" t="s">
        <v>1841</v>
      </c>
      <c r="O334" s="108" t="s">
        <v>2358</v>
      </c>
      <c r="P334" s="108" t="s">
        <v>1889</v>
      </c>
      <c r="Q334" s="108" t="s">
        <v>139</v>
      </c>
      <c r="R334" s="108" t="s">
        <v>139</v>
      </c>
      <c r="S334" s="108" t="s">
        <v>139</v>
      </c>
      <c r="T334" s="108" t="s">
        <v>139</v>
      </c>
    </row>
    <row r="335" spans="1:20" ht="15" customHeight="1">
      <c r="A335" s="97">
        <v>334</v>
      </c>
      <c r="B335" s="111" t="s">
        <v>2244</v>
      </c>
      <c r="C335" s="111" t="s">
        <v>2327</v>
      </c>
      <c r="D335" s="111" t="s">
        <v>2346</v>
      </c>
      <c r="E335" s="108" t="s">
        <v>2347</v>
      </c>
      <c r="F335" s="102" t="s">
        <v>101</v>
      </c>
      <c r="G335" s="111" t="s">
        <v>329</v>
      </c>
      <c r="H335" s="111" t="s">
        <v>1195</v>
      </c>
      <c r="I335" s="36" t="s">
        <v>1196</v>
      </c>
      <c r="J335" s="99">
        <v>24</v>
      </c>
      <c r="K335" s="108" t="s">
        <v>1701</v>
      </c>
      <c r="L335" s="108" t="s">
        <v>1702</v>
      </c>
      <c r="M335" s="108" t="s">
        <v>1828</v>
      </c>
      <c r="N335" s="108" t="s">
        <v>1855</v>
      </c>
      <c r="O335" s="108" t="s">
        <v>1874</v>
      </c>
      <c r="P335" s="108" t="s">
        <v>1889</v>
      </c>
      <c r="Q335" s="108" t="s">
        <v>139</v>
      </c>
      <c r="R335" s="108" t="s">
        <v>139</v>
      </c>
      <c r="S335" s="108" t="s">
        <v>139</v>
      </c>
      <c r="T335" s="108" t="s">
        <v>139</v>
      </c>
    </row>
    <row r="336" spans="1:20" ht="15" customHeight="1">
      <c r="A336" s="97">
        <v>335</v>
      </c>
      <c r="B336" s="111" t="s">
        <v>2244</v>
      </c>
      <c r="C336" s="111" t="s">
        <v>2327</v>
      </c>
      <c r="D336" s="111" t="s">
        <v>2346</v>
      </c>
      <c r="E336" s="108" t="s">
        <v>2347</v>
      </c>
      <c r="F336" s="102" t="s">
        <v>101</v>
      </c>
      <c r="G336" s="111" t="s">
        <v>241</v>
      </c>
      <c r="H336" s="111" t="s">
        <v>898</v>
      </c>
      <c r="I336" s="36" t="s">
        <v>899</v>
      </c>
      <c r="J336" s="99">
        <v>82</v>
      </c>
      <c r="K336" s="108" t="s">
        <v>1701</v>
      </c>
      <c r="L336" s="108" t="s">
        <v>1702</v>
      </c>
      <c r="M336" s="108" t="s">
        <v>1828</v>
      </c>
      <c r="N336" s="108" t="s">
        <v>2299</v>
      </c>
      <c r="O336" s="108" t="s">
        <v>2359</v>
      </c>
      <c r="P336" s="108" t="s">
        <v>139</v>
      </c>
      <c r="Q336" s="108" t="s">
        <v>139</v>
      </c>
      <c r="R336" s="108" t="s">
        <v>139</v>
      </c>
      <c r="S336" s="108" t="s">
        <v>139</v>
      </c>
      <c r="T336" s="108" t="s">
        <v>139</v>
      </c>
    </row>
    <row r="337" spans="1:20" ht="15" customHeight="1">
      <c r="A337" s="97">
        <v>336</v>
      </c>
      <c r="B337" s="111" t="s">
        <v>2244</v>
      </c>
      <c r="C337" s="111" t="s">
        <v>2327</v>
      </c>
      <c r="D337" s="111" t="s">
        <v>2348</v>
      </c>
      <c r="E337" s="108" t="s">
        <v>2347</v>
      </c>
      <c r="F337" s="102" t="s">
        <v>101</v>
      </c>
      <c r="G337" s="111" t="s">
        <v>241</v>
      </c>
      <c r="H337" s="111" t="s">
        <v>482</v>
      </c>
      <c r="I337" s="36" t="s">
        <v>483</v>
      </c>
      <c r="J337" s="99">
        <v>502</v>
      </c>
      <c r="K337" s="108" t="s">
        <v>1701</v>
      </c>
      <c r="L337" s="108" t="s">
        <v>1702</v>
      </c>
      <c r="M337" s="108" t="s">
        <v>1828</v>
      </c>
      <c r="N337" s="108" t="s">
        <v>1856</v>
      </c>
      <c r="O337" s="108" t="s">
        <v>2311</v>
      </c>
      <c r="P337" s="108" t="s">
        <v>139</v>
      </c>
      <c r="Q337" s="108" t="s">
        <v>139</v>
      </c>
      <c r="R337" s="108" t="s">
        <v>139</v>
      </c>
      <c r="S337" s="108" t="s">
        <v>139</v>
      </c>
      <c r="T337" s="108" t="s">
        <v>139</v>
      </c>
    </row>
    <row r="338" spans="1:20" ht="15" customHeight="1">
      <c r="A338" s="97">
        <v>337</v>
      </c>
      <c r="B338" s="111" t="s">
        <v>2244</v>
      </c>
      <c r="C338" s="111" t="s">
        <v>2327</v>
      </c>
      <c r="D338" s="111" t="s">
        <v>2346</v>
      </c>
      <c r="E338" s="108" t="s">
        <v>2347</v>
      </c>
      <c r="F338" s="102" t="s">
        <v>101</v>
      </c>
      <c r="G338" s="111" t="s">
        <v>241</v>
      </c>
      <c r="H338" s="111" t="s">
        <v>649</v>
      </c>
      <c r="I338" s="36" t="s">
        <v>650</v>
      </c>
      <c r="J338" s="99">
        <v>236</v>
      </c>
      <c r="K338" s="108" t="s">
        <v>1701</v>
      </c>
      <c r="L338" s="108" t="s">
        <v>1702</v>
      </c>
      <c r="M338" s="108" t="s">
        <v>1828</v>
      </c>
      <c r="N338" s="108" t="s">
        <v>1839</v>
      </c>
      <c r="O338" s="108" t="s">
        <v>2299</v>
      </c>
      <c r="P338" s="108" t="s">
        <v>139</v>
      </c>
      <c r="Q338" s="108" t="s">
        <v>139</v>
      </c>
      <c r="R338" s="108" t="s">
        <v>139</v>
      </c>
      <c r="S338" s="108" t="s">
        <v>139</v>
      </c>
      <c r="T338" s="108" t="s">
        <v>139</v>
      </c>
    </row>
    <row r="339" spans="1:20" ht="15" customHeight="1">
      <c r="A339" s="97">
        <v>338</v>
      </c>
      <c r="B339" s="111" t="s">
        <v>2244</v>
      </c>
      <c r="C339" s="111" t="s">
        <v>2327</v>
      </c>
      <c r="D339" s="111" t="s">
        <v>2348</v>
      </c>
      <c r="E339" s="108" t="s">
        <v>2347</v>
      </c>
      <c r="F339" s="102" t="s">
        <v>101</v>
      </c>
      <c r="G339" s="111" t="s">
        <v>241</v>
      </c>
      <c r="H339" s="111" t="s">
        <v>839</v>
      </c>
      <c r="I339" s="36" t="s">
        <v>840</v>
      </c>
      <c r="J339" s="99">
        <v>98</v>
      </c>
      <c r="K339" s="108" t="s">
        <v>1701</v>
      </c>
      <c r="L339" s="108" t="s">
        <v>1702</v>
      </c>
      <c r="M339" s="108" t="s">
        <v>1828</v>
      </c>
      <c r="N339" s="108" t="s">
        <v>2353</v>
      </c>
      <c r="O339" s="108" t="s">
        <v>1875</v>
      </c>
      <c r="P339" s="108" t="s">
        <v>1890</v>
      </c>
      <c r="Q339" s="108" t="s">
        <v>139</v>
      </c>
      <c r="R339" s="108" t="s">
        <v>139</v>
      </c>
      <c r="S339" s="108" t="s">
        <v>139</v>
      </c>
      <c r="T339" s="108" t="s">
        <v>139</v>
      </c>
    </row>
    <row r="340" spans="1:20" ht="15" customHeight="1">
      <c r="A340" s="97">
        <v>339</v>
      </c>
      <c r="B340" s="111" t="s">
        <v>2244</v>
      </c>
      <c r="C340" s="111" t="s">
        <v>2327</v>
      </c>
      <c r="D340" s="111" t="s">
        <v>2346</v>
      </c>
      <c r="E340" s="108" t="s">
        <v>2347</v>
      </c>
      <c r="F340" s="102" t="s">
        <v>101</v>
      </c>
      <c r="G340" s="111" t="s">
        <v>241</v>
      </c>
      <c r="H340" s="111" t="s">
        <v>1193</v>
      </c>
      <c r="I340" s="36" t="s">
        <v>1194</v>
      </c>
      <c r="J340" s="99">
        <v>25</v>
      </c>
      <c r="K340" s="108" t="s">
        <v>1701</v>
      </c>
      <c r="L340" s="108" t="s">
        <v>1702</v>
      </c>
      <c r="M340" s="108" t="s">
        <v>1828</v>
      </c>
      <c r="N340" s="108" t="s">
        <v>1857</v>
      </c>
      <c r="O340" s="108" t="s">
        <v>1876</v>
      </c>
      <c r="P340" s="108" t="s">
        <v>1891</v>
      </c>
      <c r="Q340" s="108" t="s">
        <v>2299</v>
      </c>
      <c r="R340" s="108" t="s">
        <v>139</v>
      </c>
      <c r="S340" s="108" t="s">
        <v>139</v>
      </c>
      <c r="T340" s="108" t="s">
        <v>139</v>
      </c>
    </row>
    <row r="341" spans="1:20" ht="15" customHeight="1">
      <c r="A341" s="97">
        <v>340</v>
      </c>
      <c r="B341" s="111" t="s">
        <v>2244</v>
      </c>
      <c r="C341" s="111" t="s">
        <v>2327</v>
      </c>
      <c r="D341" s="111" t="s">
        <v>2348</v>
      </c>
      <c r="E341" s="108" t="s">
        <v>2347</v>
      </c>
      <c r="F341" s="102" t="s">
        <v>101</v>
      </c>
      <c r="G341" s="111" t="s">
        <v>241</v>
      </c>
      <c r="H341" s="111" t="s">
        <v>421</v>
      </c>
      <c r="I341" s="36" t="s">
        <v>422</v>
      </c>
      <c r="J341" s="99">
        <v>887</v>
      </c>
      <c r="K341" s="108" t="s">
        <v>1701</v>
      </c>
      <c r="L341" s="108" t="s">
        <v>1702</v>
      </c>
      <c r="M341" s="108" t="s">
        <v>1828</v>
      </c>
      <c r="N341" s="108" t="s">
        <v>1858</v>
      </c>
      <c r="O341" s="108" t="s">
        <v>1877</v>
      </c>
      <c r="P341" s="108" t="s">
        <v>2299</v>
      </c>
      <c r="Q341" s="108" t="s">
        <v>139</v>
      </c>
      <c r="R341" s="108" t="s">
        <v>139</v>
      </c>
      <c r="S341" s="108" t="s">
        <v>139</v>
      </c>
      <c r="T341" s="108" t="s">
        <v>139</v>
      </c>
    </row>
    <row r="342" spans="1:20" ht="15" customHeight="1">
      <c r="A342" s="97">
        <v>341</v>
      </c>
      <c r="B342" s="111" t="s">
        <v>2244</v>
      </c>
      <c r="C342" s="111" t="s">
        <v>2327</v>
      </c>
      <c r="D342" s="111" t="s">
        <v>2346</v>
      </c>
      <c r="E342" s="108" t="s">
        <v>2347</v>
      </c>
      <c r="F342" s="102" t="s">
        <v>101</v>
      </c>
      <c r="G342" s="111" t="s">
        <v>241</v>
      </c>
      <c r="H342" s="111" t="s">
        <v>574</v>
      </c>
      <c r="I342" s="36" t="s">
        <v>575</v>
      </c>
      <c r="J342" s="99">
        <v>316</v>
      </c>
      <c r="K342" s="108" t="s">
        <v>1701</v>
      </c>
      <c r="L342" s="108" t="s">
        <v>1702</v>
      </c>
      <c r="M342" s="108" t="s">
        <v>1828</v>
      </c>
      <c r="N342" s="108" t="s">
        <v>1845</v>
      </c>
      <c r="O342" s="108" t="s">
        <v>2299</v>
      </c>
      <c r="P342" s="108" t="s">
        <v>139</v>
      </c>
      <c r="Q342" s="108" t="s">
        <v>139</v>
      </c>
      <c r="R342" s="108" t="s">
        <v>139</v>
      </c>
      <c r="S342" s="108" t="s">
        <v>139</v>
      </c>
      <c r="T342" s="108" t="s">
        <v>139</v>
      </c>
    </row>
    <row r="343" spans="1:20" ht="15" customHeight="1">
      <c r="A343" s="97">
        <v>342</v>
      </c>
      <c r="B343" s="111" t="s">
        <v>2244</v>
      </c>
      <c r="C343" s="111" t="s">
        <v>2327</v>
      </c>
      <c r="D343" s="111" t="s">
        <v>2348</v>
      </c>
      <c r="E343" s="108" t="s">
        <v>2347</v>
      </c>
      <c r="F343" s="102" t="s">
        <v>101</v>
      </c>
      <c r="G343" s="111" t="s">
        <v>278</v>
      </c>
      <c r="H343" s="111" t="s">
        <v>594</v>
      </c>
      <c r="I343" s="36" t="s">
        <v>595</v>
      </c>
      <c r="J343" s="99">
        <v>292</v>
      </c>
      <c r="K343" s="108" t="s">
        <v>1701</v>
      </c>
      <c r="L343" s="108" t="s">
        <v>1702</v>
      </c>
      <c r="M343" s="108" t="s">
        <v>1828</v>
      </c>
      <c r="N343" s="108" t="s">
        <v>1859</v>
      </c>
      <c r="O343" s="108" t="s">
        <v>1878</v>
      </c>
      <c r="P343" s="108" t="s">
        <v>1892</v>
      </c>
      <c r="Q343" s="108" t="s">
        <v>2299</v>
      </c>
      <c r="R343" s="108" t="s">
        <v>139</v>
      </c>
      <c r="S343" s="108" t="s">
        <v>139</v>
      </c>
      <c r="T343" s="108" t="s">
        <v>139</v>
      </c>
    </row>
    <row r="344" spans="1:20" ht="15" customHeight="1">
      <c r="A344" s="97">
        <v>343</v>
      </c>
      <c r="B344" s="111" t="s">
        <v>2244</v>
      </c>
      <c r="C344" s="111" t="s">
        <v>2327</v>
      </c>
      <c r="D344" s="111" t="s">
        <v>2346</v>
      </c>
      <c r="E344" s="108" t="s">
        <v>2347</v>
      </c>
      <c r="F344" s="102" t="s">
        <v>101</v>
      </c>
      <c r="G344" s="111" t="s">
        <v>278</v>
      </c>
      <c r="H344" s="111" t="s">
        <v>486</v>
      </c>
      <c r="I344" s="36" t="s">
        <v>547</v>
      </c>
      <c r="J344" s="99">
        <v>355</v>
      </c>
      <c r="K344" s="108" t="s">
        <v>1701</v>
      </c>
      <c r="L344" s="108" t="s">
        <v>1702</v>
      </c>
      <c r="M344" s="108" t="s">
        <v>1828</v>
      </c>
      <c r="N344" s="108" t="s">
        <v>1845</v>
      </c>
      <c r="O344" s="108" t="s">
        <v>2299</v>
      </c>
      <c r="P344" s="108" t="s">
        <v>139</v>
      </c>
      <c r="Q344" s="108" t="s">
        <v>139</v>
      </c>
      <c r="R344" s="108" t="s">
        <v>139</v>
      </c>
      <c r="S344" s="108" t="s">
        <v>139</v>
      </c>
      <c r="T344" s="108" t="s">
        <v>139</v>
      </c>
    </row>
    <row r="345" spans="1:20" ht="15" customHeight="1">
      <c r="A345" s="97">
        <v>344</v>
      </c>
      <c r="B345" s="111" t="s">
        <v>2244</v>
      </c>
      <c r="C345" s="111" t="s">
        <v>2327</v>
      </c>
      <c r="D345" s="111" t="s">
        <v>2348</v>
      </c>
      <c r="E345" s="108" t="s">
        <v>2347</v>
      </c>
      <c r="F345" s="102" t="s">
        <v>101</v>
      </c>
      <c r="G345" s="111" t="s">
        <v>278</v>
      </c>
      <c r="H345" s="111" t="s">
        <v>1156</v>
      </c>
      <c r="I345" s="36" t="s">
        <v>1157</v>
      </c>
      <c r="J345" s="99">
        <v>27</v>
      </c>
      <c r="K345" s="108" t="s">
        <v>1701</v>
      </c>
      <c r="L345" s="108" t="s">
        <v>1702</v>
      </c>
      <c r="M345" s="108" t="s">
        <v>1828</v>
      </c>
      <c r="N345" s="108" t="s">
        <v>1859</v>
      </c>
      <c r="O345" s="108" t="s">
        <v>1878</v>
      </c>
      <c r="P345" s="108" t="s">
        <v>1892</v>
      </c>
      <c r="Q345" s="108" t="s">
        <v>2299</v>
      </c>
      <c r="R345" s="108" t="s">
        <v>139</v>
      </c>
      <c r="S345" s="108" t="s">
        <v>139</v>
      </c>
      <c r="T345" s="108" t="s">
        <v>139</v>
      </c>
    </row>
    <row r="346" spans="1:20" ht="15" customHeight="1">
      <c r="A346" s="97">
        <v>345</v>
      </c>
      <c r="B346" s="111" t="s">
        <v>2244</v>
      </c>
      <c r="C346" s="111" t="s">
        <v>2327</v>
      </c>
      <c r="D346" s="111" t="s">
        <v>2346</v>
      </c>
      <c r="E346" s="108" t="s">
        <v>2347</v>
      </c>
      <c r="F346" s="102" t="s">
        <v>101</v>
      </c>
      <c r="G346" s="111" t="s">
        <v>298</v>
      </c>
      <c r="H346" s="111" t="s">
        <v>1376</v>
      </c>
      <c r="I346" s="36" t="s">
        <v>1377</v>
      </c>
      <c r="J346" s="99">
        <v>12</v>
      </c>
      <c r="K346" s="108" t="s">
        <v>1701</v>
      </c>
      <c r="L346" s="108" t="s">
        <v>1702</v>
      </c>
      <c r="M346" s="108" t="s">
        <v>1828</v>
      </c>
      <c r="N346" s="108" t="s">
        <v>1860</v>
      </c>
      <c r="O346" s="108" t="s">
        <v>1879</v>
      </c>
      <c r="P346" s="108" t="s">
        <v>1861</v>
      </c>
      <c r="Q346" s="108" t="s">
        <v>1842</v>
      </c>
      <c r="R346" s="108" t="s">
        <v>139</v>
      </c>
      <c r="S346" s="108" t="s">
        <v>139</v>
      </c>
      <c r="T346" s="108" t="s">
        <v>139</v>
      </c>
    </row>
    <row r="347" spans="1:20" ht="15" customHeight="1">
      <c r="A347" s="97">
        <v>346</v>
      </c>
      <c r="B347" s="111" t="s">
        <v>2244</v>
      </c>
      <c r="C347" s="111" t="s">
        <v>2327</v>
      </c>
      <c r="D347" s="111" t="s">
        <v>2348</v>
      </c>
      <c r="E347" s="108" t="s">
        <v>2347</v>
      </c>
      <c r="F347" s="102" t="s">
        <v>101</v>
      </c>
      <c r="G347" s="111" t="s">
        <v>298</v>
      </c>
      <c r="H347" s="111" t="s">
        <v>543</v>
      </c>
      <c r="I347" s="36" t="s">
        <v>544</v>
      </c>
      <c r="J347" s="99">
        <v>367</v>
      </c>
      <c r="K347" s="108" t="s">
        <v>1701</v>
      </c>
      <c r="L347" s="108" t="s">
        <v>1702</v>
      </c>
      <c r="M347" s="108" t="s">
        <v>1828</v>
      </c>
      <c r="N347" s="108" t="s">
        <v>1860</v>
      </c>
      <c r="O347" s="108" t="s">
        <v>1861</v>
      </c>
      <c r="P347" s="108" t="s">
        <v>139</v>
      </c>
      <c r="Q347" s="108" t="s">
        <v>139</v>
      </c>
      <c r="R347" s="108" t="s">
        <v>139</v>
      </c>
      <c r="S347" s="108" t="s">
        <v>139</v>
      </c>
      <c r="T347" s="108" t="s">
        <v>139</v>
      </c>
    </row>
    <row r="348" spans="1:20" ht="15" customHeight="1">
      <c r="A348" s="97">
        <v>347</v>
      </c>
      <c r="B348" s="111" t="s">
        <v>2244</v>
      </c>
      <c r="C348" s="111" t="s">
        <v>2327</v>
      </c>
      <c r="D348" s="111" t="s">
        <v>2346</v>
      </c>
      <c r="E348" s="108" t="s">
        <v>2347</v>
      </c>
      <c r="F348" s="102" t="s">
        <v>101</v>
      </c>
      <c r="G348" s="111" t="s">
        <v>298</v>
      </c>
      <c r="H348" s="111" t="s">
        <v>500</v>
      </c>
      <c r="I348" s="36" t="s">
        <v>1477</v>
      </c>
      <c r="J348" s="99">
        <v>6</v>
      </c>
      <c r="K348" s="108" t="s">
        <v>1701</v>
      </c>
      <c r="L348" s="108" t="s">
        <v>1702</v>
      </c>
      <c r="M348" s="108" t="s">
        <v>1828</v>
      </c>
      <c r="N348" s="108" t="s">
        <v>1861</v>
      </c>
      <c r="O348" s="108" t="s">
        <v>1880</v>
      </c>
      <c r="P348" s="108" t="s">
        <v>2299</v>
      </c>
      <c r="Q348" s="108" t="s">
        <v>139</v>
      </c>
      <c r="R348" s="108" t="s">
        <v>139</v>
      </c>
      <c r="S348" s="108" t="s">
        <v>139</v>
      </c>
      <c r="T348" s="108" t="s">
        <v>139</v>
      </c>
    </row>
    <row r="349" spans="1:20" ht="15" customHeight="1">
      <c r="A349" s="97">
        <v>348</v>
      </c>
      <c r="B349" s="111" t="s">
        <v>2244</v>
      </c>
      <c r="C349" s="111" t="s">
        <v>2327</v>
      </c>
      <c r="D349" s="111" t="s">
        <v>2348</v>
      </c>
      <c r="E349" s="108" t="s">
        <v>2347</v>
      </c>
      <c r="F349" s="102" t="s">
        <v>101</v>
      </c>
      <c r="G349" s="111" t="s">
        <v>239</v>
      </c>
      <c r="H349" s="111" t="s">
        <v>1012</v>
      </c>
      <c r="I349" s="36" t="s">
        <v>1013</v>
      </c>
      <c r="J349" s="99">
        <v>55</v>
      </c>
      <c r="K349" s="108" t="s">
        <v>1701</v>
      </c>
      <c r="L349" s="108" t="s">
        <v>1702</v>
      </c>
      <c r="M349" s="108" t="s">
        <v>1828</v>
      </c>
      <c r="N349" s="108" t="s">
        <v>1862</v>
      </c>
      <c r="O349" s="108" t="s">
        <v>1881</v>
      </c>
      <c r="P349" s="108" t="s">
        <v>2299</v>
      </c>
      <c r="Q349" s="108" t="s">
        <v>139</v>
      </c>
      <c r="R349" s="108" t="s">
        <v>139</v>
      </c>
      <c r="S349" s="108" t="s">
        <v>139</v>
      </c>
      <c r="T349" s="108" t="s">
        <v>139</v>
      </c>
    </row>
    <row r="350" spans="1:20" ht="15" customHeight="1">
      <c r="A350" s="97">
        <v>349</v>
      </c>
      <c r="B350" s="111" t="s">
        <v>2244</v>
      </c>
      <c r="C350" s="111" t="s">
        <v>2327</v>
      </c>
      <c r="D350" s="111" t="s">
        <v>2346</v>
      </c>
      <c r="E350" s="108" t="s">
        <v>2347</v>
      </c>
      <c r="F350" s="102" t="s">
        <v>101</v>
      </c>
      <c r="G350" s="111" t="s">
        <v>239</v>
      </c>
      <c r="H350" s="111" t="s">
        <v>797</v>
      </c>
      <c r="I350" s="36" t="s">
        <v>798</v>
      </c>
      <c r="J350" s="99">
        <v>119</v>
      </c>
      <c r="K350" s="108" t="s">
        <v>1701</v>
      </c>
      <c r="L350" s="108" t="s">
        <v>1702</v>
      </c>
      <c r="M350" s="108" t="s">
        <v>1828</v>
      </c>
      <c r="N350" s="108" t="s">
        <v>1863</v>
      </c>
      <c r="O350" s="108" t="s">
        <v>2311</v>
      </c>
      <c r="P350" s="108" t="s">
        <v>2299</v>
      </c>
      <c r="Q350" s="108" t="s">
        <v>139</v>
      </c>
      <c r="R350" s="108" t="s">
        <v>139</v>
      </c>
      <c r="S350" s="108" t="s">
        <v>139</v>
      </c>
      <c r="T350" s="108" t="s">
        <v>139</v>
      </c>
    </row>
    <row r="351" spans="1:20" ht="15" customHeight="1">
      <c r="A351" s="97">
        <v>350</v>
      </c>
      <c r="B351" s="111" t="s">
        <v>2244</v>
      </c>
      <c r="C351" s="111" t="s">
        <v>2327</v>
      </c>
      <c r="D351" s="111" t="s">
        <v>2348</v>
      </c>
      <c r="E351" s="108" t="s">
        <v>2347</v>
      </c>
      <c r="F351" s="102" t="s">
        <v>101</v>
      </c>
      <c r="G351" s="111" t="s">
        <v>239</v>
      </c>
      <c r="H351" s="111" t="s">
        <v>510</v>
      </c>
      <c r="I351" s="36" t="s">
        <v>511</v>
      </c>
      <c r="J351" s="99">
        <v>422</v>
      </c>
      <c r="K351" s="108" t="s">
        <v>1701</v>
      </c>
      <c r="L351" s="108" t="s">
        <v>1702</v>
      </c>
      <c r="M351" s="108" t="s">
        <v>1828</v>
      </c>
      <c r="N351" s="108" t="s">
        <v>1864</v>
      </c>
      <c r="O351" s="108" t="s">
        <v>1882</v>
      </c>
      <c r="P351" s="108" t="s">
        <v>2299</v>
      </c>
      <c r="Q351" s="108" t="s">
        <v>139</v>
      </c>
      <c r="R351" s="108" t="s">
        <v>139</v>
      </c>
      <c r="S351" s="108" t="s">
        <v>139</v>
      </c>
      <c r="T351" s="108" t="s">
        <v>139</v>
      </c>
    </row>
    <row r="352" spans="1:20" ht="15" customHeight="1">
      <c r="A352" s="97">
        <v>351</v>
      </c>
      <c r="B352" s="111" t="s">
        <v>2244</v>
      </c>
      <c r="C352" s="111" t="s">
        <v>2327</v>
      </c>
      <c r="D352" s="111" t="s">
        <v>2346</v>
      </c>
      <c r="E352" s="108" t="s">
        <v>2347</v>
      </c>
      <c r="F352" s="102" t="s">
        <v>101</v>
      </c>
      <c r="G352" s="111" t="s">
        <v>239</v>
      </c>
      <c r="H352" s="111" t="s">
        <v>504</v>
      </c>
      <c r="I352" s="36" t="s">
        <v>505</v>
      </c>
      <c r="J352" s="99">
        <v>436</v>
      </c>
      <c r="K352" s="108" t="s">
        <v>1701</v>
      </c>
      <c r="L352" s="108" t="s">
        <v>1702</v>
      </c>
      <c r="M352" s="108" t="s">
        <v>1828</v>
      </c>
      <c r="N352" s="108" t="s">
        <v>2360</v>
      </c>
      <c r="O352" s="108" t="s">
        <v>2359</v>
      </c>
      <c r="P352" s="108" t="s">
        <v>2361</v>
      </c>
      <c r="Q352" s="108" t="s">
        <v>139</v>
      </c>
      <c r="R352" s="108" t="s">
        <v>139</v>
      </c>
      <c r="S352" s="108" t="s">
        <v>139</v>
      </c>
      <c r="T352" s="108" t="s">
        <v>139</v>
      </c>
    </row>
    <row r="353" spans="1:20" ht="15" customHeight="1">
      <c r="A353" s="97">
        <v>352</v>
      </c>
      <c r="B353" s="111" t="s">
        <v>2244</v>
      </c>
      <c r="C353" s="111" t="s">
        <v>2327</v>
      </c>
      <c r="D353" s="111" t="s">
        <v>2348</v>
      </c>
      <c r="E353" s="108" t="s">
        <v>2347</v>
      </c>
      <c r="F353" s="102" t="s">
        <v>101</v>
      </c>
      <c r="G353" s="111" t="s">
        <v>239</v>
      </c>
      <c r="H353" s="111" t="s">
        <v>915</v>
      </c>
      <c r="I353" s="36" t="s">
        <v>916</v>
      </c>
      <c r="J353" s="99">
        <v>77</v>
      </c>
      <c r="K353" s="108" t="s">
        <v>1701</v>
      </c>
      <c r="L353" s="108" t="s">
        <v>1702</v>
      </c>
      <c r="M353" s="108" t="s">
        <v>1828</v>
      </c>
      <c r="N353" s="108" t="s">
        <v>2360</v>
      </c>
      <c r="O353" s="108" t="s">
        <v>2359</v>
      </c>
      <c r="P353" s="108" t="s">
        <v>1893</v>
      </c>
      <c r="Q353" s="108" t="s">
        <v>139</v>
      </c>
      <c r="R353" s="108" t="s">
        <v>139</v>
      </c>
      <c r="S353" s="108" t="s">
        <v>139</v>
      </c>
      <c r="T353" s="108" t="s">
        <v>139</v>
      </c>
    </row>
    <row r="354" spans="1:20" ht="15" customHeight="1">
      <c r="A354" s="97">
        <v>353</v>
      </c>
      <c r="B354" s="111" t="s">
        <v>2244</v>
      </c>
      <c r="C354" s="111" t="s">
        <v>2327</v>
      </c>
      <c r="D354" s="111" t="s">
        <v>2346</v>
      </c>
      <c r="E354" s="108" t="s">
        <v>2347</v>
      </c>
      <c r="F354" s="102" t="s">
        <v>101</v>
      </c>
      <c r="G354" s="111" t="s">
        <v>239</v>
      </c>
      <c r="H354" s="111" t="s">
        <v>1349</v>
      </c>
      <c r="I354" s="36" t="s">
        <v>1350</v>
      </c>
      <c r="J354" s="99">
        <v>14</v>
      </c>
      <c r="K354" s="108" t="s">
        <v>1701</v>
      </c>
      <c r="L354" s="108" t="s">
        <v>1702</v>
      </c>
      <c r="M354" s="108" t="s">
        <v>1828</v>
      </c>
      <c r="N354" s="108" t="s">
        <v>2312</v>
      </c>
      <c r="O354" s="108" t="s">
        <v>1883</v>
      </c>
      <c r="P354" s="108" t="s">
        <v>2362</v>
      </c>
      <c r="Q354" s="108" t="s">
        <v>139</v>
      </c>
      <c r="R354" s="108" t="s">
        <v>139</v>
      </c>
      <c r="S354" s="108" t="s">
        <v>139</v>
      </c>
      <c r="T354" s="108" t="s">
        <v>139</v>
      </c>
    </row>
    <row r="355" spans="1:20" ht="15" customHeight="1">
      <c r="A355" s="97">
        <v>354</v>
      </c>
      <c r="B355" s="111" t="s">
        <v>2244</v>
      </c>
      <c r="C355" s="111" t="s">
        <v>2327</v>
      </c>
      <c r="D355" s="111" t="s">
        <v>2348</v>
      </c>
      <c r="E355" s="108" t="s">
        <v>2347</v>
      </c>
      <c r="F355" s="102" t="s">
        <v>101</v>
      </c>
      <c r="G355" s="111" t="s">
        <v>239</v>
      </c>
      <c r="H355" s="111" t="s">
        <v>772</v>
      </c>
      <c r="I355" s="36" t="s">
        <v>773</v>
      </c>
      <c r="J355" s="99">
        <v>134</v>
      </c>
      <c r="K355" s="108" t="s">
        <v>1701</v>
      </c>
      <c r="L355" s="108" t="s">
        <v>1702</v>
      </c>
      <c r="M355" s="108" t="s">
        <v>1828</v>
      </c>
      <c r="N355" s="108" t="s">
        <v>2362</v>
      </c>
      <c r="O355" s="108" t="s">
        <v>2311</v>
      </c>
      <c r="P355" s="108" t="s">
        <v>139</v>
      </c>
      <c r="Q355" s="108" t="s">
        <v>139</v>
      </c>
      <c r="R355" s="108" t="s">
        <v>139</v>
      </c>
      <c r="S355" s="108" t="s">
        <v>139</v>
      </c>
      <c r="T355" s="108" t="s">
        <v>139</v>
      </c>
    </row>
    <row r="356" spans="1:20" ht="15" customHeight="1">
      <c r="A356" s="97">
        <v>355</v>
      </c>
      <c r="B356" s="111" t="s">
        <v>2244</v>
      </c>
      <c r="C356" s="111" t="s">
        <v>2327</v>
      </c>
      <c r="D356" s="111" t="s">
        <v>2346</v>
      </c>
      <c r="E356" s="108" t="s">
        <v>2347</v>
      </c>
      <c r="F356" s="102" t="s">
        <v>101</v>
      </c>
      <c r="G356" s="111" t="s">
        <v>239</v>
      </c>
      <c r="H356" s="111" t="s">
        <v>818</v>
      </c>
      <c r="I356" s="36" t="s">
        <v>819</v>
      </c>
      <c r="J356" s="99">
        <v>106</v>
      </c>
      <c r="K356" s="108" t="s">
        <v>1701</v>
      </c>
      <c r="L356" s="108" t="s">
        <v>1702</v>
      </c>
      <c r="M356" s="108" t="s">
        <v>1828</v>
      </c>
      <c r="N356" s="108" t="s">
        <v>2362</v>
      </c>
      <c r="O356" s="108" t="s">
        <v>1884</v>
      </c>
      <c r="P356" s="108" t="s">
        <v>1711</v>
      </c>
      <c r="Q356" s="108" t="s">
        <v>1842</v>
      </c>
      <c r="R356" s="108" t="s">
        <v>139</v>
      </c>
      <c r="S356" s="108" t="s">
        <v>139</v>
      </c>
      <c r="T356" s="108" t="s">
        <v>139</v>
      </c>
    </row>
    <row r="357" spans="1:20" ht="15" customHeight="1">
      <c r="A357" s="97">
        <v>356</v>
      </c>
      <c r="B357" s="111" t="s">
        <v>2244</v>
      </c>
      <c r="C357" s="111" t="s">
        <v>2327</v>
      </c>
      <c r="D357" s="111" t="s">
        <v>2348</v>
      </c>
      <c r="E357" s="108" t="s">
        <v>2347</v>
      </c>
      <c r="F357" s="102" t="s">
        <v>101</v>
      </c>
      <c r="G357" s="111" t="s">
        <v>239</v>
      </c>
      <c r="H357" s="111" t="s">
        <v>462</v>
      </c>
      <c r="I357" s="36" t="s">
        <v>463</v>
      </c>
      <c r="J357" s="99">
        <v>617</v>
      </c>
      <c r="K357" s="108" t="s">
        <v>1701</v>
      </c>
      <c r="L357" s="108" t="s">
        <v>1702</v>
      </c>
      <c r="M357" s="108" t="s">
        <v>1828</v>
      </c>
      <c r="N357" s="108" t="s">
        <v>2362</v>
      </c>
      <c r="O357" s="108" t="s">
        <v>1884</v>
      </c>
      <c r="P357" s="108" t="s">
        <v>1894</v>
      </c>
      <c r="Q357" s="108" t="s">
        <v>1842</v>
      </c>
      <c r="R357" s="108" t="s">
        <v>139</v>
      </c>
      <c r="S357" s="108" t="s">
        <v>139</v>
      </c>
      <c r="T357" s="108" t="s">
        <v>139</v>
      </c>
    </row>
    <row r="358" spans="1:20" ht="15" customHeight="1">
      <c r="A358" s="97">
        <v>357</v>
      </c>
      <c r="B358" s="111" t="s">
        <v>2244</v>
      </c>
      <c r="C358" s="111" t="s">
        <v>2327</v>
      </c>
      <c r="D358" s="111" t="s">
        <v>2346</v>
      </c>
      <c r="E358" s="108" t="s">
        <v>2347</v>
      </c>
      <c r="F358" s="102" t="s">
        <v>101</v>
      </c>
      <c r="G358" s="111" t="s">
        <v>239</v>
      </c>
      <c r="H358" s="111" t="s">
        <v>1219</v>
      </c>
      <c r="I358" s="36" t="s">
        <v>1220</v>
      </c>
      <c r="J358" s="99">
        <v>23</v>
      </c>
      <c r="K358" s="108" t="s">
        <v>1701</v>
      </c>
      <c r="L358" s="108" t="s">
        <v>1702</v>
      </c>
      <c r="M358" s="108" t="s">
        <v>1828</v>
      </c>
      <c r="N358" s="108" t="s">
        <v>2362</v>
      </c>
      <c r="O358" s="108" t="s">
        <v>1884</v>
      </c>
      <c r="P358" s="108" t="s">
        <v>1711</v>
      </c>
      <c r="Q358" s="108" t="s">
        <v>1842</v>
      </c>
      <c r="R358" s="108" t="s">
        <v>139</v>
      </c>
      <c r="S358" s="108" t="s">
        <v>139</v>
      </c>
      <c r="T358" s="108" t="s">
        <v>139</v>
      </c>
    </row>
    <row r="359" spans="1:20" ht="15" customHeight="1">
      <c r="A359" s="97">
        <v>358</v>
      </c>
      <c r="B359" s="119" t="s">
        <v>2244</v>
      </c>
      <c r="C359" s="119" t="s">
        <v>2327</v>
      </c>
      <c r="D359" s="119" t="s">
        <v>2348</v>
      </c>
      <c r="E359" s="108" t="s">
        <v>2347</v>
      </c>
      <c r="F359" s="102" t="s">
        <v>101</v>
      </c>
      <c r="G359" s="119" t="s">
        <v>239</v>
      </c>
      <c r="H359" s="119" t="s">
        <v>896</v>
      </c>
      <c r="I359" s="36" t="s">
        <v>897</v>
      </c>
      <c r="J359" s="99">
        <v>82</v>
      </c>
      <c r="K359" s="108" t="s">
        <v>1701</v>
      </c>
      <c r="L359" s="108" t="s">
        <v>1702</v>
      </c>
      <c r="M359" s="108" t="s">
        <v>1828</v>
      </c>
      <c r="N359" s="108" t="s">
        <v>2349</v>
      </c>
      <c r="O359" s="108" t="s">
        <v>1845</v>
      </c>
      <c r="P359" s="123" t="s">
        <v>2299</v>
      </c>
      <c r="Q359" s="108" t="s">
        <v>1842</v>
      </c>
      <c r="R359" s="108" t="s">
        <v>139</v>
      </c>
      <c r="S359" s="108" t="s">
        <v>139</v>
      </c>
      <c r="T359" s="108" t="s">
        <v>139</v>
      </c>
    </row>
    <row r="360" spans="1:20" ht="15" customHeight="1">
      <c r="A360" s="97">
        <v>359</v>
      </c>
      <c r="B360" s="111" t="s">
        <v>2244</v>
      </c>
      <c r="C360" s="111" t="s">
        <v>2327</v>
      </c>
      <c r="D360" s="111" t="s">
        <v>2346</v>
      </c>
      <c r="E360" s="108" t="s">
        <v>2347</v>
      </c>
      <c r="F360" s="102" t="s">
        <v>101</v>
      </c>
      <c r="G360" s="111" t="s">
        <v>239</v>
      </c>
      <c r="H360" s="111" t="s">
        <v>1246</v>
      </c>
      <c r="I360" s="36" t="s">
        <v>1247</v>
      </c>
      <c r="J360" s="99">
        <v>21</v>
      </c>
      <c r="K360" s="108" t="s">
        <v>1701</v>
      </c>
      <c r="L360" s="108" t="s">
        <v>1702</v>
      </c>
      <c r="M360" s="108" t="s">
        <v>1828</v>
      </c>
      <c r="N360" s="123" t="s">
        <v>2349</v>
      </c>
      <c r="O360" s="123" t="s">
        <v>1732</v>
      </c>
      <c r="P360" s="123" t="s">
        <v>2299</v>
      </c>
      <c r="Q360" s="108" t="s">
        <v>1842</v>
      </c>
      <c r="R360" s="108" t="s">
        <v>139</v>
      </c>
      <c r="S360" s="108" t="s">
        <v>139</v>
      </c>
      <c r="T360" s="108" t="s">
        <v>139</v>
      </c>
    </row>
    <row r="361" spans="1:20" ht="15" customHeight="1">
      <c r="A361" s="97">
        <v>360</v>
      </c>
      <c r="B361" s="111" t="s">
        <v>2244</v>
      </c>
      <c r="C361" s="111" t="s">
        <v>2327</v>
      </c>
      <c r="D361" s="111" t="s">
        <v>2348</v>
      </c>
      <c r="E361" s="108" t="s">
        <v>2347</v>
      </c>
      <c r="F361" s="102" t="s">
        <v>101</v>
      </c>
      <c r="G361" s="111" t="s">
        <v>296</v>
      </c>
      <c r="H361" s="111" t="s">
        <v>486</v>
      </c>
      <c r="I361" s="36" t="s">
        <v>487</v>
      </c>
      <c r="J361" s="99">
        <v>498</v>
      </c>
      <c r="K361" s="108" t="s">
        <v>1701</v>
      </c>
      <c r="L361" s="108" t="s">
        <v>1702</v>
      </c>
      <c r="M361" s="108" t="s">
        <v>1828</v>
      </c>
      <c r="N361" s="108" t="s">
        <v>1845</v>
      </c>
      <c r="O361" s="108" t="s">
        <v>2299</v>
      </c>
      <c r="P361" s="108" t="s">
        <v>139</v>
      </c>
      <c r="Q361" s="108" t="s">
        <v>139</v>
      </c>
      <c r="R361" s="108" t="s">
        <v>139</v>
      </c>
      <c r="S361" s="108" t="s">
        <v>139</v>
      </c>
      <c r="T361" s="108" t="s">
        <v>139</v>
      </c>
    </row>
    <row r="362" spans="1:20" ht="15" customHeight="1">
      <c r="A362" s="97">
        <v>361</v>
      </c>
      <c r="B362" s="111" t="s">
        <v>2244</v>
      </c>
      <c r="C362" s="111" t="s">
        <v>2327</v>
      </c>
      <c r="D362" s="111" t="s">
        <v>2346</v>
      </c>
      <c r="E362" s="108" t="s">
        <v>2347</v>
      </c>
      <c r="F362" s="102" t="s">
        <v>101</v>
      </c>
      <c r="G362" s="111" t="s">
        <v>288</v>
      </c>
      <c r="H362" s="111" t="s">
        <v>604</v>
      </c>
      <c r="I362" s="36" t="s">
        <v>605</v>
      </c>
      <c r="J362" s="99">
        <v>283</v>
      </c>
      <c r="K362" s="108" t="s">
        <v>1701</v>
      </c>
      <c r="L362" s="108" t="s">
        <v>1702</v>
      </c>
      <c r="M362" s="108" t="s">
        <v>1828</v>
      </c>
      <c r="N362" s="123" t="s">
        <v>2360</v>
      </c>
      <c r="O362" s="123" t="s">
        <v>2359</v>
      </c>
      <c r="P362" s="123" t="s">
        <v>1895</v>
      </c>
      <c r="Q362" s="108" t="s">
        <v>139</v>
      </c>
      <c r="R362" s="108" t="s">
        <v>139</v>
      </c>
      <c r="S362" s="108" t="s">
        <v>139</v>
      </c>
      <c r="T362" s="108" t="s">
        <v>139</v>
      </c>
    </row>
    <row r="363" spans="1:20" ht="15" customHeight="1">
      <c r="A363" s="97">
        <v>362</v>
      </c>
      <c r="B363" s="111" t="s">
        <v>2244</v>
      </c>
      <c r="C363" s="111" t="s">
        <v>2327</v>
      </c>
      <c r="D363" s="111" t="s">
        <v>2348</v>
      </c>
      <c r="E363" s="108" t="s">
        <v>2347</v>
      </c>
      <c r="F363" s="102" t="s">
        <v>101</v>
      </c>
      <c r="G363" s="111" t="s">
        <v>288</v>
      </c>
      <c r="H363" s="111" t="s">
        <v>548</v>
      </c>
      <c r="I363" s="36" t="s">
        <v>549</v>
      </c>
      <c r="J363" s="99">
        <v>351</v>
      </c>
      <c r="K363" s="108" t="s">
        <v>1701</v>
      </c>
      <c r="L363" s="108" t="s">
        <v>1702</v>
      </c>
      <c r="M363" s="108" t="s">
        <v>1828</v>
      </c>
      <c r="N363" s="108" t="s">
        <v>1857</v>
      </c>
      <c r="O363" s="108" t="s">
        <v>1876</v>
      </c>
      <c r="P363" s="108" t="s">
        <v>1891</v>
      </c>
      <c r="Q363" s="108" t="s">
        <v>2299</v>
      </c>
      <c r="R363" s="108" t="s">
        <v>139</v>
      </c>
      <c r="S363" s="108" t="s">
        <v>139</v>
      </c>
      <c r="T363" s="108" t="s">
        <v>139</v>
      </c>
    </row>
    <row r="364" spans="1:20" ht="15" customHeight="1">
      <c r="A364" s="97">
        <v>363</v>
      </c>
      <c r="B364" s="111" t="s">
        <v>2244</v>
      </c>
      <c r="C364" s="111" t="s">
        <v>2327</v>
      </c>
      <c r="D364" s="111" t="s">
        <v>2346</v>
      </c>
      <c r="E364" s="108" t="s">
        <v>2347</v>
      </c>
      <c r="F364" s="102" t="s">
        <v>101</v>
      </c>
      <c r="G364" s="111" t="s">
        <v>208</v>
      </c>
      <c r="H364" s="111" t="s">
        <v>541</v>
      </c>
      <c r="I364" s="36" t="s">
        <v>542</v>
      </c>
      <c r="J364" s="99">
        <v>369</v>
      </c>
      <c r="K364" s="108" t="s">
        <v>1701</v>
      </c>
      <c r="L364" s="108" t="s">
        <v>1702</v>
      </c>
      <c r="M364" s="108" t="s">
        <v>1828</v>
      </c>
      <c r="N364" s="108" t="s">
        <v>1829</v>
      </c>
      <c r="O364" s="108" t="s">
        <v>2281</v>
      </c>
      <c r="P364" s="108" t="s">
        <v>1709</v>
      </c>
      <c r="Q364" s="108" t="s">
        <v>139</v>
      </c>
      <c r="R364" s="108" t="s">
        <v>139</v>
      </c>
      <c r="S364" s="108" t="s">
        <v>139</v>
      </c>
      <c r="T364" s="108" t="s">
        <v>139</v>
      </c>
    </row>
    <row r="365" spans="1:20" ht="15" customHeight="1">
      <c r="A365" s="97">
        <v>364</v>
      </c>
      <c r="B365" s="111" t="s">
        <v>2244</v>
      </c>
      <c r="C365" s="111" t="s">
        <v>2327</v>
      </c>
      <c r="D365" s="111" t="s">
        <v>2348</v>
      </c>
      <c r="E365" s="108" t="s">
        <v>2347</v>
      </c>
      <c r="F365" s="102" t="s">
        <v>101</v>
      </c>
      <c r="G365" s="111" t="s">
        <v>208</v>
      </c>
      <c r="H365" s="111" t="s">
        <v>369</v>
      </c>
      <c r="I365" s="36" t="s">
        <v>370</v>
      </c>
      <c r="J365" s="99">
        <v>1955</v>
      </c>
      <c r="K365" s="108" t="s">
        <v>1701</v>
      </c>
      <c r="L365" s="108" t="s">
        <v>1702</v>
      </c>
      <c r="M365" s="108" t="s">
        <v>1828</v>
      </c>
      <c r="N365" s="108" t="s">
        <v>1830</v>
      </c>
      <c r="O365" s="108" t="s">
        <v>139</v>
      </c>
      <c r="P365" s="108" t="s">
        <v>139</v>
      </c>
      <c r="Q365" s="108" t="s">
        <v>139</v>
      </c>
      <c r="R365" s="108" t="s">
        <v>139</v>
      </c>
      <c r="S365" s="108" t="s">
        <v>139</v>
      </c>
      <c r="T365" s="108" t="s">
        <v>139</v>
      </c>
    </row>
    <row r="366" spans="1:20" ht="15" customHeight="1">
      <c r="A366" s="97">
        <v>365</v>
      </c>
      <c r="B366" s="111" t="s">
        <v>2244</v>
      </c>
      <c r="C366" s="111" t="s">
        <v>2327</v>
      </c>
      <c r="D366" s="111" t="s">
        <v>2346</v>
      </c>
      <c r="E366" s="108" t="s">
        <v>2347</v>
      </c>
      <c r="F366" s="102" t="s">
        <v>101</v>
      </c>
      <c r="G366" s="111" t="s">
        <v>208</v>
      </c>
      <c r="H366" s="111" t="s">
        <v>674</v>
      </c>
      <c r="I366" s="36" t="s">
        <v>675</v>
      </c>
      <c r="J366" s="99">
        <v>205</v>
      </c>
      <c r="K366" s="108" t="s">
        <v>1701</v>
      </c>
      <c r="L366" s="108" t="s">
        <v>1702</v>
      </c>
      <c r="M366" s="108" t="s">
        <v>1828</v>
      </c>
      <c r="N366" s="108" t="s">
        <v>1831</v>
      </c>
      <c r="O366" s="108" t="s">
        <v>1865</v>
      </c>
      <c r="P366" s="108" t="s">
        <v>1760</v>
      </c>
      <c r="Q366" s="108" t="s">
        <v>139</v>
      </c>
      <c r="R366" s="108" t="s">
        <v>139</v>
      </c>
      <c r="S366" s="108" t="s">
        <v>139</v>
      </c>
      <c r="T366" s="108" t="s">
        <v>139</v>
      </c>
    </row>
    <row r="367" spans="1:20" ht="15" customHeight="1">
      <c r="A367" s="97">
        <v>366</v>
      </c>
      <c r="B367" s="111" t="s">
        <v>2244</v>
      </c>
      <c r="C367" s="111" t="s">
        <v>2327</v>
      </c>
      <c r="D367" s="111" t="s">
        <v>2346</v>
      </c>
      <c r="E367" s="108" t="s">
        <v>2347</v>
      </c>
      <c r="F367" s="102" t="s">
        <v>101</v>
      </c>
      <c r="G367" s="111" t="s">
        <v>225</v>
      </c>
      <c r="H367" s="111" t="s">
        <v>931</v>
      </c>
      <c r="I367" s="36" t="s">
        <v>932</v>
      </c>
      <c r="J367" s="99">
        <v>73</v>
      </c>
      <c r="K367" s="108" t="s">
        <v>1701</v>
      </c>
      <c r="L367" s="108" t="s">
        <v>1702</v>
      </c>
      <c r="M367" s="108" t="s">
        <v>1828</v>
      </c>
      <c r="N367" s="108" t="s">
        <v>1832</v>
      </c>
      <c r="O367" s="108" t="s">
        <v>1866</v>
      </c>
      <c r="P367" s="108" t="s">
        <v>139</v>
      </c>
      <c r="Q367" s="108" t="s">
        <v>139</v>
      </c>
      <c r="R367" s="108" t="s">
        <v>139</v>
      </c>
      <c r="S367" s="108" t="s">
        <v>139</v>
      </c>
      <c r="T367" s="108" t="s">
        <v>139</v>
      </c>
    </row>
    <row r="368" spans="1:20" ht="15" customHeight="1">
      <c r="A368" s="97">
        <v>367</v>
      </c>
      <c r="B368" s="111" t="s">
        <v>2244</v>
      </c>
      <c r="C368" s="111" t="s">
        <v>2327</v>
      </c>
      <c r="D368" s="111" t="s">
        <v>2348</v>
      </c>
      <c r="E368" s="108" t="s">
        <v>2347</v>
      </c>
      <c r="F368" s="102" t="s">
        <v>101</v>
      </c>
      <c r="G368" s="111" t="s">
        <v>225</v>
      </c>
      <c r="H368" s="111" t="s">
        <v>534</v>
      </c>
      <c r="I368" s="36" t="s">
        <v>849</v>
      </c>
      <c r="J368" s="99">
        <v>95</v>
      </c>
      <c r="K368" s="108" t="s">
        <v>1701</v>
      </c>
      <c r="L368" s="108" t="s">
        <v>1702</v>
      </c>
      <c r="M368" s="108" t="s">
        <v>1828</v>
      </c>
      <c r="N368" s="108" t="s">
        <v>1833</v>
      </c>
      <c r="O368" s="108" t="s">
        <v>2311</v>
      </c>
      <c r="P368" s="108" t="s">
        <v>139</v>
      </c>
      <c r="Q368" s="108" t="s">
        <v>139</v>
      </c>
      <c r="R368" s="108" t="s">
        <v>139</v>
      </c>
      <c r="S368" s="108" t="s">
        <v>139</v>
      </c>
      <c r="T368" s="108" t="s">
        <v>139</v>
      </c>
    </row>
    <row r="369" spans="1:20" ht="15" customHeight="1">
      <c r="A369" s="97">
        <v>368</v>
      </c>
      <c r="B369" s="111" t="s">
        <v>2244</v>
      </c>
      <c r="C369" s="111" t="s">
        <v>2327</v>
      </c>
      <c r="D369" s="111" t="s">
        <v>2346</v>
      </c>
      <c r="E369" s="108" t="s">
        <v>2347</v>
      </c>
      <c r="F369" s="102" t="s">
        <v>101</v>
      </c>
      <c r="G369" s="111" t="s">
        <v>225</v>
      </c>
      <c r="H369" s="111" t="s">
        <v>1046</v>
      </c>
      <c r="I369" s="36" t="s">
        <v>1098</v>
      </c>
      <c r="J369" s="99">
        <v>38</v>
      </c>
      <c r="K369" s="108" t="s">
        <v>1701</v>
      </c>
      <c r="L369" s="108" t="s">
        <v>1702</v>
      </c>
      <c r="M369" s="108" t="s">
        <v>1828</v>
      </c>
      <c r="N369" s="108" t="s">
        <v>1705</v>
      </c>
      <c r="O369" s="108" t="s">
        <v>1708</v>
      </c>
      <c r="P369" s="108" t="s">
        <v>1760</v>
      </c>
      <c r="Q369" s="108" t="s">
        <v>1818</v>
      </c>
      <c r="R369" s="108" t="s">
        <v>139</v>
      </c>
      <c r="S369" s="108" t="s">
        <v>139</v>
      </c>
      <c r="T369" s="108" t="s">
        <v>139</v>
      </c>
    </row>
    <row r="370" spans="1:20" ht="15" customHeight="1">
      <c r="A370" s="97">
        <v>369</v>
      </c>
      <c r="B370" s="111" t="s">
        <v>2244</v>
      </c>
      <c r="C370" s="111" t="s">
        <v>2327</v>
      </c>
      <c r="D370" s="111" t="s">
        <v>2348</v>
      </c>
      <c r="E370" s="108" t="s">
        <v>2347</v>
      </c>
      <c r="F370" s="102" t="s">
        <v>101</v>
      </c>
      <c r="G370" s="111" t="s">
        <v>213</v>
      </c>
      <c r="H370" s="111" t="s">
        <v>657</v>
      </c>
      <c r="I370" s="36" t="s">
        <v>658</v>
      </c>
      <c r="J370" s="99">
        <v>226</v>
      </c>
      <c r="K370" s="108" t="s">
        <v>1701</v>
      </c>
      <c r="L370" s="108" t="s">
        <v>1702</v>
      </c>
      <c r="M370" s="108" t="s">
        <v>1828</v>
      </c>
      <c r="N370" s="108" t="s">
        <v>1834</v>
      </c>
      <c r="O370" s="108" t="s">
        <v>1867</v>
      </c>
      <c r="P370" s="108" t="s">
        <v>139</v>
      </c>
      <c r="Q370" s="108" t="s">
        <v>139</v>
      </c>
      <c r="R370" s="108" t="s">
        <v>139</v>
      </c>
      <c r="S370" s="108" t="s">
        <v>139</v>
      </c>
      <c r="T370" s="108" t="s">
        <v>139</v>
      </c>
    </row>
    <row r="371" spans="1:20" ht="15" customHeight="1">
      <c r="A371" s="97">
        <v>370</v>
      </c>
      <c r="B371" s="111" t="s">
        <v>2244</v>
      </c>
      <c r="C371" s="111" t="s">
        <v>2327</v>
      </c>
      <c r="D371" s="111" t="s">
        <v>2346</v>
      </c>
      <c r="E371" s="108" t="s">
        <v>2347</v>
      </c>
      <c r="F371" s="102" t="s">
        <v>101</v>
      </c>
      <c r="G371" s="111" t="s">
        <v>213</v>
      </c>
      <c r="H371" s="111" t="s">
        <v>403</v>
      </c>
      <c r="I371" s="36" t="s">
        <v>404</v>
      </c>
      <c r="J371" s="99">
        <v>1140</v>
      </c>
      <c r="K371" s="108" t="s">
        <v>1701</v>
      </c>
      <c r="L371" s="108" t="s">
        <v>1702</v>
      </c>
      <c r="M371" s="108" t="s">
        <v>1828</v>
      </c>
      <c r="N371" s="108" t="s">
        <v>1834</v>
      </c>
      <c r="O371" s="108" t="s">
        <v>1867</v>
      </c>
      <c r="P371" s="108" t="s">
        <v>139</v>
      </c>
      <c r="Q371" s="108" t="s">
        <v>139</v>
      </c>
      <c r="R371" s="108" t="s">
        <v>139</v>
      </c>
      <c r="S371" s="108" t="s">
        <v>139</v>
      </c>
      <c r="T371" s="108" t="s">
        <v>139</v>
      </c>
    </row>
    <row r="372" spans="1:20" ht="15" customHeight="1">
      <c r="A372" s="97">
        <v>371</v>
      </c>
      <c r="B372" s="111" t="s">
        <v>2244</v>
      </c>
      <c r="C372" s="111" t="s">
        <v>2327</v>
      </c>
      <c r="D372" s="111" t="s">
        <v>2348</v>
      </c>
      <c r="E372" s="108" t="s">
        <v>2347</v>
      </c>
      <c r="F372" s="102" t="s">
        <v>101</v>
      </c>
      <c r="G372" s="111" t="s">
        <v>213</v>
      </c>
      <c r="H372" s="111" t="s">
        <v>665</v>
      </c>
      <c r="I372" s="36" t="s">
        <v>666</v>
      </c>
      <c r="J372" s="99">
        <v>216</v>
      </c>
      <c r="K372" s="108" t="s">
        <v>1701</v>
      </c>
      <c r="L372" s="108" t="s">
        <v>1702</v>
      </c>
      <c r="M372" s="108" t="s">
        <v>1828</v>
      </c>
      <c r="N372" s="108" t="s">
        <v>1834</v>
      </c>
      <c r="O372" s="108" t="s">
        <v>2299</v>
      </c>
      <c r="P372" s="108" t="s">
        <v>1867</v>
      </c>
      <c r="Q372" s="108" t="s">
        <v>139</v>
      </c>
      <c r="R372" s="108" t="s">
        <v>139</v>
      </c>
      <c r="S372" s="108" t="s">
        <v>139</v>
      </c>
      <c r="T372" s="108" t="s">
        <v>139</v>
      </c>
    </row>
    <row r="373" spans="1:20" ht="15" customHeight="1">
      <c r="A373" s="97">
        <v>372</v>
      </c>
      <c r="B373" s="111" t="s">
        <v>2244</v>
      </c>
      <c r="C373" s="111" t="s">
        <v>2327</v>
      </c>
      <c r="D373" s="111" t="s">
        <v>2346</v>
      </c>
      <c r="E373" s="108" t="s">
        <v>2347</v>
      </c>
      <c r="F373" s="102" t="s">
        <v>101</v>
      </c>
      <c r="G373" s="111" t="s">
        <v>213</v>
      </c>
      <c r="H373" s="111" t="s">
        <v>645</v>
      </c>
      <c r="I373" s="36" t="s">
        <v>646</v>
      </c>
      <c r="J373" s="99">
        <v>243</v>
      </c>
      <c r="K373" s="108" t="s">
        <v>1701</v>
      </c>
      <c r="L373" s="108" t="s">
        <v>1702</v>
      </c>
      <c r="M373" s="108" t="s">
        <v>1828</v>
      </c>
      <c r="N373" s="108" t="s">
        <v>1834</v>
      </c>
      <c r="O373" s="108" t="s">
        <v>2299</v>
      </c>
      <c r="P373" s="108" t="s">
        <v>1867</v>
      </c>
      <c r="Q373" s="108" t="s">
        <v>1896</v>
      </c>
      <c r="R373" s="108" t="s">
        <v>139</v>
      </c>
      <c r="S373" s="108" t="s">
        <v>139</v>
      </c>
      <c r="T373" s="108" t="s">
        <v>139</v>
      </c>
    </row>
    <row r="374" spans="1:20" ht="15" customHeight="1">
      <c r="A374" s="97">
        <v>373</v>
      </c>
      <c r="B374" s="111" t="s">
        <v>2244</v>
      </c>
      <c r="C374" s="111" t="s">
        <v>2327</v>
      </c>
      <c r="D374" s="111" t="s">
        <v>2346</v>
      </c>
      <c r="E374" s="108" t="s">
        <v>2347</v>
      </c>
      <c r="F374" s="102" t="s">
        <v>101</v>
      </c>
      <c r="G374" s="111" t="s">
        <v>213</v>
      </c>
      <c r="H374" s="111" t="s">
        <v>741</v>
      </c>
      <c r="I374" s="36" t="s">
        <v>742</v>
      </c>
      <c r="J374" s="99">
        <v>152</v>
      </c>
      <c r="K374" s="108" t="s">
        <v>1701</v>
      </c>
      <c r="L374" s="108" t="s">
        <v>1702</v>
      </c>
      <c r="M374" s="108" t="s">
        <v>1828</v>
      </c>
      <c r="N374" s="108" t="s">
        <v>1835</v>
      </c>
      <c r="O374" s="108" t="s">
        <v>2299</v>
      </c>
      <c r="P374" s="108" t="s">
        <v>139</v>
      </c>
      <c r="Q374" s="108" t="s">
        <v>139</v>
      </c>
      <c r="R374" s="108" t="s">
        <v>139</v>
      </c>
      <c r="S374" s="108" t="s">
        <v>139</v>
      </c>
      <c r="T374" s="108" t="s">
        <v>139</v>
      </c>
    </row>
    <row r="375" spans="1:20" ht="15" customHeight="1">
      <c r="A375" s="97">
        <v>374</v>
      </c>
      <c r="B375" s="111" t="s">
        <v>2244</v>
      </c>
      <c r="C375" s="111" t="s">
        <v>2327</v>
      </c>
      <c r="D375" s="111" t="s">
        <v>2348</v>
      </c>
      <c r="E375" s="108" t="s">
        <v>2347</v>
      </c>
      <c r="F375" s="102" t="s">
        <v>101</v>
      </c>
      <c r="G375" s="111" t="s">
        <v>213</v>
      </c>
      <c r="H375" s="111" t="s">
        <v>1119</v>
      </c>
      <c r="I375" s="36" t="s">
        <v>1120</v>
      </c>
      <c r="J375" s="99">
        <v>32</v>
      </c>
      <c r="K375" s="108" t="s">
        <v>1701</v>
      </c>
      <c r="L375" s="108" t="s">
        <v>1702</v>
      </c>
      <c r="M375" s="108" t="s">
        <v>1828</v>
      </c>
      <c r="N375" s="108" t="s">
        <v>1836</v>
      </c>
      <c r="O375" s="108" t="s">
        <v>139</v>
      </c>
      <c r="P375" s="108" t="s">
        <v>139</v>
      </c>
      <c r="Q375" s="108" t="s">
        <v>139</v>
      </c>
      <c r="R375" s="108" t="s">
        <v>139</v>
      </c>
      <c r="S375" s="108" t="s">
        <v>139</v>
      </c>
      <c r="T375" s="108" t="s">
        <v>139</v>
      </c>
    </row>
    <row r="376" spans="1:20" ht="15" customHeight="1">
      <c r="A376" s="97">
        <v>375</v>
      </c>
      <c r="B376" s="111" t="s">
        <v>2244</v>
      </c>
      <c r="C376" s="111" t="s">
        <v>2327</v>
      </c>
      <c r="D376" s="111" t="s">
        <v>2346</v>
      </c>
      <c r="E376" s="108" t="s">
        <v>2347</v>
      </c>
      <c r="F376" s="102" t="s">
        <v>101</v>
      </c>
      <c r="G376" s="111" t="s">
        <v>213</v>
      </c>
      <c r="H376" s="111" t="s">
        <v>828</v>
      </c>
      <c r="I376" s="36" t="s">
        <v>829</v>
      </c>
      <c r="J376" s="99">
        <v>103</v>
      </c>
      <c r="K376" s="108" t="s">
        <v>1701</v>
      </c>
      <c r="L376" s="108" t="s">
        <v>1702</v>
      </c>
      <c r="M376" s="108" t="s">
        <v>1828</v>
      </c>
      <c r="N376" s="108" t="s">
        <v>2349</v>
      </c>
      <c r="O376" s="108" t="s">
        <v>139</v>
      </c>
      <c r="P376" s="108" t="s">
        <v>139</v>
      </c>
      <c r="Q376" s="108" t="s">
        <v>139</v>
      </c>
      <c r="R376" s="108" t="s">
        <v>139</v>
      </c>
      <c r="S376" s="108" t="s">
        <v>139</v>
      </c>
      <c r="T376" s="108" t="s">
        <v>139</v>
      </c>
    </row>
    <row r="377" spans="1:20" ht="15" customHeight="1">
      <c r="A377" s="97">
        <v>376</v>
      </c>
      <c r="B377" s="111" t="s">
        <v>2244</v>
      </c>
      <c r="C377" s="111" t="s">
        <v>2327</v>
      </c>
      <c r="D377" s="111" t="s">
        <v>2348</v>
      </c>
      <c r="E377" s="108" t="s">
        <v>2347</v>
      </c>
      <c r="F377" s="102" t="s">
        <v>101</v>
      </c>
      <c r="G377" s="111" t="s">
        <v>213</v>
      </c>
      <c r="H377" s="111" t="s">
        <v>1160</v>
      </c>
      <c r="I377" s="36" t="s">
        <v>1161</v>
      </c>
      <c r="J377" s="99">
        <v>27</v>
      </c>
      <c r="K377" s="108" t="s">
        <v>1701</v>
      </c>
      <c r="L377" s="108" t="s">
        <v>1702</v>
      </c>
      <c r="M377" s="108" t="s">
        <v>1828</v>
      </c>
      <c r="N377" s="108" t="s">
        <v>1837</v>
      </c>
      <c r="O377" s="108" t="s">
        <v>139</v>
      </c>
      <c r="P377" s="108" t="s">
        <v>139</v>
      </c>
      <c r="Q377" s="108" t="s">
        <v>139</v>
      </c>
      <c r="R377" s="108" t="s">
        <v>139</v>
      </c>
      <c r="S377" s="108" t="s">
        <v>139</v>
      </c>
      <c r="T377" s="108" t="s">
        <v>139</v>
      </c>
    </row>
    <row r="378" spans="1:20" ht="15" customHeight="1">
      <c r="A378" s="97">
        <v>377</v>
      </c>
      <c r="B378" s="111" t="s">
        <v>2244</v>
      </c>
      <c r="C378" s="111" t="s">
        <v>2327</v>
      </c>
      <c r="D378" s="111" t="s">
        <v>2346</v>
      </c>
      <c r="E378" s="108" t="s">
        <v>2347</v>
      </c>
      <c r="F378" s="102" t="s">
        <v>101</v>
      </c>
      <c r="G378" s="111" t="s">
        <v>213</v>
      </c>
      <c r="H378" s="111" t="s">
        <v>554</v>
      </c>
      <c r="I378" s="36" t="s">
        <v>555</v>
      </c>
      <c r="J378" s="99">
        <v>349</v>
      </c>
      <c r="K378" s="108" t="s">
        <v>1701</v>
      </c>
      <c r="L378" s="108" t="s">
        <v>1702</v>
      </c>
      <c r="M378" s="108" t="s">
        <v>1828</v>
      </c>
      <c r="N378" s="108" t="s">
        <v>1838</v>
      </c>
      <c r="O378" s="108" t="s">
        <v>139</v>
      </c>
      <c r="P378" s="108" t="s">
        <v>139</v>
      </c>
      <c r="Q378" s="108" t="s">
        <v>139</v>
      </c>
      <c r="R378" s="108" t="s">
        <v>139</v>
      </c>
      <c r="S378" s="108" t="s">
        <v>139</v>
      </c>
      <c r="T378" s="108" t="s">
        <v>139</v>
      </c>
    </row>
    <row r="379" spans="1:20" ht="15" customHeight="1">
      <c r="A379" s="97">
        <v>378</v>
      </c>
      <c r="B379" s="111" t="s">
        <v>2244</v>
      </c>
      <c r="C379" s="111" t="s">
        <v>2327</v>
      </c>
      <c r="D379" s="111" t="s">
        <v>2348</v>
      </c>
      <c r="E379" s="108" t="s">
        <v>2347</v>
      </c>
      <c r="F379" s="102" t="s">
        <v>101</v>
      </c>
      <c r="G379" s="111" t="s">
        <v>213</v>
      </c>
      <c r="H379" s="111" t="s">
        <v>795</v>
      </c>
      <c r="I379" s="36" t="s">
        <v>796</v>
      </c>
      <c r="J379" s="99">
        <v>119</v>
      </c>
      <c r="K379" s="108" t="s">
        <v>1701</v>
      </c>
      <c r="L379" s="108" t="s">
        <v>1702</v>
      </c>
      <c r="M379" s="108" t="s">
        <v>1828</v>
      </c>
      <c r="N379" s="108" t="s">
        <v>1839</v>
      </c>
      <c r="O379" s="108" t="s">
        <v>1772</v>
      </c>
      <c r="P379" s="108" t="s">
        <v>139</v>
      </c>
      <c r="Q379" s="108" t="s">
        <v>139</v>
      </c>
      <c r="R379" s="108" t="s">
        <v>139</v>
      </c>
      <c r="S379" s="108" t="s">
        <v>139</v>
      </c>
      <c r="T379" s="108" t="s">
        <v>139</v>
      </c>
    </row>
    <row r="380" spans="1:20" ht="15" customHeight="1">
      <c r="A380" s="97">
        <v>379</v>
      </c>
      <c r="B380" s="111" t="s">
        <v>2244</v>
      </c>
      <c r="C380" s="111" t="s">
        <v>2327</v>
      </c>
      <c r="D380" s="111" t="s">
        <v>2346</v>
      </c>
      <c r="E380" s="108" t="s">
        <v>2347</v>
      </c>
      <c r="F380" s="102" t="s">
        <v>101</v>
      </c>
      <c r="G380" s="111" t="s">
        <v>213</v>
      </c>
      <c r="H380" s="111" t="s">
        <v>532</v>
      </c>
      <c r="I380" s="36" t="s">
        <v>533</v>
      </c>
      <c r="J380" s="99">
        <v>382</v>
      </c>
      <c r="K380" s="108" t="s">
        <v>1701</v>
      </c>
      <c r="L380" s="108" t="s">
        <v>1702</v>
      </c>
      <c r="M380" s="108" t="s">
        <v>1828</v>
      </c>
      <c r="N380" s="108" t="s">
        <v>2350</v>
      </c>
      <c r="O380" s="108" t="s">
        <v>139</v>
      </c>
      <c r="P380" s="108" t="s">
        <v>139</v>
      </c>
      <c r="Q380" s="108" t="s">
        <v>139</v>
      </c>
      <c r="R380" s="108" t="s">
        <v>139</v>
      </c>
      <c r="S380" s="108" t="s">
        <v>139</v>
      </c>
      <c r="T380" s="108" t="s">
        <v>139</v>
      </c>
    </row>
    <row r="381" spans="1:20" ht="15" customHeight="1">
      <c r="A381" s="97">
        <v>380</v>
      </c>
      <c r="B381" s="111" t="s">
        <v>2244</v>
      </c>
      <c r="C381" s="111" t="s">
        <v>2327</v>
      </c>
      <c r="D381" s="111" t="s">
        <v>2348</v>
      </c>
      <c r="E381" s="108" t="s">
        <v>2347</v>
      </c>
      <c r="F381" s="102" t="s">
        <v>101</v>
      </c>
      <c r="G381" s="111" t="s">
        <v>292</v>
      </c>
      <c r="H381" s="111" t="s">
        <v>705</v>
      </c>
      <c r="I381" s="36" t="s">
        <v>1016</v>
      </c>
      <c r="J381" s="99">
        <v>54</v>
      </c>
      <c r="K381" s="108" t="s">
        <v>1701</v>
      </c>
      <c r="L381" s="108" t="s">
        <v>1702</v>
      </c>
      <c r="M381" s="108" t="s">
        <v>1828</v>
      </c>
      <c r="N381" s="108" t="s">
        <v>1840</v>
      </c>
      <c r="O381" s="108" t="s">
        <v>139</v>
      </c>
      <c r="P381" s="108" t="s">
        <v>139</v>
      </c>
      <c r="Q381" s="108" t="s">
        <v>139</v>
      </c>
      <c r="R381" s="108" t="s">
        <v>139</v>
      </c>
      <c r="S381" s="108" t="s">
        <v>139</v>
      </c>
      <c r="T381" s="108" t="s">
        <v>139</v>
      </c>
    </row>
    <row r="382" spans="1:20" ht="15" customHeight="1">
      <c r="A382" s="97">
        <v>381</v>
      </c>
      <c r="B382" s="111" t="s">
        <v>2244</v>
      </c>
      <c r="C382" s="111" t="s">
        <v>2327</v>
      </c>
      <c r="D382" s="111" t="s">
        <v>2346</v>
      </c>
      <c r="E382" s="108" t="s">
        <v>2347</v>
      </c>
      <c r="F382" s="102" t="s">
        <v>101</v>
      </c>
      <c r="G382" s="111" t="s">
        <v>292</v>
      </c>
      <c r="H382" s="111" t="s">
        <v>701</v>
      </c>
      <c r="I382" s="36" t="s">
        <v>1030</v>
      </c>
      <c r="J382" s="99">
        <v>50</v>
      </c>
      <c r="K382" s="108" t="s">
        <v>1701</v>
      </c>
      <c r="L382" s="108" t="s">
        <v>1702</v>
      </c>
      <c r="M382" s="108" t="s">
        <v>1828</v>
      </c>
      <c r="N382" s="108" t="s">
        <v>1841</v>
      </c>
      <c r="O382" s="108" t="s">
        <v>1868</v>
      </c>
      <c r="P382" s="108" t="s">
        <v>139</v>
      </c>
      <c r="Q382" s="108" t="s">
        <v>139</v>
      </c>
      <c r="R382" s="108" t="s">
        <v>139</v>
      </c>
      <c r="S382" s="108" t="s">
        <v>139</v>
      </c>
      <c r="T382" s="108" t="s">
        <v>139</v>
      </c>
    </row>
    <row r="383" spans="1:20" ht="15" customHeight="1">
      <c r="A383" s="97">
        <v>382</v>
      </c>
      <c r="B383" s="111" t="s">
        <v>2244</v>
      </c>
      <c r="C383" s="111" t="s">
        <v>2327</v>
      </c>
      <c r="D383" s="111" t="s">
        <v>2348</v>
      </c>
      <c r="E383" s="108" t="s">
        <v>2347</v>
      </c>
      <c r="F383" s="102" t="s">
        <v>101</v>
      </c>
      <c r="G383" s="111" t="s">
        <v>218</v>
      </c>
      <c r="H383" s="111" t="s">
        <v>373</v>
      </c>
      <c r="I383" s="36" t="s">
        <v>374</v>
      </c>
      <c r="J383" s="99">
        <v>1922</v>
      </c>
      <c r="K383" s="108" t="s">
        <v>1701</v>
      </c>
      <c r="L383" s="108" t="s">
        <v>1702</v>
      </c>
      <c r="M383" s="108" t="s">
        <v>2351</v>
      </c>
      <c r="N383" s="108" t="s">
        <v>1715</v>
      </c>
      <c r="O383" s="108" t="s">
        <v>2352</v>
      </c>
      <c r="P383" s="108" t="s">
        <v>139</v>
      </c>
      <c r="Q383" s="108" t="s">
        <v>139</v>
      </c>
      <c r="R383" s="108" t="s">
        <v>139</v>
      </c>
      <c r="S383" s="108" t="s">
        <v>139</v>
      </c>
      <c r="T383" s="108" t="s">
        <v>139</v>
      </c>
    </row>
    <row r="384" spans="1:20" ht="15" customHeight="1">
      <c r="A384" s="97">
        <v>383</v>
      </c>
      <c r="B384" s="111" t="s">
        <v>2244</v>
      </c>
      <c r="C384" s="111" t="s">
        <v>2327</v>
      </c>
      <c r="D384" s="111" t="s">
        <v>2346</v>
      </c>
      <c r="E384" s="108" t="s">
        <v>2347</v>
      </c>
      <c r="F384" s="102" t="s">
        <v>101</v>
      </c>
      <c r="G384" s="111" t="s">
        <v>218</v>
      </c>
      <c r="H384" s="111" t="s">
        <v>439</v>
      </c>
      <c r="I384" s="36" t="s">
        <v>440</v>
      </c>
      <c r="J384" s="99">
        <v>789</v>
      </c>
      <c r="K384" s="108" t="s">
        <v>1701</v>
      </c>
      <c r="L384" s="108" t="s">
        <v>1702</v>
      </c>
      <c r="M384" s="108" t="s">
        <v>2351</v>
      </c>
      <c r="N384" s="108" t="s">
        <v>1715</v>
      </c>
      <c r="O384" s="108" t="s">
        <v>1717</v>
      </c>
      <c r="P384" s="108" t="s">
        <v>139</v>
      </c>
      <c r="Q384" s="108" t="s">
        <v>139</v>
      </c>
      <c r="R384" s="108" t="s">
        <v>139</v>
      </c>
      <c r="S384" s="108" t="s">
        <v>139</v>
      </c>
      <c r="T384" s="108" t="s">
        <v>139</v>
      </c>
    </row>
    <row r="385" spans="1:20" ht="15" customHeight="1">
      <c r="A385" s="97">
        <v>384</v>
      </c>
      <c r="B385" s="111" t="s">
        <v>2244</v>
      </c>
      <c r="C385" s="111" t="s">
        <v>2327</v>
      </c>
      <c r="D385" s="111" t="s">
        <v>2348</v>
      </c>
      <c r="E385" s="108" t="s">
        <v>2347</v>
      </c>
      <c r="F385" s="102" t="s">
        <v>101</v>
      </c>
      <c r="G385" s="111" t="s">
        <v>218</v>
      </c>
      <c r="H385" s="111" t="s">
        <v>951</v>
      </c>
      <c r="I385" s="36" t="s">
        <v>952</v>
      </c>
      <c r="J385" s="99">
        <v>67</v>
      </c>
      <c r="K385" s="108" t="s">
        <v>1701</v>
      </c>
      <c r="L385" s="108" t="s">
        <v>1702</v>
      </c>
      <c r="M385" s="108" t="s">
        <v>2351</v>
      </c>
      <c r="N385" s="108" t="s">
        <v>1842</v>
      </c>
      <c r="O385" s="108" t="s">
        <v>139</v>
      </c>
      <c r="P385" s="108" t="s">
        <v>139</v>
      </c>
      <c r="Q385" s="108" t="s">
        <v>139</v>
      </c>
      <c r="R385" s="108" t="s">
        <v>139</v>
      </c>
      <c r="S385" s="108" t="s">
        <v>139</v>
      </c>
      <c r="T385" s="108" t="s">
        <v>139</v>
      </c>
    </row>
    <row r="386" spans="1:20" ht="15" customHeight="1">
      <c r="A386" s="97">
        <v>385</v>
      </c>
      <c r="B386" s="111" t="s">
        <v>2244</v>
      </c>
      <c r="C386" s="111" t="s">
        <v>2327</v>
      </c>
      <c r="D386" s="111" t="s">
        <v>2346</v>
      </c>
      <c r="E386" s="108" t="s">
        <v>2347</v>
      </c>
      <c r="F386" s="102" t="s">
        <v>101</v>
      </c>
      <c r="G386" s="111" t="s">
        <v>230</v>
      </c>
      <c r="H386" s="111" t="s">
        <v>1217</v>
      </c>
      <c r="I386" s="36" t="s">
        <v>1218</v>
      </c>
      <c r="J386" s="99">
        <v>23</v>
      </c>
      <c r="K386" s="108" t="s">
        <v>1701</v>
      </c>
      <c r="L386" s="108" t="s">
        <v>1702</v>
      </c>
      <c r="M386" s="108" t="s">
        <v>2351</v>
      </c>
      <c r="N386" s="108" t="s">
        <v>1736</v>
      </c>
      <c r="O386" s="123" t="s">
        <v>1781</v>
      </c>
      <c r="P386" s="108" t="s">
        <v>1718</v>
      </c>
      <c r="Q386" s="108" t="s">
        <v>139</v>
      </c>
      <c r="R386" s="108" t="s">
        <v>139</v>
      </c>
      <c r="S386" s="108" t="s">
        <v>139</v>
      </c>
      <c r="T386" s="108" t="s">
        <v>139</v>
      </c>
    </row>
    <row r="387" spans="1:20" ht="15" customHeight="1">
      <c r="A387" s="97">
        <v>386</v>
      </c>
      <c r="B387" s="111" t="s">
        <v>2244</v>
      </c>
      <c r="C387" s="111" t="s">
        <v>2327</v>
      </c>
      <c r="D387" s="111" t="s">
        <v>2348</v>
      </c>
      <c r="E387" s="108" t="s">
        <v>2347</v>
      </c>
      <c r="F387" s="102" t="s">
        <v>101</v>
      </c>
      <c r="G387" s="111" t="s">
        <v>270</v>
      </c>
      <c r="H387" s="111" t="s">
        <v>639</v>
      </c>
      <c r="I387" s="36" t="s">
        <v>640</v>
      </c>
      <c r="J387" s="99">
        <v>245</v>
      </c>
      <c r="K387" s="108" t="s">
        <v>1701</v>
      </c>
      <c r="L387" s="108" t="s">
        <v>1702</v>
      </c>
      <c r="M387" s="108" t="s">
        <v>2351</v>
      </c>
      <c r="N387" s="108" t="s">
        <v>1843</v>
      </c>
      <c r="O387" s="108" t="s">
        <v>1869</v>
      </c>
      <c r="P387" s="108" t="s">
        <v>1885</v>
      </c>
      <c r="Q387" s="108" t="s">
        <v>2299</v>
      </c>
      <c r="R387" s="108" t="s">
        <v>139</v>
      </c>
      <c r="S387" s="108" t="s">
        <v>139</v>
      </c>
      <c r="T387" s="108" t="s">
        <v>139</v>
      </c>
    </row>
    <row r="388" spans="1:20" ht="15" customHeight="1">
      <c r="A388" s="97">
        <v>387</v>
      </c>
      <c r="B388" s="111" t="s">
        <v>2244</v>
      </c>
      <c r="C388" s="111" t="s">
        <v>2327</v>
      </c>
      <c r="D388" s="111" t="s">
        <v>2346</v>
      </c>
      <c r="E388" s="108" t="s">
        <v>2347</v>
      </c>
      <c r="F388" s="102" t="s">
        <v>101</v>
      </c>
      <c r="G388" s="111" t="s">
        <v>270</v>
      </c>
      <c r="H388" s="111" t="s">
        <v>612</v>
      </c>
      <c r="I388" s="36" t="s">
        <v>613</v>
      </c>
      <c r="J388" s="99">
        <v>278</v>
      </c>
      <c r="K388" s="108" t="s">
        <v>1701</v>
      </c>
      <c r="L388" s="108" t="s">
        <v>1702</v>
      </c>
      <c r="M388" s="108" t="s">
        <v>1828</v>
      </c>
      <c r="N388" s="108" t="s">
        <v>1830</v>
      </c>
      <c r="O388" s="108" t="s">
        <v>139</v>
      </c>
      <c r="P388" s="108" t="s">
        <v>139</v>
      </c>
      <c r="Q388" s="108" t="s">
        <v>139</v>
      </c>
      <c r="R388" s="108" t="s">
        <v>139</v>
      </c>
      <c r="S388" s="108" t="s">
        <v>139</v>
      </c>
      <c r="T388" s="108" t="s">
        <v>139</v>
      </c>
    </row>
    <row r="389" spans="1:20" ht="15" customHeight="1">
      <c r="A389" s="97">
        <v>388</v>
      </c>
      <c r="B389" s="111" t="s">
        <v>2244</v>
      </c>
      <c r="C389" s="111" t="s">
        <v>2327</v>
      </c>
      <c r="D389" s="111" t="s">
        <v>2348</v>
      </c>
      <c r="E389" s="108" t="s">
        <v>2347</v>
      </c>
      <c r="F389" s="102" t="s">
        <v>101</v>
      </c>
      <c r="G389" s="111" t="s">
        <v>270</v>
      </c>
      <c r="H389" s="111" t="s">
        <v>688</v>
      </c>
      <c r="I389" s="36" t="s">
        <v>689</v>
      </c>
      <c r="J389" s="99">
        <v>183</v>
      </c>
      <c r="K389" s="108" t="s">
        <v>1701</v>
      </c>
      <c r="L389" s="108" t="s">
        <v>1702</v>
      </c>
      <c r="M389" s="108" t="s">
        <v>1828</v>
      </c>
      <c r="N389" s="108" t="s">
        <v>139</v>
      </c>
      <c r="O389" s="108" t="s">
        <v>139</v>
      </c>
      <c r="P389" s="108" t="s">
        <v>139</v>
      </c>
      <c r="Q389" s="108" t="s">
        <v>139</v>
      </c>
      <c r="R389" s="108" t="s">
        <v>139</v>
      </c>
      <c r="S389" s="108" t="s">
        <v>139</v>
      </c>
      <c r="T389" s="108" t="s">
        <v>139</v>
      </c>
    </row>
    <row r="390" spans="1:20" ht="15" customHeight="1">
      <c r="A390" s="97">
        <v>389</v>
      </c>
      <c r="B390" s="111" t="s">
        <v>2244</v>
      </c>
      <c r="C390" s="111" t="s">
        <v>2327</v>
      </c>
      <c r="D390" s="111" t="s">
        <v>2346</v>
      </c>
      <c r="E390" s="108" t="s">
        <v>2347</v>
      </c>
      <c r="F390" s="102" t="s">
        <v>101</v>
      </c>
      <c r="G390" s="111" t="s">
        <v>270</v>
      </c>
      <c r="H390" s="111" t="s">
        <v>684</v>
      </c>
      <c r="I390" s="36" t="s">
        <v>685</v>
      </c>
      <c r="J390" s="99">
        <v>190</v>
      </c>
      <c r="K390" s="108" t="s">
        <v>1701</v>
      </c>
      <c r="L390" s="108" t="s">
        <v>1702</v>
      </c>
      <c r="M390" s="108" t="s">
        <v>1828</v>
      </c>
      <c r="N390" s="108" t="s">
        <v>1844</v>
      </c>
      <c r="O390" s="108" t="s">
        <v>1831</v>
      </c>
      <c r="P390" s="108" t="s">
        <v>139</v>
      </c>
      <c r="Q390" s="108" t="s">
        <v>139</v>
      </c>
      <c r="R390" s="108" t="s">
        <v>139</v>
      </c>
      <c r="S390" s="108" t="s">
        <v>139</v>
      </c>
      <c r="T390" s="108" t="s">
        <v>139</v>
      </c>
    </row>
    <row r="391" spans="1:20" ht="15" customHeight="1">
      <c r="A391" s="97">
        <v>390</v>
      </c>
      <c r="B391" s="111" t="s">
        <v>2244</v>
      </c>
      <c r="C391" s="111" t="s">
        <v>2327</v>
      </c>
      <c r="D391" s="111" t="s">
        <v>2348</v>
      </c>
      <c r="E391" s="108" t="s">
        <v>2347</v>
      </c>
      <c r="F391" s="102" t="s">
        <v>101</v>
      </c>
      <c r="G391" s="111" t="s">
        <v>270</v>
      </c>
      <c r="H391" s="111" t="s">
        <v>574</v>
      </c>
      <c r="I391" s="36" t="s">
        <v>960</v>
      </c>
      <c r="J391" s="99">
        <v>66</v>
      </c>
      <c r="K391" s="108" t="s">
        <v>1701</v>
      </c>
      <c r="L391" s="108" t="s">
        <v>1702</v>
      </c>
      <c r="M391" s="108" t="s">
        <v>1828</v>
      </c>
      <c r="N391" s="108" t="s">
        <v>1845</v>
      </c>
      <c r="O391" s="108" t="s">
        <v>2299</v>
      </c>
      <c r="P391" s="108" t="s">
        <v>139</v>
      </c>
      <c r="Q391" s="108" t="s">
        <v>139</v>
      </c>
      <c r="R391" s="108" t="s">
        <v>139</v>
      </c>
      <c r="S391" s="108" t="s">
        <v>139</v>
      </c>
      <c r="T391" s="108" t="s">
        <v>139</v>
      </c>
    </row>
    <row r="392" spans="1:20" ht="15" customHeight="1">
      <c r="A392" s="97">
        <v>391</v>
      </c>
      <c r="B392" s="111" t="s">
        <v>2244</v>
      </c>
      <c r="C392" s="111" t="s">
        <v>2327</v>
      </c>
      <c r="D392" s="111" t="s">
        <v>2346</v>
      </c>
      <c r="E392" s="108" t="s">
        <v>2347</v>
      </c>
      <c r="F392" s="102" t="s">
        <v>101</v>
      </c>
      <c r="G392" s="111" t="s">
        <v>270</v>
      </c>
      <c r="H392" s="111" t="s">
        <v>1333</v>
      </c>
      <c r="I392" s="36" t="s">
        <v>1334</v>
      </c>
      <c r="J392" s="99">
        <v>15</v>
      </c>
      <c r="K392" s="108" t="s">
        <v>1701</v>
      </c>
      <c r="L392" s="108" t="s">
        <v>1702</v>
      </c>
      <c r="M392" s="108" t="s">
        <v>1828</v>
      </c>
      <c r="N392" s="108" t="s">
        <v>139</v>
      </c>
      <c r="O392" s="108" t="s">
        <v>139</v>
      </c>
      <c r="P392" s="108" t="s">
        <v>139</v>
      </c>
      <c r="Q392" s="108" t="s">
        <v>139</v>
      </c>
      <c r="R392" s="108" t="s">
        <v>139</v>
      </c>
      <c r="S392" s="108" t="s">
        <v>139</v>
      </c>
      <c r="T392" s="108" t="s">
        <v>139</v>
      </c>
    </row>
    <row r="393" spans="1:20" ht="15" customHeight="1">
      <c r="A393" s="97">
        <v>392</v>
      </c>
      <c r="B393" s="111" t="s">
        <v>2244</v>
      </c>
      <c r="C393" s="111" t="s">
        <v>2327</v>
      </c>
      <c r="D393" s="111" t="s">
        <v>2348</v>
      </c>
      <c r="E393" s="108" t="s">
        <v>2347</v>
      </c>
      <c r="F393" s="102" t="s">
        <v>101</v>
      </c>
      <c r="G393" s="111" t="s">
        <v>199</v>
      </c>
      <c r="H393" s="111" t="s">
        <v>556</v>
      </c>
      <c r="I393" s="36" t="s">
        <v>557</v>
      </c>
      <c r="J393" s="99">
        <v>344</v>
      </c>
      <c r="K393" s="108" t="s">
        <v>1701</v>
      </c>
      <c r="L393" s="108" t="s">
        <v>1702</v>
      </c>
      <c r="M393" s="108" t="s">
        <v>1828</v>
      </c>
      <c r="N393" s="108" t="s">
        <v>1846</v>
      </c>
      <c r="O393" s="108" t="s">
        <v>2299</v>
      </c>
      <c r="P393" s="108" t="s">
        <v>139</v>
      </c>
      <c r="Q393" s="108" t="s">
        <v>139</v>
      </c>
      <c r="R393" s="108" t="s">
        <v>139</v>
      </c>
      <c r="S393" s="108" t="s">
        <v>139</v>
      </c>
      <c r="T393" s="108" t="s">
        <v>139</v>
      </c>
    </row>
    <row r="394" spans="1:20" ht="15" customHeight="1">
      <c r="A394" s="97">
        <v>393</v>
      </c>
      <c r="B394" s="111" t="s">
        <v>2244</v>
      </c>
      <c r="C394" s="111" t="s">
        <v>2327</v>
      </c>
      <c r="D394" s="111" t="s">
        <v>2346</v>
      </c>
      <c r="E394" s="108" t="s">
        <v>2347</v>
      </c>
      <c r="F394" s="102" t="s">
        <v>101</v>
      </c>
      <c r="G394" s="111" t="s">
        <v>199</v>
      </c>
      <c r="H394" s="111" t="s">
        <v>516</v>
      </c>
      <c r="I394" s="36" t="s">
        <v>517</v>
      </c>
      <c r="J394" s="99">
        <v>415</v>
      </c>
      <c r="K394" s="108" t="s">
        <v>1701</v>
      </c>
      <c r="L394" s="108" t="s">
        <v>1702</v>
      </c>
      <c r="M394" s="108" t="s">
        <v>1828</v>
      </c>
      <c r="N394" s="108" t="s">
        <v>1847</v>
      </c>
      <c r="O394" s="108" t="s">
        <v>2299</v>
      </c>
      <c r="P394" s="108" t="s">
        <v>139</v>
      </c>
      <c r="Q394" s="108" t="s">
        <v>139</v>
      </c>
      <c r="R394" s="108" t="s">
        <v>139</v>
      </c>
      <c r="S394" s="108" t="s">
        <v>139</v>
      </c>
      <c r="T394" s="108" t="s">
        <v>139</v>
      </c>
    </row>
    <row r="395" spans="1:20" ht="15" customHeight="1">
      <c r="A395" s="97">
        <v>394</v>
      </c>
      <c r="B395" s="111" t="s">
        <v>2244</v>
      </c>
      <c r="C395" s="111" t="s">
        <v>2327</v>
      </c>
      <c r="D395" s="111" t="s">
        <v>2348</v>
      </c>
      <c r="E395" s="108" t="s">
        <v>2347</v>
      </c>
      <c r="F395" s="102" t="s">
        <v>101</v>
      </c>
      <c r="G395" s="111" t="s">
        <v>216</v>
      </c>
      <c r="H395" s="111" t="s">
        <v>686</v>
      </c>
      <c r="I395" s="36" t="s">
        <v>687</v>
      </c>
      <c r="J395" s="99">
        <v>189</v>
      </c>
      <c r="K395" s="108" t="s">
        <v>1701</v>
      </c>
      <c r="L395" s="108" t="s">
        <v>1702</v>
      </c>
      <c r="M395" s="108" t="s">
        <v>1828</v>
      </c>
      <c r="N395" s="108" t="s">
        <v>1848</v>
      </c>
      <c r="O395" s="108" t="s">
        <v>2299</v>
      </c>
      <c r="P395" s="108" t="s">
        <v>139</v>
      </c>
      <c r="Q395" s="108" t="s">
        <v>139</v>
      </c>
      <c r="R395" s="108" t="s">
        <v>139</v>
      </c>
      <c r="S395" s="108" t="s">
        <v>139</v>
      </c>
      <c r="T395" s="108" t="s">
        <v>139</v>
      </c>
    </row>
    <row r="396" spans="1:20" ht="15" customHeight="1">
      <c r="A396" s="97">
        <v>395</v>
      </c>
      <c r="B396" s="111" t="s">
        <v>2244</v>
      </c>
      <c r="C396" s="111" t="s">
        <v>2327</v>
      </c>
      <c r="D396" s="111" t="s">
        <v>2346</v>
      </c>
      <c r="E396" s="108" t="s">
        <v>2347</v>
      </c>
      <c r="F396" s="102" t="s">
        <v>101</v>
      </c>
      <c r="G396" s="111" t="s">
        <v>216</v>
      </c>
      <c r="H396" s="111" t="s">
        <v>419</v>
      </c>
      <c r="I396" s="36" t="s">
        <v>420</v>
      </c>
      <c r="J396" s="99">
        <v>894</v>
      </c>
      <c r="K396" s="108" t="s">
        <v>1701</v>
      </c>
      <c r="L396" s="108" t="s">
        <v>1702</v>
      </c>
      <c r="M396" s="108" t="s">
        <v>1828</v>
      </c>
      <c r="N396" s="108" t="s">
        <v>1831</v>
      </c>
      <c r="O396" s="108" t="s">
        <v>1726</v>
      </c>
      <c r="P396" s="108" t="s">
        <v>1760</v>
      </c>
      <c r="Q396" s="108" t="s">
        <v>139</v>
      </c>
      <c r="R396" s="108" t="s">
        <v>139</v>
      </c>
      <c r="S396" s="108" t="s">
        <v>139</v>
      </c>
      <c r="T396" s="108" t="s">
        <v>139</v>
      </c>
    </row>
    <row r="397" spans="1:20" ht="15" customHeight="1">
      <c r="A397" s="97">
        <v>396</v>
      </c>
      <c r="B397" s="111" t="s">
        <v>2244</v>
      </c>
      <c r="C397" s="111" t="s">
        <v>2327</v>
      </c>
      <c r="D397" s="111" t="s">
        <v>2348</v>
      </c>
      <c r="E397" s="108" t="s">
        <v>2347</v>
      </c>
      <c r="F397" s="102" t="s">
        <v>101</v>
      </c>
      <c r="G397" s="111" t="s">
        <v>216</v>
      </c>
      <c r="H397" s="111" t="s">
        <v>1277</v>
      </c>
      <c r="I397" s="36" t="s">
        <v>1278</v>
      </c>
      <c r="J397" s="99">
        <v>19</v>
      </c>
      <c r="K397" s="108" t="s">
        <v>1701</v>
      </c>
      <c r="L397" s="108" t="s">
        <v>1702</v>
      </c>
      <c r="M397" s="108" t="s">
        <v>1828</v>
      </c>
      <c r="N397" s="108" t="s">
        <v>1831</v>
      </c>
      <c r="O397" s="108" t="s">
        <v>1726</v>
      </c>
      <c r="P397" s="108" t="s">
        <v>1760</v>
      </c>
      <c r="Q397" s="108" t="s">
        <v>139</v>
      </c>
      <c r="R397" s="108" t="s">
        <v>139</v>
      </c>
      <c r="S397" s="108" t="s">
        <v>139</v>
      </c>
      <c r="T397" s="108" t="s">
        <v>139</v>
      </c>
    </row>
    <row r="398" spans="1:20" ht="15" customHeight="1">
      <c r="A398" s="97">
        <v>397</v>
      </c>
      <c r="B398" s="111" t="s">
        <v>2244</v>
      </c>
      <c r="C398" s="111" t="s">
        <v>2327</v>
      </c>
      <c r="D398" s="111" t="s">
        <v>2346</v>
      </c>
      <c r="E398" s="108" t="s">
        <v>2347</v>
      </c>
      <c r="F398" s="102" t="s">
        <v>101</v>
      </c>
      <c r="G398" s="111" t="s">
        <v>216</v>
      </c>
      <c r="H398" s="111" t="s">
        <v>643</v>
      </c>
      <c r="I398" s="36" t="s">
        <v>644</v>
      </c>
      <c r="J398" s="99">
        <v>244</v>
      </c>
      <c r="K398" s="108" t="s">
        <v>1701</v>
      </c>
      <c r="L398" s="108" t="s">
        <v>1702</v>
      </c>
      <c r="M398" s="108" t="s">
        <v>1828</v>
      </c>
      <c r="N398" s="108" t="s">
        <v>1849</v>
      </c>
      <c r="O398" s="108" t="s">
        <v>1726</v>
      </c>
      <c r="P398" s="108" t="s">
        <v>139</v>
      </c>
      <c r="Q398" s="108" t="s">
        <v>139</v>
      </c>
      <c r="R398" s="108" t="s">
        <v>139</v>
      </c>
      <c r="S398" s="108" t="s">
        <v>139</v>
      </c>
      <c r="T398" s="108" t="s">
        <v>139</v>
      </c>
    </row>
    <row r="399" spans="1:20" ht="15" customHeight="1">
      <c r="A399" s="97">
        <v>398</v>
      </c>
      <c r="B399" s="111" t="s">
        <v>2244</v>
      </c>
      <c r="C399" s="111" t="s">
        <v>2327</v>
      </c>
      <c r="D399" s="111" t="s">
        <v>2348</v>
      </c>
      <c r="E399" s="108" t="s">
        <v>2347</v>
      </c>
      <c r="F399" s="102" t="s">
        <v>101</v>
      </c>
      <c r="G399" s="111" t="s">
        <v>203</v>
      </c>
      <c r="H399" s="111" t="s">
        <v>906</v>
      </c>
      <c r="I399" s="36" t="s">
        <v>907</v>
      </c>
      <c r="J399" s="99">
        <v>80</v>
      </c>
      <c r="K399" s="108" t="s">
        <v>1701</v>
      </c>
      <c r="L399" s="108" t="s">
        <v>1702</v>
      </c>
      <c r="M399" s="108" t="s">
        <v>1828</v>
      </c>
      <c r="N399" s="108" t="s">
        <v>1836</v>
      </c>
      <c r="O399" s="108" t="s">
        <v>2299</v>
      </c>
      <c r="P399" s="108" t="s">
        <v>1850</v>
      </c>
      <c r="Q399" s="108" t="s">
        <v>139</v>
      </c>
      <c r="R399" s="108" t="s">
        <v>139</v>
      </c>
      <c r="S399" s="108" t="s">
        <v>139</v>
      </c>
      <c r="T399" s="108" t="s">
        <v>139</v>
      </c>
    </row>
    <row r="400" spans="1:20" ht="15" customHeight="1">
      <c r="A400" s="97">
        <v>399</v>
      </c>
      <c r="B400" s="111" t="s">
        <v>2244</v>
      </c>
      <c r="C400" s="111" t="s">
        <v>2327</v>
      </c>
      <c r="D400" s="111" t="s">
        <v>2346</v>
      </c>
      <c r="E400" s="108" t="s">
        <v>2347</v>
      </c>
      <c r="F400" s="102" t="s">
        <v>101</v>
      </c>
      <c r="G400" s="111" t="s">
        <v>203</v>
      </c>
      <c r="H400" s="111" t="s">
        <v>411</v>
      </c>
      <c r="I400" s="36" t="s">
        <v>438</v>
      </c>
      <c r="J400" s="99">
        <v>790</v>
      </c>
      <c r="K400" s="108" t="s">
        <v>1701</v>
      </c>
      <c r="L400" s="108" t="s">
        <v>1702</v>
      </c>
      <c r="M400" s="108" t="s">
        <v>1828</v>
      </c>
      <c r="N400" s="108" t="s">
        <v>2353</v>
      </c>
      <c r="O400" s="108" t="s">
        <v>2299</v>
      </c>
      <c r="P400" s="108" t="s">
        <v>2354</v>
      </c>
      <c r="Q400" s="108" t="s">
        <v>139</v>
      </c>
      <c r="R400" s="108" t="s">
        <v>139</v>
      </c>
      <c r="S400" s="108" t="s">
        <v>139</v>
      </c>
      <c r="T400" s="108" t="s">
        <v>139</v>
      </c>
    </row>
    <row r="401" spans="1:20" ht="15" customHeight="1">
      <c r="A401" s="97">
        <v>400</v>
      </c>
      <c r="B401" s="111" t="s">
        <v>2244</v>
      </c>
      <c r="C401" s="111" t="s">
        <v>2327</v>
      </c>
      <c r="D401" s="111" t="s">
        <v>2348</v>
      </c>
      <c r="E401" s="108" t="s">
        <v>2347</v>
      </c>
      <c r="F401" s="102" t="s">
        <v>101</v>
      </c>
      <c r="G401" s="111" t="s">
        <v>203</v>
      </c>
      <c r="H401" s="111" t="s">
        <v>678</v>
      </c>
      <c r="I401" s="36" t="s">
        <v>679</v>
      </c>
      <c r="J401" s="99">
        <v>201</v>
      </c>
      <c r="K401" s="108" t="s">
        <v>1701</v>
      </c>
      <c r="L401" s="108" t="s">
        <v>1702</v>
      </c>
      <c r="M401" s="108" t="s">
        <v>1828</v>
      </c>
      <c r="N401" s="108" t="s">
        <v>2353</v>
      </c>
      <c r="O401" s="108" t="s">
        <v>2299</v>
      </c>
      <c r="P401" s="108" t="s">
        <v>2354</v>
      </c>
      <c r="Q401" s="108" t="s">
        <v>139</v>
      </c>
      <c r="R401" s="108" t="s">
        <v>139</v>
      </c>
      <c r="S401" s="108" t="s">
        <v>139</v>
      </c>
      <c r="T401" s="108" t="s">
        <v>139</v>
      </c>
    </row>
    <row r="402" spans="1:20" ht="15" customHeight="1">
      <c r="A402" s="97">
        <v>401</v>
      </c>
      <c r="B402" s="111" t="s">
        <v>2244</v>
      </c>
      <c r="C402" s="111" t="s">
        <v>2327</v>
      </c>
      <c r="D402" s="111" t="s">
        <v>2346</v>
      </c>
      <c r="E402" s="108" t="s">
        <v>2347</v>
      </c>
      <c r="F402" s="102" t="s">
        <v>101</v>
      </c>
      <c r="G402" s="111" t="s">
        <v>203</v>
      </c>
      <c r="H402" s="111" t="s">
        <v>377</v>
      </c>
      <c r="I402" s="36" t="s">
        <v>392</v>
      </c>
      <c r="J402" s="99">
        <v>1320</v>
      </c>
      <c r="K402" s="108" t="s">
        <v>1701</v>
      </c>
      <c r="L402" s="108" t="s">
        <v>1702</v>
      </c>
      <c r="M402" s="108" t="s">
        <v>1828</v>
      </c>
      <c r="N402" s="108" t="s">
        <v>1850</v>
      </c>
      <c r="O402" s="108" t="s">
        <v>139</v>
      </c>
      <c r="P402" s="108" t="s">
        <v>139</v>
      </c>
      <c r="Q402" s="108" t="s">
        <v>139</v>
      </c>
      <c r="R402" s="108" t="s">
        <v>139</v>
      </c>
      <c r="S402" s="108" t="s">
        <v>139</v>
      </c>
      <c r="T402" s="108" t="s">
        <v>139</v>
      </c>
    </row>
    <row r="403" spans="1:20" ht="15" customHeight="1">
      <c r="A403" s="97">
        <v>402</v>
      </c>
      <c r="B403" s="111" t="s">
        <v>2244</v>
      </c>
      <c r="C403" s="111" t="s">
        <v>2327</v>
      </c>
      <c r="D403" s="111" t="s">
        <v>2348</v>
      </c>
      <c r="E403" s="108" t="s">
        <v>2347</v>
      </c>
      <c r="F403" s="102" t="s">
        <v>101</v>
      </c>
      <c r="G403" s="111" t="s">
        <v>203</v>
      </c>
      <c r="H403" s="111" t="s">
        <v>753</v>
      </c>
      <c r="I403" s="36" t="s">
        <v>754</v>
      </c>
      <c r="J403" s="99">
        <v>143</v>
      </c>
      <c r="K403" s="108" t="s">
        <v>1701</v>
      </c>
      <c r="L403" s="108" t="s">
        <v>1702</v>
      </c>
      <c r="M403" s="108" t="s">
        <v>1828</v>
      </c>
      <c r="N403" s="108" t="s">
        <v>1850</v>
      </c>
      <c r="O403" s="108" t="s">
        <v>139</v>
      </c>
      <c r="P403" s="108" t="s">
        <v>139</v>
      </c>
      <c r="Q403" s="108" t="s">
        <v>139</v>
      </c>
      <c r="R403" s="108" t="s">
        <v>139</v>
      </c>
      <c r="S403" s="108" t="s">
        <v>139</v>
      </c>
      <c r="T403" s="108" t="s">
        <v>139</v>
      </c>
    </row>
    <row r="404" spans="1:20" ht="15" customHeight="1">
      <c r="A404" s="97">
        <v>403</v>
      </c>
      <c r="B404" s="111" t="s">
        <v>2244</v>
      </c>
      <c r="C404" s="111" t="s">
        <v>2327</v>
      </c>
      <c r="D404" s="111" t="s">
        <v>2346</v>
      </c>
      <c r="E404" s="108" t="s">
        <v>2347</v>
      </c>
      <c r="F404" s="102" t="s">
        <v>101</v>
      </c>
      <c r="G404" s="111" t="s">
        <v>203</v>
      </c>
      <c r="H404" s="111" t="s">
        <v>367</v>
      </c>
      <c r="I404" s="36" t="s">
        <v>475</v>
      </c>
      <c r="J404" s="99">
        <v>529</v>
      </c>
      <c r="K404" s="108" t="s">
        <v>1701</v>
      </c>
      <c r="L404" s="108" t="s">
        <v>1702</v>
      </c>
      <c r="M404" s="108" t="s">
        <v>1828</v>
      </c>
      <c r="N404" s="108" t="s">
        <v>1850</v>
      </c>
      <c r="O404" s="108" t="s">
        <v>1853</v>
      </c>
      <c r="P404" s="108" t="s">
        <v>1808</v>
      </c>
      <c r="Q404" s="108" t="s">
        <v>1897</v>
      </c>
      <c r="R404" s="108" t="s">
        <v>139</v>
      </c>
      <c r="S404" s="108" t="s">
        <v>139</v>
      </c>
      <c r="T404" s="108" t="s">
        <v>139</v>
      </c>
    </row>
    <row r="405" spans="1:20" ht="15" customHeight="1">
      <c r="A405" s="97">
        <v>404</v>
      </c>
      <c r="B405" s="111" t="s">
        <v>2244</v>
      </c>
      <c r="C405" s="111" t="s">
        <v>2327</v>
      </c>
      <c r="D405" s="111" t="s">
        <v>2348</v>
      </c>
      <c r="E405" s="108" t="s">
        <v>2347</v>
      </c>
      <c r="F405" s="102" t="s">
        <v>101</v>
      </c>
      <c r="G405" s="111" t="s">
        <v>203</v>
      </c>
      <c r="H405" s="111" t="s">
        <v>445</v>
      </c>
      <c r="I405" s="36" t="s">
        <v>446</v>
      </c>
      <c r="J405" s="99">
        <v>716</v>
      </c>
      <c r="K405" s="108" t="s">
        <v>1701</v>
      </c>
      <c r="L405" s="108" t="s">
        <v>1702</v>
      </c>
      <c r="M405" s="108" t="s">
        <v>1828</v>
      </c>
      <c r="N405" s="108" t="s">
        <v>1850</v>
      </c>
      <c r="O405" s="108" t="s">
        <v>1853</v>
      </c>
      <c r="P405" s="108" t="s">
        <v>1808</v>
      </c>
      <c r="Q405" s="108" t="s">
        <v>1897</v>
      </c>
      <c r="R405" s="108" t="s">
        <v>139</v>
      </c>
      <c r="S405" s="108" t="s">
        <v>139</v>
      </c>
      <c r="T405" s="108" t="s">
        <v>139</v>
      </c>
    </row>
    <row r="406" spans="1:20" ht="15" customHeight="1">
      <c r="A406" s="97">
        <v>405</v>
      </c>
      <c r="B406" s="111" t="s">
        <v>2244</v>
      </c>
      <c r="C406" s="111" t="s">
        <v>2327</v>
      </c>
      <c r="D406" s="111" t="s">
        <v>2346</v>
      </c>
      <c r="E406" s="108" t="s">
        <v>2347</v>
      </c>
      <c r="F406" s="102" t="s">
        <v>101</v>
      </c>
      <c r="G406" s="111" t="s">
        <v>203</v>
      </c>
      <c r="H406" s="111" t="s">
        <v>429</v>
      </c>
      <c r="I406" s="36" t="s">
        <v>474</v>
      </c>
      <c r="J406" s="99">
        <v>532</v>
      </c>
      <c r="K406" s="108" t="s">
        <v>1701</v>
      </c>
      <c r="L406" s="108" t="s">
        <v>1702</v>
      </c>
      <c r="M406" s="108" t="s">
        <v>1828</v>
      </c>
      <c r="N406" s="108" t="s">
        <v>1711</v>
      </c>
      <c r="O406" s="108" t="s">
        <v>1733</v>
      </c>
      <c r="P406" s="108" t="s">
        <v>1886</v>
      </c>
      <c r="Q406" s="108" t="s">
        <v>2355</v>
      </c>
      <c r="R406" s="108" t="s">
        <v>2356</v>
      </c>
      <c r="S406" s="108" t="s">
        <v>139</v>
      </c>
      <c r="T406" s="108" t="s">
        <v>139</v>
      </c>
    </row>
    <row r="407" spans="1:20" ht="15" customHeight="1">
      <c r="A407" s="97">
        <v>406</v>
      </c>
      <c r="B407" s="111" t="s">
        <v>2244</v>
      </c>
      <c r="C407" s="111" t="s">
        <v>2327</v>
      </c>
      <c r="D407" s="111" t="s">
        <v>2348</v>
      </c>
      <c r="E407" s="108" t="s">
        <v>2347</v>
      </c>
      <c r="F407" s="102" t="s">
        <v>101</v>
      </c>
      <c r="G407" s="111" t="s">
        <v>203</v>
      </c>
      <c r="H407" s="111" t="s">
        <v>397</v>
      </c>
      <c r="I407" s="36" t="s">
        <v>455</v>
      </c>
      <c r="J407" s="99">
        <v>657</v>
      </c>
      <c r="K407" s="108" t="s">
        <v>1701</v>
      </c>
      <c r="L407" s="108" t="s">
        <v>1702</v>
      </c>
      <c r="M407" s="108" t="s">
        <v>1828</v>
      </c>
      <c r="N407" s="108" t="s">
        <v>1851</v>
      </c>
      <c r="O407" s="108" t="s">
        <v>1870</v>
      </c>
      <c r="P407" s="108" t="s">
        <v>1887</v>
      </c>
      <c r="Q407" s="108" t="s">
        <v>139</v>
      </c>
      <c r="R407" s="108" t="s">
        <v>139</v>
      </c>
      <c r="S407" s="108" t="s">
        <v>139</v>
      </c>
      <c r="T407" s="108" t="s">
        <v>139</v>
      </c>
    </row>
    <row r="408" spans="1:20" ht="15" customHeight="1">
      <c r="A408" s="97">
        <v>407</v>
      </c>
      <c r="B408" s="111" t="s">
        <v>2244</v>
      </c>
      <c r="C408" s="111" t="s">
        <v>2327</v>
      </c>
      <c r="D408" s="111" t="s">
        <v>2346</v>
      </c>
      <c r="E408" s="108" t="s">
        <v>2347</v>
      </c>
      <c r="F408" s="102" t="s">
        <v>101</v>
      </c>
      <c r="G408" s="111" t="s">
        <v>203</v>
      </c>
      <c r="H408" s="111" t="s">
        <v>1064</v>
      </c>
      <c r="I408" s="36" t="s">
        <v>1065</v>
      </c>
      <c r="J408" s="99">
        <v>42</v>
      </c>
      <c r="K408" s="108" t="s">
        <v>1701</v>
      </c>
      <c r="L408" s="108" t="s">
        <v>1702</v>
      </c>
      <c r="M408" s="108" t="s">
        <v>1828</v>
      </c>
      <c r="N408" s="108" t="s">
        <v>2353</v>
      </c>
      <c r="O408" s="108" t="s">
        <v>2299</v>
      </c>
      <c r="P408" s="108" t="s">
        <v>2354</v>
      </c>
      <c r="Q408" s="108" t="s">
        <v>139</v>
      </c>
      <c r="R408" s="108" t="s">
        <v>139</v>
      </c>
      <c r="S408" s="108" t="s">
        <v>139</v>
      </c>
      <c r="T408" s="108" t="s">
        <v>139</v>
      </c>
    </row>
    <row r="409" spans="1:20" ht="15" customHeight="1">
      <c r="A409" s="97">
        <v>408</v>
      </c>
      <c r="B409" s="111" t="s">
        <v>2244</v>
      </c>
      <c r="C409" s="111" t="s">
        <v>2327</v>
      </c>
      <c r="D409" s="111" t="s">
        <v>2346</v>
      </c>
      <c r="E409" s="108" t="s">
        <v>2347</v>
      </c>
      <c r="F409" s="102" t="s">
        <v>101</v>
      </c>
      <c r="G409" s="111" t="s">
        <v>312</v>
      </c>
      <c r="H409" s="111" t="s">
        <v>633</v>
      </c>
      <c r="I409" s="36" t="s">
        <v>634</v>
      </c>
      <c r="J409" s="99">
        <v>250</v>
      </c>
      <c r="K409" s="108" t="s">
        <v>1701</v>
      </c>
      <c r="L409" s="108" t="s">
        <v>1702</v>
      </c>
      <c r="M409" s="108" t="s">
        <v>1828</v>
      </c>
      <c r="N409" s="108" t="s">
        <v>1844</v>
      </c>
      <c r="O409" s="108" t="s">
        <v>1831</v>
      </c>
      <c r="P409" s="108" t="s">
        <v>139</v>
      </c>
      <c r="Q409" s="108" t="s">
        <v>139</v>
      </c>
      <c r="R409" s="108" t="s">
        <v>139</v>
      </c>
      <c r="S409" s="108" t="s">
        <v>139</v>
      </c>
      <c r="T409" s="108" t="s">
        <v>139</v>
      </c>
    </row>
    <row r="410" spans="1:20" ht="15" customHeight="1">
      <c r="A410" s="97">
        <v>409</v>
      </c>
      <c r="B410" s="111" t="s">
        <v>2244</v>
      </c>
      <c r="C410" s="111" t="s">
        <v>2327</v>
      </c>
      <c r="D410" s="111" t="s">
        <v>2348</v>
      </c>
      <c r="E410" s="108" t="s">
        <v>2347</v>
      </c>
      <c r="F410" s="102" t="s">
        <v>101</v>
      </c>
      <c r="G410" s="111" t="s">
        <v>312</v>
      </c>
      <c r="H410" s="111" t="s">
        <v>1266</v>
      </c>
      <c r="I410" s="36" t="s">
        <v>1267</v>
      </c>
      <c r="J410" s="99">
        <v>20</v>
      </c>
      <c r="K410" s="108" t="s">
        <v>1701</v>
      </c>
      <c r="L410" s="108" t="s">
        <v>1702</v>
      </c>
      <c r="M410" s="108" t="s">
        <v>1828</v>
      </c>
      <c r="N410" s="108" t="s">
        <v>1852</v>
      </c>
      <c r="O410" s="108" t="s">
        <v>2299</v>
      </c>
      <c r="P410" s="108" t="s">
        <v>139</v>
      </c>
      <c r="Q410" s="108" t="s">
        <v>139</v>
      </c>
      <c r="R410" s="108" t="s">
        <v>139</v>
      </c>
      <c r="S410" s="108" t="s">
        <v>139</v>
      </c>
      <c r="T410" s="108" t="s">
        <v>139</v>
      </c>
    </row>
    <row r="411" spans="1:20" ht="15" customHeight="1">
      <c r="A411" s="97">
        <v>410</v>
      </c>
      <c r="B411" s="111" t="s">
        <v>2244</v>
      </c>
      <c r="C411" s="111" t="s">
        <v>2327</v>
      </c>
      <c r="D411" s="111" t="s">
        <v>2346</v>
      </c>
      <c r="E411" s="108" t="s">
        <v>2347</v>
      </c>
      <c r="F411" s="102" t="s">
        <v>101</v>
      </c>
      <c r="G411" s="111" t="s">
        <v>312</v>
      </c>
      <c r="H411" s="111" t="s">
        <v>1081</v>
      </c>
      <c r="I411" s="36" t="s">
        <v>1082</v>
      </c>
      <c r="J411" s="99">
        <v>40</v>
      </c>
      <c r="K411" s="108" t="s">
        <v>1701</v>
      </c>
      <c r="L411" s="108" t="s">
        <v>1702</v>
      </c>
      <c r="M411" s="108" t="s">
        <v>1828</v>
      </c>
      <c r="N411" s="108" t="s">
        <v>1831</v>
      </c>
      <c r="O411" s="108" t="s">
        <v>139</v>
      </c>
      <c r="P411" s="108" t="s">
        <v>139</v>
      </c>
      <c r="Q411" s="108" t="s">
        <v>139</v>
      </c>
      <c r="R411" s="108" t="s">
        <v>139</v>
      </c>
      <c r="S411" s="108" t="s">
        <v>139</v>
      </c>
      <c r="T411" s="108" t="s">
        <v>139</v>
      </c>
    </row>
    <row r="412" spans="1:20" ht="15" customHeight="1">
      <c r="A412" s="97">
        <v>411</v>
      </c>
      <c r="B412" s="111" t="s">
        <v>2244</v>
      </c>
      <c r="C412" s="111" t="s">
        <v>2327</v>
      </c>
      <c r="D412" s="111" t="s">
        <v>2348</v>
      </c>
      <c r="E412" s="108" t="s">
        <v>2347</v>
      </c>
      <c r="F412" s="102" t="s">
        <v>101</v>
      </c>
      <c r="G412" s="111" t="s">
        <v>312</v>
      </c>
      <c r="H412" s="111" t="s">
        <v>1291</v>
      </c>
      <c r="I412" s="36" t="s">
        <v>1292</v>
      </c>
      <c r="J412" s="99">
        <v>18</v>
      </c>
      <c r="K412" s="108" t="s">
        <v>1701</v>
      </c>
      <c r="L412" s="108" t="s">
        <v>1702</v>
      </c>
      <c r="M412" s="108" t="s">
        <v>1828</v>
      </c>
      <c r="N412" s="108" t="s">
        <v>1852</v>
      </c>
      <c r="O412" s="108" t="s">
        <v>139</v>
      </c>
      <c r="P412" s="108" t="s">
        <v>139</v>
      </c>
      <c r="Q412" s="108" t="s">
        <v>139</v>
      </c>
      <c r="R412" s="108" t="s">
        <v>139</v>
      </c>
      <c r="S412" s="108" t="s">
        <v>139</v>
      </c>
      <c r="T412" s="108" t="s">
        <v>139</v>
      </c>
    </row>
    <row r="413" spans="1:20" ht="15" customHeight="1">
      <c r="A413" s="97">
        <v>412</v>
      </c>
      <c r="B413" s="111" t="s">
        <v>2244</v>
      </c>
      <c r="C413" s="111" t="s">
        <v>2327</v>
      </c>
      <c r="D413" s="111" t="s">
        <v>2346</v>
      </c>
      <c r="E413" s="108" t="s">
        <v>2347</v>
      </c>
      <c r="F413" s="102" t="s">
        <v>101</v>
      </c>
      <c r="G413" s="111" t="s">
        <v>302</v>
      </c>
      <c r="H413" s="111" t="s">
        <v>782</v>
      </c>
      <c r="I413" s="36" t="s">
        <v>1121</v>
      </c>
      <c r="J413" s="99">
        <v>32</v>
      </c>
      <c r="K413" s="108" t="s">
        <v>1701</v>
      </c>
      <c r="L413" s="108" t="s">
        <v>1702</v>
      </c>
      <c r="M413" s="108" t="s">
        <v>1828</v>
      </c>
      <c r="N413" s="108" t="s">
        <v>2299</v>
      </c>
      <c r="O413" s="108" t="s">
        <v>139</v>
      </c>
      <c r="P413" s="108" t="s">
        <v>139</v>
      </c>
      <c r="Q413" s="108" t="s">
        <v>139</v>
      </c>
      <c r="R413" s="108" t="s">
        <v>139</v>
      </c>
      <c r="S413" s="108" t="s">
        <v>139</v>
      </c>
      <c r="T413" s="108" t="s">
        <v>139</v>
      </c>
    </row>
    <row r="414" spans="1:20" ht="15" customHeight="1">
      <c r="A414" s="97">
        <v>413</v>
      </c>
      <c r="B414" s="111" t="s">
        <v>2244</v>
      </c>
      <c r="C414" s="111" t="s">
        <v>2327</v>
      </c>
      <c r="D414" s="111" t="s">
        <v>2348</v>
      </c>
      <c r="E414" s="108" t="s">
        <v>2347</v>
      </c>
      <c r="F414" s="102" t="s">
        <v>101</v>
      </c>
      <c r="G414" s="111" t="s">
        <v>302</v>
      </c>
      <c r="H414" s="111" t="s">
        <v>415</v>
      </c>
      <c r="I414" s="36" t="s">
        <v>1236</v>
      </c>
      <c r="J414" s="99">
        <v>22</v>
      </c>
      <c r="K414" s="108" t="s">
        <v>1701</v>
      </c>
      <c r="L414" s="108" t="s">
        <v>1702</v>
      </c>
      <c r="M414" s="108" t="s">
        <v>1828</v>
      </c>
      <c r="N414" s="108" t="s">
        <v>2299</v>
      </c>
      <c r="O414" s="108" t="s">
        <v>139</v>
      </c>
      <c r="P414" s="108" t="s">
        <v>139</v>
      </c>
      <c r="Q414" s="108" t="s">
        <v>139</v>
      </c>
      <c r="R414" s="108" t="s">
        <v>139</v>
      </c>
      <c r="S414" s="108" t="s">
        <v>139</v>
      </c>
      <c r="T414" s="108" t="s">
        <v>139</v>
      </c>
    </row>
    <row r="415" spans="1:20" ht="15" customHeight="1">
      <c r="A415" s="97">
        <v>414</v>
      </c>
      <c r="B415" s="111" t="s">
        <v>2244</v>
      </c>
      <c r="C415" s="111" t="s">
        <v>2327</v>
      </c>
      <c r="D415" s="111" t="s">
        <v>2346</v>
      </c>
      <c r="E415" s="108" t="s">
        <v>2347</v>
      </c>
      <c r="F415" s="102" t="s">
        <v>101</v>
      </c>
      <c r="G415" s="111" t="s">
        <v>232</v>
      </c>
      <c r="H415" s="111" t="s">
        <v>415</v>
      </c>
      <c r="I415" s="36" t="s">
        <v>1116</v>
      </c>
      <c r="J415" s="99">
        <v>33</v>
      </c>
      <c r="K415" s="108" t="s">
        <v>1701</v>
      </c>
      <c r="L415" s="108" t="s">
        <v>1702</v>
      </c>
      <c r="M415" s="108" t="s">
        <v>1828</v>
      </c>
      <c r="N415" s="108" t="s">
        <v>2299</v>
      </c>
      <c r="O415" s="108" t="s">
        <v>139</v>
      </c>
      <c r="P415" s="108" t="s">
        <v>139</v>
      </c>
      <c r="Q415" s="108" t="s">
        <v>139</v>
      </c>
      <c r="R415" s="108" t="s">
        <v>139</v>
      </c>
      <c r="S415" s="108" t="s">
        <v>139</v>
      </c>
      <c r="T415" s="108" t="s">
        <v>139</v>
      </c>
    </row>
    <row r="416" spans="1:20" ht="15" customHeight="1">
      <c r="A416" s="97">
        <v>415</v>
      </c>
      <c r="B416" s="111" t="s">
        <v>2244</v>
      </c>
      <c r="C416" s="111" t="s">
        <v>2327</v>
      </c>
      <c r="D416" s="111" t="s">
        <v>2348</v>
      </c>
      <c r="E416" s="108" t="s">
        <v>2347</v>
      </c>
      <c r="F416" s="102" t="s">
        <v>101</v>
      </c>
      <c r="G416" s="111" t="s">
        <v>232</v>
      </c>
      <c r="H416" s="111" t="s">
        <v>782</v>
      </c>
      <c r="I416" s="36" t="s">
        <v>1094</v>
      </c>
      <c r="J416" s="99">
        <v>39</v>
      </c>
      <c r="K416" s="108" t="s">
        <v>1701</v>
      </c>
      <c r="L416" s="108" t="s">
        <v>1702</v>
      </c>
      <c r="M416" s="108" t="s">
        <v>1828</v>
      </c>
      <c r="N416" s="108" t="s">
        <v>2299</v>
      </c>
      <c r="O416" s="108" t="s">
        <v>139</v>
      </c>
      <c r="P416" s="108" t="s">
        <v>139</v>
      </c>
      <c r="Q416" s="108" t="s">
        <v>139</v>
      </c>
      <c r="R416" s="108" t="s">
        <v>139</v>
      </c>
      <c r="S416" s="108" t="s">
        <v>139</v>
      </c>
      <c r="T416" s="108" t="s">
        <v>139</v>
      </c>
    </row>
    <row r="417" spans="1:20" ht="15" customHeight="1">
      <c r="A417" s="97">
        <v>416</v>
      </c>
      <c r="B417" s="111" t="s">
        <v>2244</v>
      </c>
      <c r="C417" s="111" t="s">
        <v>2327</v>
      </c>
      <c r="D417" s="111" t="s">
        <v>2346</v>
      </c>
      <c r="E417" s="108" t="s">
        <v>2347</v>
      </c>
      <c r="F417" s="102" t="s">
        <v>101</v>
      </c>
      <c r="G417" s="111" t="s">
        <v>337</v>
      </c>
      <c r="H417" s="111" t="s">
        <v>1480</v>
      </c>
      <c r="I417" s="36" t="s">
        <v>1481</v>
      </c>
      <c r="J417" s="99">
        <v>6</v>
      </c>
      <c r="K417" s="108" t="s">
        <v>1701</v>
      </c>
      <c r="L417" s="108" t="s">
        <v>1702</v>
      </c>
      <c r="M417" s="108" t="s">
        <v>1828</v>
      </c>
      <c r="N417" s="108" t="s">
        <v>2299</v>
      </c>
      <c r="O417" s="108" t="s">
        <v>139</v>
      </c>
      <c r="P417" s="108" t="s">
        <v>139</v>
      </c>
      <c r="Q417" s="108" t="s">
        <v>139</v>
      </c>
      <c r="R417" s="108" t="s">
        <v>139</v>
      </c>
      <c r="S417" s="108" t="s">
        <v>139</v>
      </c>
      <c r="T417" s="108" t="s">
        <v>139</v>
      </c>
    </row>
    <row r="418" spans="1:20" ht="15" customHeight="1">
      <c r="A418" s="97">
        <v>417</v>
      </c>
      <c r="B418" s="111" t="s">
        <v>2244</v>
      </c>
      <c r="C418" s="111" t="s">
        <v>2327</v>
      </c>
      <c r="D418" s="111" t="s">
        <v>2348</v>
      </c>
      <c r="E418" s="108" t="s">
        <v>2347</v>
      </c>
      <c r="F418" s="102" t="s">
        <v>101</v>
      </c>
      <c r="G418" s="111" t="s">
        <v>337</v>
      </c>
      <c r="H418" s="111" t="s">
        <v>1548</v>
      </c>
      <c r="I418" s="36" t="s">
        <v>1549</v>
      </c>
      <c r="J418" s="99">
        <v>3</v>
      </c>
      <c r="K418" s="108" t="s">
        <v>1701</v>
      </c>
      <c r="L418" s="108" t="s">
        <v>1702</v>
      </c>
      <c r="M418" s="108" t="s">
        <v>1828</v>
      </c>
      <c r="N418" s="108" t="s">
        <v>2299</v>
      </c>
      <c r="O418" s="108" t="s">
        <v>139</v>
      </c>
      <c r="P418" s="108" t="s">
        <v>139</v>
      </c>
      <c r="Q418" s="108" t="s">
        <v>139</v>
      </c>
      <c r="R418" s="108" t="s">
        <v>139</v>
      </c>
      <c r="S418" s="108" t="s">
        <v>139</v>
      </c>
      <c r="T418" s="108" t="s">
        <v>139</v>
      </c>
    </row>
    <row r="419" spans="1:20" ht="15" customHeight="1">
      <c r="A419" s="97">
        <v>418</v>
      </c>
      <c r="B419" s="111" t="s">
        <v>2244</v>
      </c>
      <c r="C419" s="111" t="s">
        <v>2327</v>
      </c>
      <c r="D419" s="111" t="s">
        <v>2346</v>
      </c>
      <c r="E419" s="108" t="s">
        <v>2347</v>
      </c>
      <c r="F419" s="102" t="s">
        <v>101</v>
      </c>
      <c r="G419" s="111" t="s">
        <v>337</v>
      </c>
      <c r="H419" s="111" t="s">
        <v>1269</v>
      </c>
      <c r="I419" s="36" t="s">
        <v>1270</v>
      </c>
      <c r="J419" s="99">
        <v>20</v>
      </c>
      <c r="K419" s="108" t="s">
        <v>1701</v>
      </c>
      <c r="L419" s="108" t="s">
        <v>1702</v>
      </c>
      <c r="M419" s="108" t="s">
        <v>1828</v>
      </c>
      <c r="N419" s="108" t="s">
        <v>2299</v>
      </c>
      <c r="O419" s="108" t="s">
        <v>1871</v>
      </c>
      <c r="P419" s="108" t="s">
        <v>139</v>
      </c>
      <c r="Q419" s="108" t="s">
        <v>139</v>
      </c>
      <c r="R419" s="108" t="s">
        <v>139</v>
      </c>
      <c r="S419" s="108" t="s">
        <v>139</v>
      </c>
      <c r="T419" s="108" t="s">
        <v>139</v>
      </c>
    </row>
    <row r="420" spans="1:20" ht="15" customHeight="1">
      <c r="A420" s="97">
        <v>419</v>
      </c>
      <c r="B420" s="111" t="s">
        <v>2244</v>
      </c>
      <c r="C420" s="111" t="s">
        <v>2327</v>
      </c>
      <c r="D420" s="111" t="s">
        <v>2348</v>
      </c>
      <c r="E420" s="108" t="s">
        <v>2347</v>
      </c>
      <c r="F420" s="102" t="s">
        <v>101</v>
      </c>
      <c r="G420" s="111" t="s">
        <v>337</v>
      </c>
      <c r="H420" s="111" t="s">
        <v>1317</v>
      </c>
      <c r="I420" s="36" t="s">
        <v>1318</v>
      </c>
      <c r="J420" s="99">
        <v>15</v>
      </c>
      <c r="K420" s="108" t="s">
        <v>1701</v>
      </c>
      <c r="L420" s="108" t="s">
        <v>1702</v>
      </c>
      <c r="M420" s="108" t="s">
        <v>1828</v>
      </c>
      <c r="N420" s="108" t="s">
        <v>2299</v>
      </c>
      <c r="O420" s="108" t="s">
        <v>1871</v>
      </c>
      <c r="P420" s="108" t="s">
        <v>139</v>
      </c>
      <c r="Q420" s="108" t="s">
        <v>139</v>
      </c>
      <c r="R420" s="108" t="s">
        <v>139</v>
      </c>
      <c r="S420" s="108" t="s">
        <v>139</v>
      </c>
      <c r="T420" s="108" t="s">
        <v>139</v>
      </c>
    </row>
    <row r="421" spans="1:20" ht="15" customHeight="1">
      <c r="A421" s="97">
        <v>420</v>
      </c>
      <c r="B421" s="111" t="s">
        <v>2244</v>
      </c>
      <c r="C421" s="111" t="s">
        <v>2327</v>
      </c>
      <c r="D421" s="111" t="s">
        <v>2346</v>
      </c>
      <c r="E421" s="108" t="s">
        <v>2347</v>
      </c>
      <c r="F421" s="102" t="s">
        <v>101</v>
      </c>
      <c r="G421" s="111" t="s">
        <v>44</v>
      </c>
      <c r="H421" s="111" t="s">
        <v>921</v>
      </c>
      <c r="I421" s="36" t="s">
        <v>922</v>
      </c>
      <c r="J421" s="99">
        <v>75</v>
      </c>
      <c r="K421" s="108" t="s">
        <v>1701</v>
      </c>
      <c r="L421" s="108" t="s">
        <v>1702</v>
      </c>
      <c r="M421" s="108" t="s">
        <v>1828</v>
      </c>
      <c r="N421" s="108" t="s">
        <v>2299</v>
      </c>
      <c r="O421" s="108" t="s">
        <v>1871</v>
      </c>
      <c r="P421" s="108" t="s">
        <v>139</v>
      </c>
      <c r="Q421" s="108" t="s">
        <v>139</v>
      </c>
      <c r="R421" s="108" t="s">
        <v>139</v>
      </c>
      <c r="S421" s="108" t="s">
        <v>139</v>
      </c>
      <c r="T421" s="108" t="s">
        <v>139</v>
      </c>
    </row>
    <row r="422" spans="1:20" ht="15" customHeight="1">
      <c r="A422" s="97">
        <v>421</v>
      </c>
      <c r="B422" s="111" t="s">
        <v>2244</v>
      </c>
      <c r="C422" s="111" t="s">
        <v>2327</v>
      </c>
      <c r="D422" s="111" t="s">
        <v>2348</v>
      </c>
      <c r="E422" s="108" t="s">
        <v>2347</v>
      </c>
      <c r="F422" s="102" t="s">
        <v>101</v>
      </c>
      <c r="G422" s="111" t="s">
        <v>234</v>
      </c>
      <c r="H422" s="111" t="s">
        <v>399</v>
      </c>
      <c r="I422" s="36" t="s">
        <v>571</v>
      </c>
      <c r="J422" s="99">
        <v>321</v>
      </c>
      <c r="K422" s="108" t="s">
        <v>1701</v>
      </c>
      <c r="L422" s="108" t="s">
        <v>1702</v>
      </c>
      <c r="M422" s="108" t="s">
        <v>1828</v>
      </c>
      <c r="N422" s="108" t="s">
        <v>1853</v>
      </c>
      <c r="O422" s="108" t="s">
        <v>2292</v>
      </c>
      <c r="P422" s="108" t="s">
        <v>1888</v>
      </c>
      <c r="Q422" s="108" t="s">
        <v>139</v>
      </c>
      <c r="R422" s="108" t="s">
        <v>139</v>
      </c>
      <c r="S422" s="108" t="s">
        <v>139</v>
      </c>
      <c r="T422" s="108" t="s">
        <v>139</v>
      </c>
    </row>
    <row r="423" spans="1:20" ht="15" customHeight="1">
      <c r="A423" s="97">
        <v>422</v>
      </c>
      <c r="B423" s="111" t="s">
        <v>2244</v>
      </c>
      <c r="C423" s="111" t="s">
        <v>2327</v>
      </c>
      <c r="D423" s="111" t="s">
        <v>2346</v>
      </c>
      <c r="E423" s="108" t="s">
        <v>2347</v>
      </c>
      <c r="F423" s="102" t="s">
        <v>101</v>
      </c>
      <c r="G423" s="111" t="s">
        <v>246</v>
      </c>
      <c r="H423" s="111" t="s">
        <v>569</v>
      </c>
      <c r="I423" s="36" t="s">
        <v>570</v>
      </c>
      <c r="J423" s="99">
        <v>323</v>
      </c>
      <c r="K423" s="108" t="s">
        <v>1701</v>
      </c>
      <c r="L423" s="108" t="s">
        <v>1702</v>
      </c>
      <c r="M423" s="108" t="s">
        <v>1828</v>
      </c>
      <c r="N423" s="108" t="s">
        <v>1854</v>
      </c>
      <c r="O423" s="108" t="s">
        <v>1872</v>
      </c>
      <c r="P423" s="108" t="s">
        <v>139</v>
      </c>
      <c r="Q423" s="108" t="s">
        <v>139</v>
      </c>
      <c r="R423" s="108" t="s">
        <v>139</v>
      </c>
      <c r="S423" s="108" t="s">
        <v>139</v>
      </c>
      <c r="T423" s="108" t="s">
        <v>139</v>
      </c>
    </row>
    <row r="424" spans="1:20" ht="15" customHeight="1">
      <c r="A424" s="97">
        <v>423</v>
      </c>
      <c r="B424" s="111" t="s">
        <v>2244</v>
      </c>
      <c r="C424" s="111" t="s">
        <v>2327</v>
      </c>
      <c r="D424" s="111" t="s">
        <v>2348</v>
      </c>
      <c r="E424" s="108" t="s">
        <v>2347</v>
      </c>
      <c r="F424" s="102" t="s">
        <v>101</v>
      </c>
      <c r="G424" s="111" t="s">
        <v>246</v>
      </c>
      <c r="H424" s="111" t="s">
        <v>721</v>
      </c>
      <c r="I424" s="36" t="s">
        <v>722</v>
      </c>
      <c r="J424" s="99">
        <v>161</v>
      </c>
      <c r="K424" s="108" t="s">
        <v>1701</v>
      </c>
      <c r="L424" s="108" t="s">
        <v>1702</v>
      </c>
      <c r="M424" s="108" t="s">
        <v>1828</v>
      </c>
      <c r="N424" s="108" t="s">
        <v>2353</v>
      </c>
      <c r="O424" s="108" t="s">
        <v>2357</v>
      </c>
      <c r="P424" s="108" t="s">
        <v>139</v>
      </c>
      <c r="Q424" s="108" t="s">
        <v>139</v>
      </c>
      <c r="R424" s="108" t="s">
        <v>139</v>
      </c>
      <c r="S424" s="108" t="s">
        <v>139</v>
      </c>
      <c r="T424" s="108" t="s">
        <v>139</v>
      </c>
    </row>
    <row r="425" spans="1:20" ht="15" customHeight="1">
      <c r="A425" s="97">
        <v>424</v>
      </c>
      <c r="B425" s="111" t="s">
        <v>2244</v>
      </c>
      <c r="C425" s="111" t="s">
        <v>2327</v>
      </c>
      <c r="D425" s="111" t="s">
        <v>2346</v>
      </c>
      <c r="E425" s="108" t="s">
        <v>2347</v>
      </c>
      <c r="F425" s="102" t="s">
        <v>101</v>
      </c>
      <c r="G425" s="111" t="s">
        <v>246</v>
      </c>
      <c r="H425" s="111" t="s">
        <v>390</v>
      </c>
      <c r="I425" s="36" t="s">
        <v>391</v>
      </c>
      <c r="J425" s="99">
        <v>1400</v>
      </c>
      <c r="K425" s="108" t="s">
        <v>1701</v>
      </c>
      <c r="L425" s="108" t="s">
        <v>1702</v>
      </c>
      <c r="M425" s="108" t="s">
        <v>1828</v>
      </c>
      <c r="N425" s="108" t="s">
        <v>2353</v>
      </c>
      <c r="O425" s="108" t="s">
        <v>1873</v>
      </c>
      <c r="P425" s="108" t="s">
        <v>139</v>
      </c>
      <c r="Q425" s="108" t="s">
        <v>139</v>
      </c>
      <c r="R425" s="108" t="s">
        <v>139</v>
      </c>
      <c r="S425" s="108" t="s">
        <v>139</v>
      </c>
      <c r="T425" s="108" t="s">
        <v>139</v>
      </c>
    </row>
    <row r="426" spans="1:20" ht="15" customHeight="1">
      <c r="A426" s="97">
        <v>425</v>
      </c>
      <c r="B426" s="111" t="s">
        <v>2244</v>
      </c>
      <c r="C426" s="111" t="s">
        <v>2327</v>
      </c>
      <c r="D426" s="111" t="s">
        <v>2348</v>
      </c>
      <c r="E426" s="108" t="s">
        <v>2347</v>
      </c>
      <c r="F426" s="102" t="s">
        <v>101</v>
      </c>
      <c r="G426" s="111" t="s">
        <v>246</v>
      </c>
      <c r="H426" s="111" t="s">
        <v>832</v>
      </c>
      <c r="I426" s="36" t="s">
        <v>833</v>
      </c>
      <c r="J426" s="99">
        <v>102</v>
      </c>
      <c r="K426" s="108" t="s">
        <v>1701</v>
      </c>
      <c r="L426" s="108" t="s">
        <v>1702</v>
      </c>
      <c r="M426" s="108" t="s">
        <v>1828</v>
      </c>
      <c r="N426" s="108" t="s">
        <v>2353</v>
      </c>
      <c r="O426" s="108" t="s">
        <v>1873</v>
      </c>
      <c r="P426" s="108" t="s">
        <v>139</v>
      </c>
      <c r="Q426" s="108" t="s">
        <v>139</v>
      </c>
      <c r="R426" s="108" t="s">
        <v>139</v>
      </c>
      <c r="S426" s="108" t="s">
        <v>139</v>
      </c>
      <c r="T426" s="108" t="s">
        <v>139</v>
      </c>
    </row>
    <row r="427" spans="1:20" ht="15" customHeight="1">
      <c r="A427" s="97">
        <v>426</v>
      </c>
      <c r="B427" s="111" t="s">
        <v>2244</v>
      </c>
      <c r="C427" s="111" t="s">
        <v>2327</v>
      </c>
      <c r="D427" s="111" t="s">
        <v>2348</v>
      </c>
      <c r="E427" s="108" t="s">
        <v>2347</v>
      </c>
      <c r="F427" s="102" t="s">
        <v>101</v>
      </c>
      <c r="G427" s="111" t="s">
        <v>333</v>
      </c>
      <c r="H427" s="111" t="s">
        <v>908</v>
      </c>
      <c r="I427" s="36" t="s">
        <v>909</v>
      </c>
      <c r="J427" s="99">
        <v>79</v>
      </c>
      <c r="K427" s="108" t="s">
        <v>1701</v>
      </c>
      <c r="L427" s="108" t="s">
        <v>1702</v>
      </c>
      <c r="M427" s="108" t="s">
        <v>1828</v>
      </c>
      <c r="N427" s="108" t="s">
        <v>1841</v>
      </c>
      <c r="O427" s="108" t="s">
        <v>2358</v>
      </c>
      <c r="P427" s="108" t="s">
        <v>1889</v>
      </c>
      <c r="Q427" s="108" t="s">
        <v>139</v>
      </c>
      <c r="R427" s="108" t="s">
        <v>139</v>
      </c>
      <c r="S427" s="108" t="s">
        <v>139</v>
      </c>
      <c r="T427" s="108" t="s">
        <v>139</v>
      </c>
    </row>
    <row r="428" spans="1:20" ht="15" customHeight="1">
      <c r="A428" s="97">
        <v>427</v>
      </c>
      <c r="B428" s="111" t="s">
        <v>2244</v>
      </c>
      <c r="C428" s="111" t="s">
        <v>2327</v>
      </c>
      <c r="D428" s="111" t="s">
        <v>2346</v>
      </c>
      <c r="E428" s="108" t="s">
        <v>2347</v>
      </c>
      <c r="F428" s="102" t="s">
        <v>101</v>
      </c>
      <c r="G428" s="111" t="s">
        <v>329</v>
      </c>
      <c r="H428" s="111" t="s">
        <v>1195</v>
      </c>
      <c r="I428" s="36" t="s">
        <v>1196</v>
      </c>
      <c r="J428" s="99">
        <v>24</v>
      </c>
      <c r="K428" s="108" t="s">
        <v>1701</v>
      </c>
      <c r="L428" s="108" t="s">
        <v>1702</v>
      </c>
      <c r="M428" s="108" t="s">
        <v>1828</v>
      </c>
      <c r="N428" s="108" t="s">
        <v>1855</v>
      </c>
      <c r="O428" s="108" t="s">
        <v>1874</v>
      </c>
      <c r="P428" s="108" t="s">
        <v>1889</v>
      </c>
      <c r="Q428" s="108" t="s">
        <v>139</v>
      </c>
      <c r="R428" s="108" t="s">
        <v>139</v>
      </c>
      <c r="S428" s="108" t="s">
        <v>139</v>
      </c>
      <c r="T428" s="108" t="s">
        <v>139</v>
      </c>
    </row>
    <row r="429" spans="1:20" ht="15" customHeight="1">
      <c r="A429" s="97">
        <v>428</v>
      </c>
      <c r="B429" s="111" t="s">
        <v>2244</v>
      </c>
      <c r="C429" s="111" t="s">
        <v>2327</v>
      </c>
      <c r="D429" s="111" t="s">
        <v>2346</v>
      </c>
      <c r="E429" s="108" t="s">
        <v>2347</v>
      </c>
      <c r="F429" s="102" t="s">
        <v>101</v>
      </c>
      <c r="G429" s="111" t="s">
        <v>241</v>
      </c>
      <c r="H429" s="111" t="s">
        <v>898</v>
      </c>
      <c r="I429" s="36" t="s">
        <v>899</v>
      </c>
      <c r="J429" s="99">
        <v>82</v>
      </c>
      <c r="K429" s="108" t="s">
        <v>1701</v>
      </c>
      <c r="L429" s="108" t="s">
        <v>1702</v>
      </c>
      <c r="M429" s="108" t="s">
        <v>1828</v>
      </c>
      <c r="N429" s="108" t="s">
        <v>2299</v>
      </c>
      <c r="O429" s="108" t="s">
        <v>2359</v>
      </c>
      <c r="P429" s="108" t="s">
        <v>139</v>
      </c>
      <c r="Q429" s="108" t="s">
        <v>139</v>
      </c>
      <c r="R429" s="108" t="s">
        <v>139</v>
      </c>
      <c r="S429" s="108" t="s">
        <v>139</v>
      </c>
      <c r="T429" s="108" t="s">
        <v>139</v>
      </c>
    </row>
    <row r="430" spans="1:20" ht="15" customHeight="1">
      <c r="A430" s="97">
        <v>429</v>
      </c>
      <c r="B430" s="111" t="s">
        <v>2244</v>
      </c>
      <c r="C430" s="111" t="s">
        <v>2327</v>
      </c>
      <c r="D430" s="111" t="s">
        <v>2348</v>
      </c>
      <c r="E430" s="108" t="s">
        <v>2347</v>
      </c>
      <c r="F430" s="102" t="s">
        <v>101</v>
      </c>
      <c r="G430" s="111" t="s">
        <v>241</v>
      </c>
      <c r="H430" s="111" t="s">
        <v>482</v>
      </c>
      <c r="I430" s="36" t="s">
        <v>483</v>
      </c>
      <c r="J430" s="99">
        <v>502</v>
      </c>
      <c r="K430" s="108" t="s">
        <v>1701</v>
      </c>
      <c r="L430" s="108" t="s">
        <v>1702</v>
      </c>
      <c r="M430" s="108" t="s">
        <v>1828</v>
      </c>
      <c r="N430" s="108" t="s">
        <v>1856</v>
      </c>
      <c r="O430" s="108" t="s">
        <v>2311</v>
      </c>
      <c r="P430" s="108" t="s">
        <v>139</v>
      </c>
      <c r="Q430" s="108" t="s">
        <v>139</v>
      </c>
      <c r="R430" s="108" t="s">
        <v>139</v>
      </c>
      <c r="S430" s="108" t="s">
        <v>139</v>
      </c>
      <c r="T430" s="108" t="s">
        <v>139</v>
      </c>
    </row>
    <row r="431" spans="1:20" ht="15" customHeight="1">
      <c r="A431" s="97">
        <v>430</v>
      </c>
      <c r="B431" s="111" t="s">
        <v>2244</v>
      </c>
      <c r="C431" s="111" t="s">
        <v>2327</v>
      </c>
      <c r="D431" s="111" t="s">
        <v>2346</v>
      </c>
      <c r="E431" s="108" t="s">
        <v>2347</v>
      </c>
      <c r="F431" s="102" t="s">
        <v>101</v>
      </c>
      <c r="G431" s="111" t="s">
        <v>241</v>
      </c>
      <c r="H431" s="111" t="s">
        <v>649</v>
      </c>
      <c r="I431" s="36" t="s">
        <v>650</v>
      </c>
      <c r="J431" s="99">
        <v>236</v>
      </c>
      <c r="K431" s="108" t="s">
        <v>1701</v>
      </c>
      <c r="L431" s="108" t="s">
        <v>1702</v>
      </c>
      <c r="M431" s="108" t="s">
        <v>1828</v>
      </c>
      <c r="N431" s="108" t="s">
        <v>1839</v>
      </c>
      <c r="O431" s="108" t="s">
        <v>2299</v>
      </c>
      <c r="P431" s="108" t="s">
        <v>139</v>
      </c>
      <c r="Q431" s="108" t="s">
        <v>139</v>
      </c>
      <c r="R431" s="108" t="s">
        <v>139</v>
      </c>
      <c r="S431" s="108" t="s">
        <v>139</v>
      </c>
      <c r="T431" s="108" t="s">
        <v>139</v>
      </c>
    </row>
    <row r="432" spans="1:20" ht="15" customHeight="1">
      <c r="A432" s="97">
        <v>431</v>
      </c>
      <c r="B432" s="111" t="s">
        <v>2244</v>
      </c>
      <c r="C432" s="111" t="s">
        <v>2327</v>
      </c>
      <c r="D432" s="111" t="s">
        <v>2348</v>
      </c>
      <c r="E432" s="108" t="s">
        <v>2347</v>
      </c>
      <c r="F432" s="102" t="s">
        <v>101</v>
      </c>
      <c r="G432" s="111" t="s">
        <v>241</v>
      </c>
      <c r="H432" s="111" t="s">
        <v>839</v>
      </c>
      <c r="I432" s="36" t="s">
        <v>840</v>
      </c>
      <c r="J432" s="99">
        <v>98</v>
      </c>
      <c r="K432" s="108" t="s">
        <v>1701</v>
      </c>
      <c r="L432" s="108" t="s">
        <v>1702</v>
      </c>
      <c r="M432" s="108" t="s">
        <v>1828</v>
      </c>
      <c r="N432" s="108" t="s">
        <v>2353</v>
      </c>
      <c r="O432" s="108" t="s">
        <v>1875</v>
      </c>
      <c r="P432" s="108" t="s">
        <v>1890</v>
      </c>
      <c r="Q432" s="108" t="s">
        <v>139</v>
      </c>
      <c r="R432" s="108" t="s">
        <v>139</v>
      </c>
      <c r="S432" s="108" t="s">
        <v>139</v>
      </c>
      <c r="T432" s="108" t="s">
        <v>139</v>
      </c>
    </row>
    <row r="433" spans="1:20" ht="15" customHeight="1">
      <c r="A433" s="97">
        <v>432</v>
      </c>
      <c r="B433" s="111" t="s">
        <v>2244</v>
      </c>
      <c r="C433" s="111" t="s">
        <v>2327</v>
      </c>
      <c r="D433" s="111" t="s">
        <v>2346</v>
      </c>
      <c r="E433" s="108" t="s">
        <v>2347</v>
      </c>
      <c r="F433" s="102" t="s">
        <v>101</v>
      </c>
      <c r="G433" s="111" t="s">
        <v>241</v>
      </c>
      <c r="H433" s="111" t="s">
        <v>1193</v>
      </c>
      <c r="I433" s="36" t="s">
        <v>1194</v>
      </c>
      <c r="J433" s="99">
        <v>25</v>
      </c>
      <c r="K433" s="108" t="s">
        <v>1701</v>
      </c>
      <c r="L433" s="108" t="s">
        <v>1702</v>
      </c>
      <c r="M433" s="108" t="s">
        <v>1828</v>
      </c>
      <c r="N433" s="108" t="s">
        <v>1857</v>
      </c>
      <c r="O433" s="108" t="s">
        <v>1876</v>
      </c>
      <c r="P433" s="108" t="s">
        <v>1891</v>
      </c>
      <c r="Q433" s="108" t="s">
        <v>2299</v>
      </c>
      <c r="R433" s="108" t="s">
        <v>139</v>
      </c>
      <c r="S433" s="108" t="s">
        <v>139</v>
      </c>
      <c r="T433" s="108" t="s">
        <v>139</v>
      </c>
    </row>
    <row r="434" spans="1:20" ht="15" customHeight="1">
      <c r="A434" s="97">
        <v>433</v>
      </c>
      <c r="B434" s="111" t="s">
        <v>2244</v>
      </c>
      <c r="C434" s="111" t="s">
        <v>2327</v>
      </c>
      <c r="D434" s="111" t="s">
        <v>2348</v>
      </c>
      <c r="E434" s="108" t="s">
        <v>2347</v>
      </c>
      <c r="F434" s="102" t="s">
        <v>101</v>
      </c>
      <c r="G434" s="111" t="s">
        <v>241</v>
      </c>
      <c r="H434" s="111" t="s">
        <v>421</v>
      </c>
      <c r="I434" s="36" t="s">
        <v>422</v>
      </c>
      <c r="J434" s="99">
        <v>887</v>
      </c>
      <c r="K434" s="108" t="s">
        <v>1701</v>
      </c>
      <c r="L434" s="108" t="s">
        <v>1702</v>
      </c>
      <c r="M434" s="108" t="s">
        <v>1828</v>
      </c>
      <c r="N434" s="108" t="s">
        <v>1858</v>
      </c>
      <c r="O434" s="108" t="s">
        <v>1877</v>
      </c>
      <c r="P434" s="108" t="s">
        <v>2299</v>
      </c>
      <c r="Q434" s="108" t="s">
        <v>139</v>
      </c>
      <c r="R434" s="108" t="s">
        <v>139</v>
      </c>
      <c r="S434" s="108" t="s">
        <v>139</v>
      </c>
      <c r="T434" s="108" t="s">
        <v>139</v>
      </c>
    </row>
    <row r="435" spans="1:20" ht="15" customHeight="1">
      <c r="A435" s="97">
        <v>434</v>
      </c>
      <c r="B435" s="111" t="s">
        <v>2244</v>
      </c>
      <c r="C435" s="111" t="s">
        <v>2327</v>
      </c>
      <c r="D435" s="111" t="s">
        <v>2346</v>
      </c>
      <c r="E435" s="108" t="s">
        <v>2347</v>
      </c>
      <c r="F435" s="102" t="s">
        <v>101</v>
      </c>
      <c r="G435" s="111" t="s">
        <v>241</v>
      </c>
      <c r="H435" s="111" t="s">
        <v>574</v>
      </c>
      <c r="I435" s="36" t="s">
        <v>575</v>
      </c>
      <c r="J435" s="99">
        <v>316</v>
      </c>
      <c r="K435" s="108" t="s">
        <v>1701</v>
      </c>
      <c r="L435" s="108" t="s">
        <v>1702</v>
      </c>
      <c r="M435" s="108" t="s">
        <v>1828</v>
      </c>
      <c r="N435" s="108" t="s">
        <v>1845</v>
      </c>
      <c r="O435" s="108" t="s">
        <v>2299</v>
      </c>
      <c r="P435" s="108" t="s">
        <v>139</v>
      </c>
      <c r="Q435" s="108" t="s">
        <v>139</v>
      </c>
      <c r="R435" s="108" t="s">
        <v>139</v>
      </c>
      <c r="S435" s="108" t="s">
        <v>139</v>
      </c>
      <c r="T435" s="108" t="s">
        <v>139</v>
      </c>
    </row>
    <row r="436" spans="1:20" ht="15" customHeight="1">
      <c r="A436" s="97">
        <v>435</v>
      </c>
      <c r="B436" s="111" t="s">
        <v>2244</v>
      </c>
      <c r="C436" s="111" t="s">
        <v>2327</v>
      </c>
      <c r="D436" s="111" t="s">
        <v>2348</v>
      </c>
      <c r="E436" s="108" t="s">
        <v>2347</v>
      </c>
      <c r="F436" s="102" t="s">
        <v>101</v>
      </c>
      <c r="G436" s="111" t="s">
        <v>278</v>
      </c>
      <c r="H436" s="111" t="s">
        <v>594</v>
      </c>
      <c r="I436" s="36" t="s">
        <v>595</v>
      </c>
      <c r="J436" s="99">
        <v>292</v>
      </c>
      <c r="K436" s="108" t="s">
        <v>1701</v>
      </c>
      <c r="L436" s="108" t="s">
        <v>1702</v>
      </c>
      <c r="M436" s="108" t="s">
        <v>1828</v>
      </c>
      <c r="N436" s="108" t="s">
        <v>1859</v>
      </c>
      <c r="O436" s="108" t="s">
        <v>1878</v>
      </c>
      <c r="P436" s="108" t="s">
        <v>1892</v>
      </c>
      <c r="Q436" s="108" t="s">
        <v>2299</v>
      </c>
      <c r="R436" s="108" t="s">
        <v>139</v>
      </c>
      <c r="S436" s="108" t="s">
        <v>139</v>
      </c>
      <c r="T436" s="108" t="s">
        <v>139</v>
      </c>
    </row>
    <row r="437" spans="1:20" ht="15" customHeight="1">
      <c r="A437" s="97">
        <v>436</v>
      </c>
      <c r="B437" s="111" t="s">
        <v>2244</v>
      </c>
      <c r="C437" s="111" t="s">
        <v>2327</v>
      </c>
      <c r="D437" s="111" t="s">
        <v>2346</v>
      </c>
      <c r="E437" s="108" t="s">
        <v>2347</v>
      </c>
      <c r="F437" s="102" t="s">
        <v>101</v>
      </c>
      <c r="G437" s="111" t="s">
        <v>278</v>
      </c>
      <c r="H437" s="111" t="s">
        <v>486</v>
      </c>
      <c r="I437" s="36" t="s">
        <v>547</v>
      </c>
      <c r="J437" s="99">
        <v>355</v>
      </c>
      <c r="K437" s="108" t="s">
        <v>1701</v>
      </c>
      <c r="L437" s="108" t="s">
        <v>1702</v>
      </c>
      <c r="M437" s="108" t="s">
        <v>1828</v>
      </c>
      <c r="N437" s="108" t="s">
        <v>1845</v>
      </c>
      <c r="O437" s="108" t="s">
        <v>2299</v>
      </c>
      <c r="P437" s="108" t="s">
        <v>139</v>
      </c>
      <c r="Q437" s="108" t="s">
        <v>139</v>
      </c>
      <c r="R437" s="108" t="s">
        <v>139</v>
      </c>
      <c r="S437" s="108" t="s">
        <v>139</v>
      </c>
      <c r="T437" s="108" t="s">
        <v>139</v>
      </c>
    </row>
    <row r="438" spans="1:20" ht="15" customHeight="1">
      <c r="A438" s="97">
        <v>437</v>
      </c>
      <c r="B438" s="111" t="s">
        <v>2244</v>
      </c>
      <c r="C438" s="111" t="s">
        <v>2327</v>
      </c>
      <c r="D438" s="111" t="s">
        <v>2348</v>
      </c>
      <c r="E438" s="108" t="s">
        <v>2347</v>
      </c>
      <c r="F438" s="102" t="s">
        <v>101</v>
      </c>
      <c r="G438" s="111" t="s">
        <v>278</v>
      </c>
      <c r="H438" s="111" t="s">
        <v>1156</v>
      </c>
      <c r="I438" s="36" t="s">
        <v>1157</v>
      </c>
      <c r="J438" s="99">
        <v>27</v>
      </c>
      <c r="K438" s="108" t="s">
        <v>1701</v>
      </c>
      <c r="L438" s="108" t="s">
        <v>1702</v>
      </c>
      <c r="M438" s="108" t="s">
        <v>1828</v>
      </c>
      <c r="N438" s="108" t="s">
        <v>1859</v>
      </c>
      <c r="O438" s="108" t="s">
        <v>1878</v>
      </c>
      <c r="P438" s="108" t="s">
        <v>1892</v>
      </c>
      <c r="Q438" s="108" t="s">
        <v>2299</v>
      </c>
      <c r="R438" s="108" t="s">
        <v>139</v>
      </c>
      <c r="S438" s="108" t="s">
        <v>139</v>
      </c>
      <c r="T438" s="108" t="s">
        <v>139</v>
      </c>
    </row>
    <row r="439" spans="1:20" ht="15" customHeight="1">
      <c r="A439" s="97">
        <v>438</v>
      </c>
      <c r="B439" s="111" t="s">
        <v>2244</v>
      </c>
      <c r="C439" s="111" t="s">
        <v>2327</v>
      </c>
      <c r="D439" s="111" t="s">
        <v>2346</v>
      </c>
      <c r="E439" s="108" t="s">
        <v>2347</v>
      </c>
      <c r="F439" s="102" t="s">
        <v>101</v>
      </c>
      <c r="G439" s="111" t="s">
        <v>298</v>
      </c>
      <c r="H439" s="111" t="s">
        <v>1376</v>
      </c>
      <c r="I439" s="36" t="s">
        <v>1377</v>
      </c>
      <c r="J439" s="99">
        <v>12</v>
      </c>
      <c r="K439" s="108" t="s">
        <v>1701</v>
      </c>
      <c r="L439" s="108" t="s">
        <v>1702</v>
      </c>
      <c r="M439" s="108" t="s">
        <v>1828</v>
      </c>
      <c r="N439" s="108" t="s">
        <v>1860</v>
      </c>
      <c r="O439" s="108" t="s">
        <v>1879</v>
      </c>
      <c r="P439" s="108" t="s">
        <v>1861</v>
      </c>
      <c r="Q439" s="108" t="s">
        <v>1842</v>
      </c>
      <c r="R439" s="108" t="s">
        <v>139</v>
      </c>
      <c r="S439" s="108" t="s">
        <v>139</v>
      </c>
      <c r="T439" s="108" t="s">
        <v>139</v>
      </c>
    </row>
    <row r="440" spans="1:20" ht="15" customHeight="1">
      <c r="A440" s="97">
        <v>439</v>
      </c>
      <c r="B440" s="111" t="s">
        <v>2244</v>
      </c>
      <c r="C440" s="111" t="s">
        <v>2327</v>
      </c>
      <c r="D440" s="111" t="s">
        <v>2348</v>
      </c>
      <c r="E440" s="108" t="s">
        <v>2347</v>
      </c>
      <c r="F440" s="102" t="s">
        <v>101</v>
      </c>
      <c r="G440" s="111" t="s">
        <v>298</v>
      </c>
      <c r="H440" s="111" t="s">
        <v>543</v>
      </c>
      <c r="I440" s="36" t="s">
        <v>544</v>
      </c>
      <c r="J440" s="99">
        <v>367</v>
      </c>
      <c r="K440" s="108" t="s">
        <v>1701</v>
      </c>
      <c r="L440" s="108" t="s">
        <v>1702</v>
      </c>
      <c r="M440" s="108" t="s">
        <v>1828</v>
      </c>
      <c r="N440" s="108" t="s">
        <v>1860</v>
      </c>
      <c r="O440" s="108" t="s">
        <v>1861</v>
      </c>
      <c r="P440" s="108" t="s">
        <v>139</v>
      </c>
      <c r="Q440" s="108" t="s">
        <v>139</v>
      </c>
      <c r="R440" s="108" t="s">
        <v>139</v>
      </c>
      <c r="S440" s="108" t="s">
        <v>139</v>
      </c>
      <c r="T440" s="108" t="s">
        <v>139</v>
      </c>
    </row>
    <row r="441" spans="1:20" ht="15" customHeight="1">
      <c r="A441" s="97">
        <v>440</v>
      </c>
      <c r="B441" s="111" t="s">
        <v>2244</v>
      </c>
      <c r="C441" s="111" t="s">
        <v>2327</v>
      </c>
      <c r="D441" s="111" t="s">
        <v>2346</v>
      </c>
      <c r="E441" s="108" t="s">
        <v>2347</v>
      </c>
      <c r="F441" s="102" t="s">
        <v>101</v>
      </c>
      <c r="G441" s="111" t="s">
        <v>298</v>
      </c>
      <c r="H441" s="111" t="s">
        <v>500</v>
      </c>
      <c r="I441" s="36" t="s">
        <v>1477</v>
      </c>
      <c r="J441" s="99">
        <v>6</v>
      </c>
      <c r="K441" s="108" t="s">
        <v>1701</v>
      </c>
      <c r="L441" s="108" t="s">
        <v>1702</v>
      </c>
      <c r="M441" s="108" t="s">
        <v>1828</v>
      </c>
      <c r="N441" s="108" t="s">
        <v>1861</v>
      </c>
      <c r="O441" s="108" t="s">
        <v>1880</v>
      </c>
      <c r="P441" s="108" t="s">
        <v>2299</v>
      </c>
      <c r="Q441" s="108" t="s">
        <v>139</v>
      </c>
      <c r="R441" s="108" t="s">
        <v>139</v>
      </c>
      <c r="S441" s="108" t="s">
        <v>139</v>
      </c>
      <c r="T441" s="108" t="s">
        <v>139</v>
      </c>
    </row>
    <row r="442" spans="1:20" ht="15" customHeight="1">
      <c r="A442" s="97">
        <v>441</v>
      </c>
      <c r="B442" s="111" t="s">
        <v>2244</v>
      </c>
      <c r="C442" s="111" t="s">
        <v>2327</v>
      </c>
      <c r="D442" s="111" t="s">
        <v>2348</v>
      </c>
      <c r="E442" s="108" t="s">
        <v>2347</v>
      </c>
      <c r="F442" s="102" t="s">
        <v>101</v>
      </c>
      <c r="G442" s="111" t="s">
        <v>239</v>
      </c>
      <c r="H442" s="111" t="s">
        <v>1012</v>
      </c>
      <c r="I442" s="36" t="s">
        <v>1013</v>
      </c>
      <c r="J442" s="99">
        <v>55</v>
      </c>
      <c r="K442" s="108" t="s">
        <v>1701</v>
      </c>
      <c r="L442" s="108" t="s">
        <v>1702</v>
      </c>
      <c r="M442" s="108" t="s">
        <v>1828</v>
      </c>
      <c r="N442" s="108" t="s">
        <v>1862</v>
      </c>
      <c r="O442" s="108" t="s">
        <v>1881</v>
      </c>
      <c r="P442" s="108" t="s">
        <v>2299</v>
      </c>
      <c r="Q442" s="108" t="s">
        <v>139</v>
      </c>
      <c r="R442" s="108" t="s">
        <v>139</v>
      </c>
      <c r="S442" s="108" t="s">
        <v>139</v>
      </c>
      <c r="T442" s="108" t="s">
        <v>139</v>
      </c>
    </row>
    <row r="443" spans="1:20" ht="15" customHeight="1">
      <c r="A443" s="97">
        <v>442</v>
      </c>
      <c r="B443" s="111" t="s">
        <v>2244</v>
      </c>
      <c r="C443" s="111" t="s">
        <v>2327</v>
      </c>
      <c r="D443" s="111" t="s">
        <v>2346</v>
      </c>
      <c r="E443" s="108" t="s">
        <v>2347</v>
      </c>
      <c r="F443" s="102" t="s">
        <v>101</v>
      </c>
      <c r="G443" s="111" t="s">
        <v>239</v>
      </c>
      <c r="H443" s="111" t="s">
        <v>797</v>
      </c>
      <c r="I443" s="36" t="s">
        <v>798</v>
      </c>
      <c r="J443" s="99">
        <v>119</v>
      </c>
      <c r="K443" s="108" t="s">
        <v>1701</v>
      </c>
      <c r="L443" s="108" t="s">
        <v>1702</v>
      </c>
      <c r="M443" s="108" t="s">
        <v>1828</v>
      </c>
      <c r="N443" s="108" t="s">
        <v>1863</v>
      </c>
      <c r="O443" s="108" t="s">
        <v>2311</v>
      </c>
      <c r="P443" s="108" t="s">
        <v>2299</v>
      </c>
      <c r="Q443" s="108" t="s">
        <v>139</v>
      </c>
      <c r="R443" s="108" t="s">
        <v>139</v>
      </c>
      <c r="S443" s="108" t="s">
        <v>139</v>
      </c>
      <c r="T443" s="108" t="s">
        <v>139</v>
      </c>
    </row>
    <row r="444" spans="1:20" ht="15" customHeight="1">
      <c r="A444" s="97">
        <v>443</v>
      </c>
      <c r="B444" s="111" t="s">
        <v>2244</v>
      </c>
      <c r="C444" s="111" t="s">
        <v>2327</v>
      </c>
      <c r="D444" s="111" t="s">
        <v>2348</v>
      </c>
      <c r="E444" s="108" t="s">
        <v>2347</v>
      </c>
      <c r="F444" s="102" t="s">
        <v>101</v>
      </c>
      <c r="G444" s="111" t="s">
        <v>239</v>
      </c>
      <c r="H444" s="111" t="s">
        <v>510</v>
      </c>
      <c r="I444" s="36" t="s">
        <v>511</v>
      </c>
      <c r="J444" s="99">
        <v>422</v>
      </c>
      <c r="K444" s="108" t="s">
        <v>1701</v>
      </c>
      <c r="L444" s="108" t="s">
        <v>1702</v>
      </c>
      <c r="M444" s="108" t="s">
        <v>1828</v>
      </c>
      <c r="N444" s="108" t="s">
        <v>1864</v>
      </c>
      <c r="O444" s="108" t="s">
        <v>1882</v>
      </c>
      <c r="P444" s="108" t="s">
        <v>2299</v>
      </c>
      <c r="Q444" s="108" t="s">
        <v>139</v>
      </c>
      <c r="R444" s="108" t="s">
        <v>139</v>
      </c>
      <c r="S444" s="108" t="s">
        <v>139</v>
      </c>
      <c r="T444" s="108" t="s">
        <v>139</v>
      </c>
    </row>
    <row r="445" spans="1:20" ht="15" customHeight="1">
      <c r="A445" s="97">
        <v>444</v>
      </c>
      <c r="B445" s="111" t="s">
        <v>2244</v>
      </c>
      <c r="C445" s="111" t="s">
        <v>2327</v>
      </c>
      <c r="D445" s="111" t="s">
        <v>2346</v>
      </c>
      <c r="E445" s="108" t="s">
        <v>2347</v>
      </c>
      <c r="F445" s="102" t="s">
        <v>101</v>
      </c>
      <c r="G445" s="111" t="s">
        <v>239</v>
      </c>
      <c r="H445" s="111" t="s">
        <v>504</v>
      </c>
      <c r="I445" s="36" t="s">
        <v>505</v>
      </c>
      <c r="J445" s="99">
        <v>436</v>
      </c>
      <c r="K445" s="108" t="s">
        <v>1701</v>
      </c>
      <c r="L445" s="108" t="s">
        <v>1702</v>
      </c>
      <c r="M445" s="108" t="s">
        <v>1828</v>
      </c>
      <c r="N445" s="108" t="s">
        <v>2360</v>
      </c>
      <c r="O445" s="108" t="s">
        <v>2359</v>
      </c>
      <c r="P445" s="108" t="s">
        <v>2361</v>
      </c>
      <c r="Q445" s="108" t="s">
        <v>139</v>
      </c>
      <c r="R445" s="108" t="s">
        <v>139</v>
      </c>
      <c r="S445" s="108" t="s">
        <v>139</v>
      </c>
      <c r="T445" s="108" t="s">
        <v>139</v>
      </c>
    </row>
    <row r="446" spans="1:20" ht="15" customHeight="1">
      <c r="A446" s="97">
        <v>445</v>
      </c>
      <c r="B446" s="111" t="s">
        <v>2244</v>
      </c>
      <c r="C446" s="111" t="s">
        <v>2327</v>
      </c>
      <c r="D446" s="111" t="s">
        <v>2348</v>
      </c>
      <c r="E446" s="108" t="s">
        <v>2347</v>
      </c>
      <c r="F446" s="102" t="s">
        <v>101</v>
      </c>
      <c r="G446" s="111" t="s">
        <v>239</v>
      </c>
      <c r="H446" s="111" t="s">
        <v>915</v>
      </c>
      <c r="I446" s="36" t="s">
        <v>916</v>
      </c>
      <c r="J446" s="99">
        <v>77</v>
      </c>
      <c r="K446" s="108" t="s">
        <v>1701</v>
      </c>
      <c r="L446" s="108" t="s">
        <v>1702</v>
      </c>
      <c r="M446" s="108" t="s">
        <v>1828</v>
      </c>
      <c r="N446" s="108" t="s">
        <v>2360</v>
      </c>
      <c r="O446" s="108" t="s">
        <v>2359</v>
      </c>
      <c r="P446" s="108" t="s">
        <v>1893</v>
      </c>
      <c r="Q446" s="108" t="s">
        <v>139</v>
      </c>
      <c r="R446" s="108" t="s">
        <v>139</v>
      </c>
      <c r="S446" s="108" t="s">
        <v>139</v>
      </c>
      <c r="T446" s="108" t="s">
        <v>139</v>
      </c>
    </row>
    <row r="447" spans="1:20" ht="15" customHeight="1">
      <c r="A447" s="97">
        <v>446</v>
      </c>
      <c r="B447" s="111" t="s">
        <v>2244</v>
      </c>
      <c r="C447" s="111" t="s">
        <v>2327</v>
      </c>
      <c r="D447" s="111" t="s">
        <v>2346</v>
      </c>
      <c r="E447" s="108" t="s">
        <v>2347</v>
      </c>
      <c r="F447" s="102" t="s">
        <v>101</v>
      </c>
      <c r="G447" s="111" t="s">
        <v>239</v>
      </c>
      <c r="H447" s="111" t="s">
        <v>1349</v>
      </c>
      <c r="I447" s="36" t="s">
        <v>1350</v>
      </c>
      <c r="J447" s="99">
        <v>14</v>
      </c>
      <c r="K447" s="108" t="s">
        <v>1701</v>
      </c>
      <c r="L447" s="108" t="s">
        <v>1702</v>
      </c>
      <c r="M447" s="108" t="s">
        <v>1828</v>
      </c>
      <c r="N447" s="108" t="s">
        <v>2312</v>
      </c>
      <c r="O447" s="108" t="s">
        <v>1883</v>
      </c>
      <c r="P447" s="108" t="s">
        <v>2362</v>
      </c>
      <c r="Q447" s="108" t="s">
        <v>139</v>
      </c>
      <c r="R447" s="108" t="s">
        <v>139</v>
      </c>
      <c r="S447" s="108" t="s">
        <v>139</v>
      </c>
      <c r="T447" s="108" t="s">
        <v>139</v>
      </c>
    </row>
    <row r="448" spans="1:20" ht="15" customHeight="1">
      <c r="A448" s="97">
        <v>447</v>
      </c>
      <c r="B448" s="111" t="s">
        <v>2244</v>
      </c>
      <c r="C448" s="111" t="s">
        <v>2327</v>
      </c>
      <c r="D448" s="111" t="s">
        <v>2348</v>
      </c>
      <c r="E448" s="108" t="s">
        <v>2347</v>
      </c>
      <c r="F448" s="102" t="s">
        <v>101</v>
      </c>
      <c r="G448" s="111" t="s">
        <v>239</v>
      </c>
      <c r="H448" s="111" t="s">
        <v>772</v>
      </c>
      <c r="I448" s="36" t="s">
        <v>773</v>
      </c>
      <c r="J448" s="99">
        <v>134</v>
      </c>
      <c r="K448" s="108" t="s">
        <v>1701</v>
      </c>
      <c r="L448" s="108" t="s">
        <v>1702</v>
      </c>
      <c r="M448" s="108" t="s">
        <v>1828</v>
      </c>
      <c r="N448" s="108" t="s">
        <v>2362</v>
      </c>
      <c r="O448" s="108" t="s">
        <v>2311</v>
      </c>
      <c r="P448" s="108" t="s">
        <v>139</v>
      </c>
      <c r="Q448" s="108" t="s">
        <v>139</v>
      </c>
      <c r="R448" s="108" t="s">
        <v>139</v>
      </c>
      <c r="S448" s="108" t="s">
        <v>139</v>
      </c>
      <c r="T448" s="108" t="s">
        <v>139</v>
      </c>
    </row>
    <row r="449" spans="1:24" ht="15" customHeight="1">
      <c r="A449" s="97">
        <v>448</v>
      </c>
      <c r="B449" s="111" t="s">
        <v>2244</v>
      </c>
      <c r="C449" s="111" t="s">
        <v>2327</v>
      </c>
      <c r="D449" s="111" t="s">
        <v>2346</v>
      </c>
      <c r="E449" s="108" t="s">
        <v>2347</v>
      </c>
      <c r="F449" s="102" t="s">
        <v>101</v>
      </c>
      <c r="G449" s="111" t="s">
        <v>239</v>
      </c>
      <c r="H449" s="111" t="s">
        <v>818</v>
      </c>
      <c r="I449" s="36" t="s">
        <v>819</v>
      </c>
      <c r="J449" s="99">
        <v>106</v>
      </c>
      <c r="K449" s="108" t="s">
        <v>1701</v>
      </c>
      <c r="L449" s="108" t="s">
        <v>1702</v>
      </c>
      <c r="M449" s="108" t="s">
        <v>1828</v>
      </c>
      <c r="N449" s="108" t="s">
        <v>2362</v>
      </c>
      <c r="O449" s="108" t="s">
        <v>1884</v>
      </c>
      <c r="P449" s="108" t="s">
        <v>1711</v>
      </c>
      <c r="Q449" s="108" t="s">
        <v>1842</v>
      </c>
      <c r="R449" s="108" t="s">
        <v>139</v>
      </c>
      <c r="S449" s="108" t="s">
        <v>139</v>
      </c>
      <c r="T449" s="108" t="s">
        <v>139</v>
      </c>
    </row>
    <row r="450" spans="1:24" ht="15" customHeight="1">
      <c r="A450" s="97">
        <v>449</v>
      </c>
      <c r="B450" s="111" t="s">
        <v>2244</v>
      </c>
      <c r="C450" s="111" t="s">
        <v>2327</v>
      </c>
      <c r="D450" s="111" t="s">
        <v>2348</v>
      </c>
      <c r="E450" s="108" t="s">
        <v>2347</v>
      </c>
      <c r="F450" s="102" t="s">
        <v>101</v>
      </c>
      <c r="G450" s="111" t="s">
        <v>239</v>
      </c>
      <c r="H450" s="111" t="s">
        <v>462</v>
      </c>
      <c r="I450" s="36" t="s">
        <v>463</v>
      </c>
      <c r="J450" s="99">
        <v>617</v>
      </c>
      <c r="K450" s="108" t="s">
        <v>1701</v>
      </c>
      <c r="L450" s="108" t="s">
        <v>1702</v>
      </c>
      <c r="M450" s="108" t="s">
        <v>1828</v>
      </c>
      <c r="N450" s="108" t="s">
        <v>2362</v>
      </c>
      <c r="O450" s="108" t="s">
        <v>1884</v>
      </c>
      <c r="P450" s="108" t="s">
        <v>1894</v>
      </c>
      <c r="Q450" s="108" t="s">
        <v>1842</v>
      </c>
      <c r="R450" s="108" t="s">
        <v>139</v>
      </c>
      <c r="S450" s="108" t="s">
        <v>139</v>
      </c>
      <c r="T450" s="108" t="s">
        <v>139</v>
      </c>
    </row>
    <row r="451" spans="1:24" ht="15" customHeight="1">
      <c r="A451" s="97">
        <v>450</v>
      </c>
      <c r="B451" s="111" t="s">
        <v>2244</v>
      </c>
      <c r="C451" s="111" t="s">
        <v>2327</v>
      </c>
      <c r="D451" s="111" t="s">
        <v>2346</v>
      </c>
      <c r="E451" s="108" t="s">
        <v>2347</v>
      </c>
      <c r="F451" s="102" t="s">
        <v>101</v>
      </c>
      <c r="G451" s="111" t="s">
        <v>239</v>
      </c>
      <c r="H451" s="111" t="s">
        <v>1219</v>
      </c>
      <c r="I451" s="36" t="s">
        <v>1220</v>
      </c>
      <c r="J451" s="99">
        <v>23</v>
      </c>
      <c r="K451" s="108" t="s">
        <v>1701</v>
      </c>
      <c r="L451" s="108" t="s">
        <v>1702</v>
      </c>
      <c r="M451" s="108" t="s">
        <v>1828</v>
      </c>
      <c r="N451" s="108" t="s">
        <v>2362</v>
      </c>
      <c r="O451" s="108" t="s">
        <v>1884</v>
      </c>
      <c r="P451" s="108" t="s">
        <v>1711</v>
      </c>
      <c r="Q451" s="108" t="s">
        <v>1842</v>
      </c>
      <c r="R451" s="108" t="s">
        <v>139</v>
      </c>
      <c r="S451" s="108" t="s">
        <v>139</v>
      </c>
      <c r="T451" s="108" t="s">
        <v>139</v>
      </c>
    </row>
    <row r="452" spans="1:24" ht="15" customHeight="1">
      <c r="A452" s="97">
        <v>451</v>
      </c>
      <c r="B452" s="119" t="s">
        <v>2244</v>
      </c>
      <c r="C452" s="119" t="s">
        <v>2327</v>
      </c>
      <c r="D452" s="119" t="s">
        <v>2348</v>
      </c>
      <c r="E452" s="108" t="s">
        <v>2347</v>
      </c>
      <c r="F452" s="102" t="s">
        <v>101</v>
      </c>
      <c r="G452" s="119" t="s">
        <v>239</v>
      </c>
      <c r="H452" s="119" t="s">
        <v>896</v>
      </c>
      <c r="I452" s="36" t="s">
        <v>897</v>
      </c>
      <c r="J452" s="99">
        <v>82</v>
      </c>
      <c r="K452" s="108" t="s">
        <v>1701</v>
      </c>
      <c r="L452" s="108" t="s">
        <v>1702</v>
      </c>
      <c r="M452" s="108" t="s">
        <v>1828</v>
      </c>
      <c r="N452" s="108" t="s">
        <v>2349</v>
      </c>
      <c r="O452" s="108" t="s">
        <v>1845</v>
      </c>
      <c r="P452" s="123" t="s">
        <v>2299</v>
      </c>
      <c r="Q452" s="108" t="s">
        <v>1842</v>
      </c>
      <c r="R452" s="108" t="s">
        <v>139</v>
      </c>
      <c r="S452" s="108" t="s">
        <v>139</v>
      </c>
      <c r="T452" s="108" t="s">
        <v>139</v>
      </c>
    </row>
    <row r="453" spans="1:24" ht="15" customHeight="1">
      <c r="A453" s="97">
        <v>452</v>
      </c>
      <c r="B453" s="111" t="s">
        <v>2244</v>
      </c>
      <c r="C453" s="111" t="s">
        <v>2327</v>
      </c>
      <c r="D453" s="111" t="s">
        <v>2346</v>
      </c>
      <c r="E453" s="108" t="s">
        <v>2347</v>
      </c>
      <c r="F453" s="102" t="s">
        <v>101</v>
      </c>
      <c r="G453" s="111" t="s">
        <v>239</v>
      </c>
      <c r="H453" s="111" t="s">
        <v>1246</v>
      </c>
      <c r="I453" s="36" t="s">
        <v>1247</v>
      </c>
      <c r="J453" s="99">
        <v>21</v>
      </c>
      <c r="K453" s="108" t="s">
        <v>1701</v>
      </c>
      <c r="L453" s="108" t="s">
        <v>1702</v>
      </c>
      <c r="M453" s="108" t="s">
        <v>1828</v>
      </c>
      <c r="N453" s="123" t="s">
        <v>2349</v>
      </c>
      <c r="O453" s="123" t="s">
        <v>1732</v>
      </c>
      <c r="P453" s="123" t="s">
        <v>2299</v>
      </c>
      <c r="Q453" s="108" t="s">
        <v>1842</v>
      </c>
      <c r="R453" s="108" t="s">
        <v>139</v>
      </c>
      <c r="S453" s="108" t="s">
        <v>139</v>
      </c>
      <c r="T453" s="108" t="s">
        <v>139</v>
      </c>
    </row>
    <row r="454" spans="1:24" ht="15" customHeight="1">
      <c r="A454" s="97">
        <v>453</v>
      </c>
      <c r="B454" s="111" t="s">
        <v>2244</v>
      </c>
      <c r="C454" s="111" t="s">
        <v>2327</v>
      </c>
      <c r="D454" s="111" t="s">
        <v>2348</v>
      </c>
      <c r="E454" s="108" t="s">
        <v>2347</v>
      </c>
      <c r="F454" s="102" t="s">
        <v>101</v>
      </c>
      <c r="G454" s="111" t="s">
        <v>296</v>
      </c>
      <c r="H454" s="111" t="s">
        <v>486</v>
      </c>
      <c r="I454" s="36" t="s">
        <v>487</v>
      </c>
      <c r="J454" s="99">
        <v>498</v>
      </c>
      <c r="K454" s="108" t="s">
        <v>1701</v>
      </c>
      <c r="L454" s="108" t="s">
        <v>1702</v>
      </c>
      <c r="M454" s="108" t="s">
        <v>1828</v>
      </c>
      <c r="N454" s="108" t="s">
        <v>1845</v>
      </c>
      <c r="O454" s="108" t="s">
        <v>2299</v>
      </c>
      <c r="P454" s="108" t="s">
        <v>139</v>
      </c>
      <c r="Q454" s="108" t="s">
        <v>139</v>
      </c>
      <c r="R454" s="108" t="s">
        <v>139</v>
      </c>
      <c r="S454" s="108" t="s">
        <v>139</v>
      </c>
      <c r="T454" s="108" t="s">
        <v>139</v>
      </c>
    </row>
    <row r="455" spans="1:24" ht="15" customHeight="1">
      <c r="A455" s="97">
        <v>454</v>
      </c>
      <c r="B455" s="111" t="s">
        <v>2244</v>
      </c>
      <c r="C455" s="111" t="s">
        <v>2327</v>
      </c>
      <c r="D455" s="111" t="s">
        <v>2346</v>
      </c>
      <c r="E455" s="108" t="s">
        <v>2347</v>
      </c>
      <c r="F455" s="102" t="s">
        <v>101</v>
      </c>
      <c r="G455" s="111" t="s">
        <v>288</v>
      </c>
      <c r="H455" s="111" t="s">
        <v>604</v>
      </c>
      <c r="I455" s="36" t="s">
        <v>605</v>
      </c>
      <c r="J455" s="99">
        <v>283</v>
      </c>
      <c r="K455" s="108" t="s">
        <v>1701</v>
      </c>
      <c r="L455" s="108" t="s">
        <v>1702</v>
      </c>
      <c r="M455" s="108" t="s">
        <v>1828</v>
      </c>
      <c r="N455" s="123" t="s">
        <v>2360</v>
      </c>
      <c r="O455" s="123" t="s">
        <v>2359</v>
      </c>
      <c r="P455" s="123" t="s">
        <v>1895</v>
      </c>
      <c r="Q455" s="108" t="s">
        <v>139</v>
      </c>
      <c r="R455" s="108" t="s">
        <v>139</v>
      </c>
      <c r="S455" s="108" t="s">
        <v>139</v>
      </c>
      <c r="T455" s="108" t="s">
        <v>139</v>
      </c>
    </row>
    <row r="456" spans="1:24" ht="15" customHeight="1">
      <c r="A456" s="97">
        <v>455</v>
      </c>
      <c r="B456" s="111" t="s">
        <v>2244</v>
      </c>
      <c r="C456" s="111" t="s">
        <v>2327</v>
      </c>
      <c r="D456" s="111" t="s">
        <v>2348</v>
      </c>
      <c r="E456" s="108" t="s">
        <v>2347</v>
      </c>
      <c r="F456" s="102" t="s">
        <v>101</v>
      </c>
      <c r="G456" s="111" t="s">
        <v>288</v>
      </c>
      <c r="H456" s="111" t="s">
        <v>548</v>
      </c>
      <c r="I456" s="36" t="s">
        <v>549</v>
      </c>
      <c r="J456" s="99">
        <v>351</v>
      </c>
      <c r="K456" s="108" t="s">
        <v>1701</v>
      </c>
      <c r="L456" s="108" t="s">
        <v>1702</v>
      </c>
      <c r="M456" s="108" t="s">
        <v>1828</v>
      </c>
      <c r="N456" s="108" t="s">
        <v>1857</v>
      </c>
      <c r="O456" s="108" t="s">
        <v>1876</v>
      </c>
      <c r="P456" s="108" t="s">
        <v>1891</v>
      </c>
      <c r="Q456" s="108" t="s">
        <v>2299</v>
      </c>
      <c r="R456" s="108" t="s">
        <v>139</v>
      </c>
      <c r="S456" s="108" t="s">
        <v>139</v>
      </c>
      <c r="T456" s="108" t="s">
        <v>139</v>
      </c>
    </row>
    <row r="457" spans="1:24" ht="15" customHeight="1">
      <c r="A457" s="97">
        <v>456</v>
      </c>
      <c r="B457" s="120" t="s">
        <v>2244</v>
      </c>
      <c r="C457" s="120" t="s">
        <v>2363</v>
      </c>
      <c r="D457" s="120" t="s">
        <v>2364</v>
      </c>
      <c r="E457" s="120" t="s">
        <v>97</v>
      </c>
      <c r="F457" s="102" t="s">
        <v>198</v>
      </c>
      <c r="G457" s="120" t="s">
        <v>208</v>
      </c>
      <c r="H457" s="120" t="s">
        <v>567</v>
      </c>
      <c r="I457" s="36" t="s">
        <v>568</v>
      </c>
      <c r="J457" s="99">
        <v>329</v>
      </c>
      <c r="K457" s="120" t="s">
        <v>1701</v>
      </c>
      <c r="L457" s="120" t="s">
        <v>1702</v>
      </c>
      <c r="M457" s="120" t="s">
        <v>1898</v>
      </c>
      <c r="N457" s="120" t="s">
        <v>1900</v>
      </c>
      <c r="O457" s="120" t="s">
        <v>1955</v>
      </c>
      <c r="P457" s="120" t="s">
        <v>2311</v>
      </c>
      <c r="Q457" s="120" t="s">
        <v>139</v>
      </c>
      <c r="R457" s="120" t="s">
        <v>139</v>
      </c>
      <c r="S457" s="120" t="s">
        <v>139</v>
      </c>
      <c r="T457" s="120" t="s">
        <v>139</v>
      </c>
      <c r="U457" s="3" t="s">
        <v>139</v>
      </c>
      <c r="V457" s="1" t="s">
        <v>2406</v>
      </c>
      <c r="W457" s="1" t="s">
        <v>2407</v>
      </c>
      <c r="X457" s="3" t="s">
        <v>2408</v>
      </c>
    </row>
    <row r="458" spans="1:24" ht="15" customHeight="1">
      <c r="A458" s="97">
        <v>457</v>
      </c>
      <c r="B458" s="120" t="s">
        <v>2244</v>
      </c>
      <c r="C458" s="120" t="s">
        <v>2363</v>
      </c>
      <c r="D458" s="120" t="s">
        <v>2365</v>
      </c>
      <c r="E458" s="120" t="s">
        <v>97</v>
      </c>
      <c r="F458" s="102" t="s">
        <v>198</v>
      </c>
      <c r="G458" s="120" t="s">
        <v>208</v>
      </c>
      <c r="H458" s="120" t="s">
        <v>375</v>
      </c>
      <c r="I458" s="36" t="s">
        <v>376</v>
      </c>
      <c r="J458" s="99">
        <v>1838</v>
      </c>
      <c r="K458" s="120" t="s">
        <v>1701</v>
      </c>
      <c r="L458" s="120" t="s">
        <v>1702</v>
      </c>
      <c r="M458" s="120" t="s">
        <v>1898</v>
      </c>
      <c r="N458" s="120" t="s">
        <v>1901</v>
      </c>
      <c r="O458" s="120" t="s">
        <v>1956</v>
      </c>
      <c r="P458" s="120" t="s">
        <v>1902</v>
      </c>
      <c r="Q458" s="120" t="s">
        <v>2311</v>
      </c>
      <c r="R458" s="120" t="s">
        <v>139</v>
      </c>
      <c r="S458" s="120" t="s">
        <v>139</v>
      </c>
      <c r="T458" s="120" t="s">
        <v>139</v>
      </c>
      <c r="U458" s="3" t="s">
        <v>139</v>
      </c>
      <c r="V458" s="1" t="s">
        <v>2406</v>
      </c>
      <c r="W458" s="1" t="s">
        <v>2407</v>
      </c>
      <c r="X458" s="3" t="s">
        <v>2408</v>
      </c>
    </row>
    <row r="459" spans="1:24" ht="15" customHeight="1">
      <c r="A459" s="97">
        <v>458</v>
      </c>
      <c r="B459" s="120" t="s">
        <v>2244</v>
      </c>
      <c r="C459" s="120" t="s">
        <v>2363</v>
      </c>
      <c r="D459" s="120" t="s">
        <v>2364</v>
      </c>
      <c r="E459" s="120" t="s">
        <v>97</v>
      </c>
      <c r="F459" s="102" t="s">
        <v>198</v>
      </c>
      <c r="G459" s="120" t="s">
        <v>208</v>
      </c>
      <c r="H459" s="120" t="s">
        <v>894</v>
      </c>
      <c r="I459" s="36" t="s">
        <v>895</v>
      </c>
      <c r="J459" s="99">
        <v>83</v>
      </c>
      <c r="K459" s="120" t="s">
        <v>1701</v>
      </c>
      <c r="L459" s="120" t="s">
        <v>1702</v>
      </c>
      <c r="M459" s="120" t="s">
        <v>1898</v>
      </c>
      <c r="N459" s="120" t="s">
        <v>2366</v>
      </c>
      <c r="O459" s="120" t="s">
        <v>1902</v>
      </c>
      <c r="P459" s="120" t="s">
        <v>1726</v>
      </c>
      <c r="Q459" s="120" t="s">
        <v>2311</v>
      </c>
      <c r="R459" s="120" t="s">
        <v>139</v>
      </c>
      <c r="S459" s="120" t="s">
        <v>139</v>
      </c>
      <c r="T459" s="120" t="s">
        <v>139</v>
      </c>
      <c r="U459" s="3" t="s">
        <v>139</v>
      </c>
      <c r="V459" s="1" t="s">
        <v>2406</v>
      </c>
      <c r="W459" s="1" t="s">
        <v>2407</v>
      </c>
      <c r="X459" s="3" t="s">
        <v>2408</v>
      </c>
    </row>
    <row r="460" spans="1:24" ht="15" customHeight="1">
      <c r="A460" s="97">
        <v>459</v>
      </c>
      <c r="B460" s="120" t="s">
        <v>2244</v>
      </c>
      <c r="C460" s="120" t="s">
        <v>2363</v>
      </c>
      <c r="D460" s="120" t="s">
        <v>2364</v>
      </c>
      <c r="E460" s="120" t="s">
        <v>97</v>
      </c>
      <c r="F460" s="102" t="s">
        <v>198</v>
      </c>
      <c r="G460" s="120" t="s">
        <v>208</v>
      </c>
      <c r="H460" s="120" t="s">
        <v>709</v>
      </c>
      <c r="I460" s="36" t="s">
        <v>710</v>
      </c>
      <c r="J460" s="99">
        <v>172</v>
      </c>
      <c r="K460" s="120" t="s">
        <v>1701</v>
      </c>
      <c r="L460" s="120" t="s">
        <v>1702</v>
      </c>
      <c r="M460" s="120" t="s">
        <v>1898</v>
      </c>
      <c r="N460" s="120" t="s">
        <v>2366</v>
      </c>
      <c r="O460" s="120" t="s">
        <v>1902</v>
      </c>
      <c r="P460" s="120" t="s">
        <v>1992</v>
      </c>
      <c r="Q460" s="120" t="s">
        <v>2311</v>
      </c>
      <c r="R460" s="120" t="s">
        <v>139</v>
      </c>
      <c r="S460" s="120" t="s">
        <v>139</v>
      </c>
      <c r="T460" s="120" t="s">
        <v>139</v>
      </c>
      <c r="U460" s="3" t="s">
        <v>139</v>
      </c>
      <c r="V460" s="1" t="s">
        <v>2406</v>
      </c>
      <c r="W460" s="1" t="s">
        <v>2407</v>
      </c>
      <c r="X460" s="3" t="s">
        <v>2408</v>
      </c>
    </row>
    <row r="461" spans="1:24" ht="15" customHeight="1">
      <c r="A461" s="97">
        <v>460</v>
      </c>
      <c r="B461" s="120" t="s">
        <v>2244</v>
      </c>
      <c r="C461" s="120" t="s">
        <v>2363</v>
      </c>
      <c r="D461" s="120" t="s">
        <v>2365</v>
      </c>
      <c r="E461" s="120" t="s">
        <v>97</v>
      </c>
      <c r="F461" s="102" t="s">
        <v>198</v>
      </c>
      <c r="G461" s="120" t="s">
        <v>208</v>
      </c>
      <c r="H461" s="120" t="s">
        <v>1209</v>
      </c>
      <c r="I461" s="36" t="s">
        <v>1210</v>
      </c>
      <c r="J461" s="99">
        <v>23</v>
      </c>
      <c r="K461" s="120" t="s">
        <v>1701</v>
      </c>
      <c r="L461" s="120" t="s">
        <v>1702</v>
      </c>
      <c r="M461" s="120" t="s">
        <v>1898</v>
      </c>
      <c r="N461" s="120" t="s">
        <v>1773</v>
      </c>
      <c r="O461" s="120" t="s">
        <v>1794</v>
      </c>
      <c r="P461" s="120" t="s">
        <v>1818</v>
      </c>
      <c r="Q461" s="120" t="s">
        <v>2311</v>
      </c>
      <c r="R461" s="120" t="s">
        <v>1902</v>
      </c>
      <c r="S461" s="120" t="s">
        <v>139</v>
      </c>
      <c r="T461" s="120" t="s">
        <v>139</v>
      </c>
      <c r="U461" s="3" t="s">
        <v>139</v>
      </c>
      <c r="V461" s="1" t="s">
        <v>2406</v>
      </c>
      <c r="W461" s="1" t="s">
        <v>2407</v>
      </c>
      <c r="X461" s="3" t="s">
        <v>2408</v>
      </c>
    </row>
    <row r="462" spans="1:24" ht="15" customHeight="1">
      <c r="A462" s="97">
        <v>461</v>
      </c>
      <c r="B462" s="120" t="s">
        <v>2244</v>
      </c>
      <c r="C462" s="120" t="s">
        <v>2363</v>
      </c>
      <c r="D462" s="120" t="s">
        <v>2365</v>
      </c>
      <c r="E462" s="120" t="s">
        <v>97</v>
      </c>
      <c r="F462" s="102" t="s">
        <v>198</v>
      </c>
      <c r="G462" s="120" t="s">
        <v>208</v>
      </c>
      <c r="H462" s="120" t="s">
        <v>696</v>
      </c>
      <c r="I462" s="36" t="s">
        <v>697</v>
      </c>
      <c r="J462" s="99">
        <v>178</v>
      </c>
      <c r="K462" s="120" t="s">
        <v>1701</v>
      </c>
      <c r="L462" s="120" t="s">
        <v>1702</v>
      </c>
      <c r="M462" s="120" t="s">
        <v>1898</v>
      </c>
      <c r="N462" s="120" t="s">
        <v>1902</v>
      </c>
      <c r="O462" s="120" t="s">
        <v>2367</v>
      </c>
      <c r="P462" s="120" t="s">
        <v>2311</v>
      </c>
      <c r="Q462" s="120" t="s">
        <v>139</v>
      </c>
      <c r="R462" s="120" t="s">
        <v>139</v>
      </c>
      <c r="S462" s="120" t="s">
        <v>139</v>
      </c>
      <c r="T462" s="120" t="s">
        <v>139</v>
      </c>
      <c r="U462" s="3" t="s">
        <v>139</v>
      </c>
      <c r="V462" s="1" t="s">
        <v>2406</v>
      </c>
      <c r="W462" s="1" t="s">
        <v>2407</v>
      </c>
      <c r="X462" s="3" t="s">
        <v>2408</v>
      </c>
    </row>
    <row r="463" spans="1:24" ht="15" customHeight="1">
      <c r="A463" s="97">
        <v>462</v>
      </c>
      <c r="B463" s="120" t="s">
        <v>2244</v>
      </c>
      <c r="C463" s="120" t="s">
        <v>2363</v>
      </c>
      <c r="D463" s="120" t="s">
        <v>2364</v>
      </c>
      <c r="E463" s="120" t="s">
        <v>97</v>
      </c>
      <c r="F463" s="102" t="s">
        <v>198</v>
      </c>
      <c r="G463" s="120" t="s">
        <v>199</v>
      </c>
      <c r="H463" s="120" t="s">
        <v>1358</v>
      </c>
      <c r="I463" s="36" t="s">
        <v>1359</v>
      </c>
      <c r="J463" s="99">
        <v>13</v>
      </c>
      <c r="K463" s="120" t="s">
        <v>1701</v>
      </c>
      <c r="L463" s="120" t="s">
        <v>1702</v>
      </c>
      <c r="M463" s="120" t="s">
        <v>1898</v>
      </c>
      <c r="N463" s="120" t="s">
        <v>1903</v>
      </c>
      <c r="O463" s="120" t="s">
        <v>1957</v>
      </c>
      <c r="P463" s="120" t="s">
        <v>1993</v>
      </c>
      <c r="Q463" s="120" t="s">
        <v>2311</v>
      </c>
      <c r="R463" s="120" t="s">
        <v>2035</v>
      </c>
      <c r="S463" s="120" t="s">
        <v>139</v>
      </c>
      <c r="T463" s="120" t="s">
        <v>139</v>
      </c>
      <c r="U463" s="3" t="s">
        <v>139</v>
      </c>
      <c r="V463" s="1" t="s">
        <v>2406</v>
      </c>
      <c r="W463" s="1" t="s">
        <v>2407</v>
      </c>
      <c r="X463" s="3" t="s">
        <v>2408</v>
      </c>
    </row>
    <row r="464" spans="1:24" ht="15" customHeight="1">
      <c r="A464" s="97">
        <v>463</v>
      </c>
      <c r="B464" s="120" t="s">
        <v>2244</v>
      </c>
      <c r="C464" s="120" t="s">
        <v>2363</v>
      </c>
      <c r="D464" s="120" t="s">
        <v>2365</v>
      </c>
      <c r="E464" s="120" t="s">
        <v>97</v>
      </c>
      <c r="F464" s="102" t="s">
        <v>198</v>
      </c>
      <c r="G464" s="120" t="s">
        <v>199</v>
      </c>
      <c r="H464" s="120" t="s">
        <v>520</v>
      </c>
      <c r="I464" s="36" t="s">
        <v>521</v>
      </c>
      <c r="J464" s="99">
        <v>405</v>
      </c>
      <c r="K464" s="120" t="s">
        <v>1701</v>
      </c>
      <c r="L464" s="120" t="s">
        <v>1702</v>
      </c>
      <c r="M464" s="120" t="s">
        <v>1898</v>
      </c>
      <c r="N464" s="120" t="s">
        <v>1903</v>
      </c>
      <c r="O464" s="120" t="s">
        <v>1957</v>
      </c>
      <c r="P464" s="120" t="s">
        <v>1993</v>
      </c>
      <c r="Q464" s="120" t="s">
        <v>2311</v>
      </c>
      <c r="R464" s="120" t="s">
        <v>2035</v>
      </c>
      <c r="S464" s="120" t="s">
        <v>139</v>
      </c>
      <c r="T464" s="120" t="s">
        <v>139</v>
      </c>
      <c r="U464" s="3" t="s">
        <v>139</v>
      </c>
      <c r="V464" s="1" t="s">
        <v>2406</v>
      </c>
      <c r="W464" s="1" t="s">
        <v>2407</v>
      </c>
      <c r="X464" s="3" t="s">
        <v>2408</v>
      </c>
    </row>
    <row r="465" spans="1:24" ht="15" customHeight="1">
      <c r="A465" s="97">
        <v>464</v>
      </c>
      <c r="B465" s="120" t="s">
        <v>2244</v>
      </c>
      <c r="C465" s="120" t="s">
        <v>2363</v>
      </c>
      <c r="D465" s="120" t="s">
        <v>2364</v>
      </c>
      <c r="E465" s="120" t="s">
        <v>97</v>
      </c>
      <c r="F465" s="102" t="s">
        <v>198</v>
      </c>
      <c r="G465" s="120" t="s">
        <v>199</v>
      </c>
      <c r="H465" s="120" t="s">
        <v>606</v>
      </c>
      <c r="I465" s="36" t="s">
        <v>607</v>
      </c>
      <c r="J465" s="99">
        <v>281</v>
      </c>
      <c r="K465" s="120" t="s">
        <v>1701</v>
      </c>
      <c r="L465" s="120" t="s">
        <v>1702</v>
      </c>
      <c r="M465" s="120" t="s">
        <v>1898</v>
      </c>
      <c r="N465" s="120" t="s">
        <v>1903</v>
      </c>
      <c r="O465" s="120" t="s">
        <v>1957</v>
      </c>
      <c r="P465" s="120" t="s">
        <v>1993</v>
      </c>
      <c r="Q465" s="120" t="s">
        <v>2311</v>
      </c>
      <c r="R465" s="120" t="s">
        <v>2035</v>
      </c>
      <c r="S465" s="120" t="s">
        <v>2001</v>
      </c>
      <c r="T465" s="120" t="s">
        <v>2299</v>
      </c>
      <c r="U465" s="3" t="s">
        <v>139</v>
      </c>
      <c r="V465" s="1" t="s">
        <v>2406</v>
      </c>
      <c r="W465" s="1" t="s">
        <v>2407</v>
      </c>
      <c r="X465" s="3" t="s">
        <v>2408</v>
      </c>
    </row>
    <row r="466" spans="1:24" ht="15" customHeight="1">
      <c r="A466" s="97">
        <v>465</v>
      </c>
      <c r="B466" s="120" t="s">
        <v>2244</v>
      </c>
      <c r="C466" s="120" t="s">
        <v>2363</v>
      </c>
      <c r="D466" s="120" t="s">
        <v>2365</v>
      </c>
      <c r="E466" s="120" t="s">
        <v>97</v>
      </c>
      <c r="F466" s="102" t="s">
        <v>198</v>
      </c>
      <c r="G466" s="120" t="s">
        <v>199</v>
      </c>
      <c r="H466" s="120" t="s">
        <v>802</v>
      </c>
      <c r="I466" s="36" t="s">
        <v>803</v>
      </c>
      <c r="J466" s="99">
        <v>117</v>
      </c>
      <c r="K466" s="120" t="s">
        <v>1701</v>
      </c>
      <c r="L466" s="120" t="s">
        <v>1702</v>
      </c>
      <c r="M466" s="120" t="s">
        <v>1898</v>
      </c>
      <c r="N466" s="120" t="s">
        <v>1903</v>
      </c>
      <c r="O466" s="120" t="s">
        <v>1957</v>
      </c>
      <c r="P466" s="120" t="s">
        <v>1993</v>
      </c>
      <c r="Q466" s="120" t="s">
        <v>2311</v>
      </c>
      <c r="R466" s="120" t="s">
        <v>139</v>
      </c>
      <c r="S466" s="120" t="s">
        <v>139</v>
      </c>
      <c r="T466" s="120" t="s">
        <v>139</v>
      </c>
      <c r="U466" s="3" t="s">
        <v>139</v>
      </c>
      <c r="V466" s="1" t="s">
        <v>2406</v>
      </c>
      <c r="W466" s="1" t="s">
        <v>2407</v>
      </c>
      <c r="X466" s="3" t="s">
        <v>2408</v>
      </c>
    </row>
    <row r="467" spans="1:24" ht="15" customHeight="1">
      <c r="A467" s="97">
        <v>466</v>
      </c>
      <c r="B467" s="120" t="s">
        <v>2244</v>
      </c>
      <c r="C467" s="120" t="s">
        <v>2363</v>
      </c>
      <c r="D467" s="120" t="s">
        <v>2365</v>
      </c>
      <c r="E467" s="120" t="s">
        <v>97</v>
      </c>
      <c r="F467" s="102" t="s">
        <v>198</v>
      </c>
      <c r="G467" s="120" t="s">
        <v>199</v>
      </c>
      <c r="H467" s="120" t="s">
        <v>405</v>
      </c>
      <c r="I467" s="36" t="s">
        <v>406</v>
      </c>
      <c r="J467" s="99">
        <v>1098</v>
      </c>
      <c r="K467" s="120" t="s">
        <v>1701</v>
      </c>
      <c r="L467" s="120" t="s">
        <v>1702</v>
      </c>
      <c r="M467" s="120" t="s">
        <v>1898</v>
      </c>
      <c r="N467" s="120" t="s">
        <v>1903</v>
      </c>
      <c r="O467" s="120" t="s">
        <v>1957</v>
      </c>
      <c r="P467" s="120" t="s">
        <v>1993</v>
      </c>
      <c r="Q467" s="120" t="s">
        <v>2311</v>
      </c>
      <c r="R467" s="120" t="s">
        <v>139</v>
      </c>
      <c r="S467" s="120" t="s">
        <v>139</v>
      </c>
      <c r="T467" s="120" t="s">
        <v>139</v>
      </c>
      <c r="U467" s="3" t="s">
        <v>139</v>
      </c>
      <c r="V467" s="1" t="s">
        <v>2406</v>
      </c>
      <c r="W467" s="1" t="s">
        <v>2407</v>
      </c>
      <c r="X467" s="3" t="s">
        <v>2408</v>
      </c>
    </row>
    <row r="468" spans="1:24" ht="15" customHeight="1">
      <c r="A468" s="97">
        <v>467</v>
      </c>
      <c r="B468" s="120" t="s">
        <v>2244</v>
      </c>
      <c r="C468" s="120" t="s">
        <v>2363</v>
      </c>
      <c r="D468" s="120" t="s">
        <v>2364</v>
      </c>
      <c r="E468" s="120" t="s">
        <v>97</v>
      </c>
      <c r="F468" s="102" t="s">
        <v>198</v>
      </c>
      <c r="G468" s="120" t="s">
        <v>199</v>
      </c>
      <c r="H468" s="120" t="s">
        <v>1343</v>
      </c>
      <c r="I468" s="36" t="s">
        <v>1344</v>
      </c>
      <c r="J468" s="99">
        <v>14</v>
      </c>
      <c r="K468" s="120" t="s">
        <v>1701</v>
      </c>
      <c r="L468" s="120" t="s">
        <v>1702</v>
      </c>
      <c r="M468" s="120" t="s">
        <v>1898</v>
      </c>
      <c r="N468" s="120" t="s">
        <v>1903</v>
      </c>
      <c r="O468" s="120" t="s">
        <v>1957</v>
      </c>
      <c r="P468" s="120" t="s">
        <v>1993</v>
      </c>
      <c r="Q468" s="120" t="s">
        <v>2311</v>
      </c>
      <c r="R468" s="120" t="s">
        <v>139</v>
      </c>
      <c r="S468" s="120" t="s">
        <v>139</v>
      </c>
      <c r="T468" s="120" t="s">
        <v>139</v>
      </c>
      <c r="U468" s="3" t="s">
        <v>139</v>
      </c>
      <c r="V468" s="1" t="s">
        <v>2406</v>
      </c>
      <c r="W468" s="1" t="s">
        <v>2407</v>
      </c>
      <c r="X468" s="3" t="s">
        <v>2408</v>
      </c>
    </row>
    <row r="469" spans="1:24" ht="15" customHeight="1">
      <c r="A469" s="97">
        <v>468</v>
      </c>
      <c r="B469" s="120" t="s">
        <v>2244</v>
      </c>
      <c r="C469" s="120" t="s">
        <v>2363</v>
      </c>
      <c r="D469" s="120" t="s">
        <v>2365</v>
      </c>
      <c r="E469" s="120" t="s">
        <v>97</v>
      </c>
      <c r="F469" s="102" t="s">
        <v>198</v>
      </c>
      <c r="G469" s="120" t="s">
        <v>199</v>
      </c>
      <c r="H469" s="120" t="s">
        <v>770</v>
      </c>
      <c r="I469" s="36" t="s">
        <v>771</v>
      </c>
      <c r="J469" s="99">
        <v>135</v>
      </c>
      <c r="K469" s="120" t="s">
        <v>1701</v>
      </c>
      <c r="L469" s="120" t="s">
        <v>1702</v>
      </c>
      <c r="M469" s="120" t="s">
        <v>1898</v>
      </c>
      <c r="N469" s="120" t="s">
        <v>1903</v>
      </c>
      <c r="O469" s="120" t="s">
        <v>1957</v>
      </c>
      <c r="P469" s="120" t="s">
        <v>1993</v>
      </c>
      <c r="Q469" s="120" t="s">
        <v>2311</v>
      </c>
      <c r="R469" s="120" t="s">
        <v>2035</v>
      </c>
      <c r="S469" s="120" t="s">
        <v>139</v>
      </c>
      <c r="T469" s="120" t="s">
        <v>139</v>
      </c>
      <c r="U469" s="3" t="s">
        <v>139</v>
      </c>
      <c r="V469" s="1" t="s">
        <v>2406</v>
      </c>
      <c r="W469" s="1" t="s">
        <v>2407</v>
      </c>
      <c r="X469" s="3" t="s">
        <v>2408</v>
      </c>
    </row>
    <row r="470" spans="1:24" ht="15" customHeight="1">
      <c r="A470" s="97">
        <v>469</v>
      </c>
      <c r="B470" s="120" t="s">
        <v>2244</v>
      </c>
      <c r="C470" s="120" t="s">
        <v>2363</v>
      </c>
      <c r="D470" s="120" t="s">
        <v>2364</v>
      </c>
      <c r="E470" s="120" t="s">
        <v>97</v>
      </c>
      <c r="F470" s="102" t="s">
        <v>198</v>
      </c>
      <c r="G470" s="120" t="s">
        <v>206</v>
      </c>
      <c r="H470" s="120" t="s">
        <v>436</v>
      </c>
      <c r="I470" s="36" t="s">
        <v>437</v>
      </c>
      <c r="J470" s="99">
        <v>796</v>
      </c>
      <c r="K470" s="120" t="s">
        <v>1701</v>
      </c>
      <c r="L470" s="120" t="s">
        <v>1702</v>
      </c>
      <c r="M470" s="120" t="s">
        <v>1898</v>
      </c>
      <c r="N470" s="120" t="s">
        <v>1902</v>
      </c>
      <c r="O470" s="120" t="s">
        <v>1958</v>
      </c>
      <c r="P470" s="120" t="s">
        <v>2311</v>
      </c>
      <c r="Q470" s="120" t="s">
        <v>139</v>
      </c>
      <c r="R470" s="120" t="s">
        <v>139</v>
      </c>
      <c r="S470" s="120" t="s">
        <v>139</v>
      </c>
      <c r="T470" s="120" t="s">
        <v>139</v>
      </c>
      <c r="U470" s="3" t="s">
        <v>139</v>
      </c>
      <c r="V470" s="1" t="s">
        <v>2406</v>
      </c>
      <c r="W470" s="1" t="s">
        <v>2407</v>
      </c>
      <c r="X470" s="3" t="s">
        <v>2408</v>
      </c>
    </row>
    <row r="471" spans="1:24" ht="15" customHeight="1">
      <c r="A471" s="97">
        <v>470</v>
      </c>
      <c r="B471" s="120" t="s">
        <v>2244</v>
      </c>
      <c r="C471" s="120" t="s">
        <v>2363</v>
      </c>
      <c r="D471" s="120" t="s">
        <v>2365</v>
      </c>
      <c r="E471" s="120" t="s">
        <v>97</v>
      </c>
      <c r="F471" s="102" t="s">
        <v>198</v>
      </c>
      <c r="G471" s="120" t="s">
        <v>206</v>
      </c>
      <c r="H471" s="120" t="s">
        <v>395</v>
      </c>
      <c r="I471" s="36" t="s">
        <v>396</v>
      </c>
      <c r="J471" s="99">
        <v>1255</v>
      </c>
      <c r="K471" s="120" t="s">
        <v>1701</v>
      </c>
      <c r="L471" s="120" t="s">
        <v>1702</v>
      </c>
      <c r="M471" s="120" t="s">
        <v>1898</v>
      </c>
      <c r="N471" s="120" t="s">
        <v>1904</v>
      </c>
      <c r="O471" s="120" t="s">
        <v>1959</v>
      </c>
      <c r="P471" s="120" t="s">
        <v>2311</v>
      </c>
      <c r="Q471" s="120" t="s">
        <v>139</v>
      </c>
      <c r="R471" s="120" t="s">
        <v>139</v>
      </c>
      <c r="S471" s="120" t="s">
        <v>139</v>
      </c>
      <c r="T471" s="120" t="s">
        <v>139</v>
      </c>
      <c r="U471" s="3" t="s">
        <v>139</v>
      </c>
      <c r="V471" s="1" t="s">
        <v>2406</v>
      </c>
      <c r="W471" s="1" t="s">
        <v>2407</v>
      </c>
      <c r="X471" s="3" t="s">
        <v>2408</v>
      </c>
    </row>
    <row r="472" spans="1:24" ht="15" customHeight="1">
      <c r="A472" s="97">
        <v>471</v>
      </c>
      <c r="B472" s="120" t="s">
        <v>2244</v>
      </c>
      <c r="C472" s="120" t="s">
        <v>2363</v>
      </c>
      <c r="D472" s="120" t="s">
        <v>2364</v>
      </c>
      <c r="E472" s="120" t="s">
        <v>97</v>
      </c>
      <c r="F472" s="102" t="s">
        <v>198</v>
      </c>
      <c r="G472" s="120" t="s">
        <v>206</v>
      </c>
      <c r="H472" s="120" t="s">
        <v>423</v>
      </c>
      <c r="I472" s="36" t="s">
        <v>424</v>
      </c>
      <c r="J472" s="99">
        <v>853</v>
      </c>
      <c r="K472" s="120" t="s">
        <v>1701</v>
      </c>
      <c r="L472" s="120" t="s">
        <v>1702</v>
      </c>
      <c r="M472" s="120" t="s">
        <v>1898</v>
      </c>
      <c r="N472" s="120" t="s">
        <v>1905</v>
      </c>
      <c r="O472" s="120" t="s">
        <v>2368</v>
      </c>
      <c r="P472" s="120" t="s">
        <v>2355</v>
      </c>
      <c r="Q472" s="120" t="s">
        <v>2011</v>
      </c>
      <c r="R472" s="120" t="s">
        <v>2311</v>
      </c>
      <c r="S472" s="120" t="s">
        <v>139</v>
      </c>
      <c r="T472" s="120" t="s">
        <v>139</v>
      </c>
      <c r="U472" s="3" t="s">
        <v>139</v>
      </c>
      <c r="V472" s="1" t="s">
        <v>2406</v>
      </c>
      <c r="W472" s="1" t="s">
        <v>2407</v>
      </c>
      <c r="X472" s="3" t="s">
        <v>2408</v>
      </c>
    </row>
    <row r="473" spans="1:24" ht="15" customHeight="1">
      <c r="A473" s="97">
        <v>472</v>
      </c>
      <c r="B473" s="120" t="s">
        <v>2244</v>
      </c>
      <c r="C473" s="120" t="s">
        <v>2363</v>
      </c>
      <c r="D473" s="120" t="s">
        <v>2365</v>
      </c>
      <c r="E473" s="120" t="s">
        <v>97</v>
      </c>
      <c r="F473" s="102" t="s">
        <v>198</v>
      </c>
      <c r="G473" s="120" t="s">
        <v>206</v>
      </c>
      <c r="H473" s="120" t="s">
        <v>417</v>
      </c>
      <c r="I473" s="36" t="s">
        <v>418</v>
      </c>
      <c r="J473" s="99">
        <v>896</v>
      </c>
      <c r="K473" s="120" t="s">
        <v>1701</v>
      </c>
      <c r="L473" s="120" t="s">
        <v>1702</v>
      </c>
      <c r="M473" s="120" t="s">
        <v>1898</v>
      </c>
      <c r="N473" s="120" t="s">
        <v>1902</v>
      </c>
      <c r="O473" s="120" t="s">
        <v>1960</v>
      </c>
      <c r="P473" s="120" t="s">
        <v>2311</v>
      </c>
      <c r="Q473" s="120" t="s">
        <v>1736</v>
      </c>
      <c r="R473" s="120" t="s">
        <v>139</v>
      </c>
      <c r="S473" s="120" t="s">
        <v>139</v>
      </c>
      <c r="T473" s="120" t="s">
        <v>139</v>
      </c>
      <c r="U473" s="3" t="s">
        <v>139</v>
      </c>
      <c r="V473" s="1" t="s">
        <v>2406</v>
      </c>
      <c r="W473" s="1" t="s">
        <v>2407</v>
      </c>
      <c r="X473" s="3" t="s">
        <v>2408</v>
      </c>
    </row>
    <row r="474" spans="1:24" ht="15" customHeight="1">
      <c r="A474" s="97">
        <v>473</v>
      </c>
      <c r="B474" s="120" t="s">
        <v>2244</v>
      </c>
      <c r="C474" s="120" t="s">
        <v>2363</v>
      </c>
      <c r="D474" s="120" t="s">
        <v>2364</v>
      </c>
      <c r="E474" s="120" t="s">
        <v>97</v>
      </c>
      <c r="F474" s="102" t="s">
        <v>198</v>
      </c>
      <c r="G474" s="120" t="s">
        <v>210</v>
      </c>
      <c r="H474" s="120" t="s">
        <v>427</v>
      </c>
      <c r="I474" s="36" t="s">
        <v>428</v>
      </c>
      <c r="J474" s="99">
        <v>848</v>
      </c>
      <c r="K474" s="120" t="s">
        <v>1701</v>
      </c>
      <c r="L474" s="120" t="s">
        <v>1702</v>
      </c>
      <c r="M474" s="120" t="s">
        <v>1898</v>
      </c>
      <c r="N474" s="120" t="s">
        <v>1906</v>
      </c>
      <c r="O474" s="120" t="s">
        <v>1827</v>
      </c>
      <c r="P474" s="120" t="s">
        <v>2305</v>
      </c>
      <c r="Q474" s="120" t="s">
        <v>2004</v>
      </c>
      <c r="R474" s="120" t="s">
        <v>1961</v>
      </c>
      <c r="S474" s="120" t="s">
        <v>139</v>
      </c>
      <c r="T474" s="120" t="s">
        <v>139</v>
      </c>
      <c r="U474" s="3" t="s">
        <v>139</v>
      </c>
      <c r="V474" s="1" t="s">
        <v>2406</v>
      </c>
      <c r="W474" s="1" t="s">
        <v>2407</v>
      </c>
      <c r="X474" s="3" t="s">
        <v>2408</v>
      </c>
    </row>
    <row r="475" spans="1:24" ht="15" customHeight="1">
      <c r="A475" s="97">
        <v>474</v>
      </c>
      <c r="B475" s="120" t="s">
        <v>2244</v>
      </c>
      <c r="C475" s="120" t="s">
        <v>2363</v>
      </c>
      <c r="D475" s="120" t="s">
        <v>2365</v>
      </c>
      <c r="E475" s="120" t="s">
        <v>97</v>
      </c>
      <c r="F475" s="102" t="s">
        <v>198</v>
      </c>
      <c r="G475" s="120" t="s">
        <v>210</v>
      </c>
      <c r="H475" s="120" t="s">
        <v>1399</v>
      </c>
      <c r="I475" s="36" t="s">
        <v>1400</v>
      </c>
      <c r="J475" s="99">
        <v>11</v>
      </c>
      <c r="K475" s="120" t="s">
        <v>1701</v>
      </c>
      <c r="L475" s="120" t="s">
        <v>1702</v>
      </c>
      <c r="M475" s="120" t="s">
        <v>1898</v>
      </c>
      <c r="N475" s="120" t="s">
        <v>1907</v>
      </c>
      <c r="O475" s="120" t="s">
        <v>1740</v>
      </c>
      <c r="P475" s="120" t="s">
        <v>2292</v>
      </c>
      <c r="Q475" s="120" t="s">
        <v>1718</v>
      </c>
      <c r="R475" s="120" t="s">
        <v>139</v>
      </c>
      <c r="S475" s="120" t="s">
        <v>139</v>
      </c>
      <c r="T475" s="120" t="s">
        <v>139</v>
      </c>
      <c r="U475" s="3" t="s">
        <v>139</v>
      </c>
      <c r="V475" s="1" t="s">
        <v>2406</v>
      </c>
      <c r="W475" s="1" t="s">
        <v>2407</v>
      </c>
      <c r="X475" s="3" t="s">
        <v>2408</v>
      </c>
    </row>
    <row r="476" spans="1:24" ht="15" customHeight="1">
      <c r="A476" s="97">
        <v>475</v>
      </c>
      <c r="B476" s="120" t="s">
        <v>2244</v>
      </c>
      <c r="C476" s="120" t="s">
        <v>2363</v>
      </c>
      <c r="D476" s="120" t="s">
        <v>2364</v>
      </c>
      <c r="E476" s="120" t="s">
        <v>97</v>
      </c>
      <c r="F476" s="102" t="s">
        <v>198</v>
      </c>
      <c r="G476" s="120" t="s">
        <v>210</v>
      </c>
      <c r="H476" s="120" t="s">
        <v>1203</v>
      </c>
      <c r="I476" s="36" t="s">
        <v>1204</v>
      </c>
      <c r="J476" s="99">
        <v>24</v>
      </c>
      <c r="K476" s="120" t="s">
        <v>1701</v>
      </c>
      <c r="L476" s="120" t="s">
        <v>1702</v>
      </c>
      <c r="M476" s="120" t="s">
        <v>1898</v>
      </c>
      <c r="N476" s="120" t="s">
        <v>1718</v>
      </c>
      <c r="O476" s="120" t="s">
        <v>1961</v>
      </c>
      <c r="P476" s="120" t="s">
        <v>139</v>
      </c>
      <c r="Q476" s="120" t="s">
        <v>139</v>
      </c>
      <c r="R476" s="120" t="s">
        <v>139</v>
      </c>
      <c r="S476" s="120" t="s">
        <v>139</v>
      </c>
      <c r="T476" s="120" t="s">
        <v>139</v>
      </c>
      <c r="U476" s="3" t="s">
        <v>139</v>
      </c>
      <c r="V476" s="1" t="s">
        <v>2406</v>
      </c>
      <c r="W476" s="1" t="s">
        <v>2407</v>
      </c>
      <c r="X476" s="3" t="s">
        <v>2408</v>
      </c>
    </row>
    <row r="477" spans="1:24" ht="15" customHeight="1">
      <c r="A477" s="97">
        <v>476</v>
      </c>
      <c r="B477" s="120" t="s">
        <v>2244</v>
      </c>
      <c r="C477" s="120" t="s">
        <v>2363</v>
      </c>
      <c r="D477" s="120" t="s">
        <v>2365</v>
      </c>
      <c r="E477" s="120" t="s">
        <v>97</v>
      </c>
      <c r="F477" s="102" t="s">
        <v>198</v>
      </c>
      <c r="G477" s="120" t="s">
        <v>210</v>
      </c>
      <c r="H477" s="120" t="s">
        <v>944</v>
      </c>
      <c r="I477" s="36" t="s">
        <v>945</v>
      </c>
      <c r="J477" s="99">
        <v>67</v>
      </c>
      <c r="K477" s="120" t="s">
        <v>1701</v>
      </c>
      <c r="L477" s="120" t="s">
        <v>1702</v>
      </c>
      <c r="M477" s="120" t="s">
        <v>1898</v>
      </c>
      <c r="N477" s="120" t="s">
        <v>1908</v>
      </c>
      <c r="O477" s="120" t="s">
        <v>1962</v>
      </c>
      <c r="P477" s="120" t="s">
        <v>1718</v>
      </c>
      <c r="Q477" s="120" t="s">
        <v>2012</v>
      </c>
      <c r="R477" s="120" t="s">
        <v>139</v>
      </c>
      <c r="S477" s="120" t="s">
        <v>139</v>
      </c>
      <c r="T477" s="120" t="s">
        <v>139</v>
      </c>
      <c r="U477" s="3" t="s">
        <v>139</v>
      </c>
      <c r="V477" s="1" t="s">
        <v>2406</v>
      </c>
      <c r="W477" s="1" t="s">
        <v>2407</v>
      </c>
      <c r="X477" s="3" t="s">
        <v>2408</v>
      </c>
    </row>
    <row r="478" spans="1:24" ht="15" customHeight="1">
      <c r="A478" s="97">
        <v>477</v>
      </c>
      <c r="B478" s="120" t="s">
        <v>2244</v>
      </c>
      <c r="C478" s="120" t="s">
        <v>2363</v>
      </c>
      <c r="D478" s="120" t="s">
        <v>2364</v>
      </c>
      <c r="E478" s="120" t="s">
        <v>97</v>
      </c>
      <c r="F478" s="102" t="s">
        <v>198</v>
      </c>
      <c r="G478" s="120" t="s">
        <v>210</v>
      </c>
      <c r="H478" s="120" t="s">
        <v>860</v>
      </c>
      <c r="I478" s="36" t="s">
        <v>861</v>
      </c>
      <c r="J478" s="99">
        <v>91</v>
      </c>
      <c r="K478" s="120" t="s">
        <v>1701</v>
      </c>
      <c r="L478" s="120" t="s">
        <v>1702</v>
      </c>
      <c r="M478" s="120" t="s">
        <v>1898</v>
      </c>
      <c r="N478" s="120" t="s">
        <v>1718</v>
      </c>
      <c r="O478" s="120" t="s">
        <v>139</v>
      </c>
      <c r="P478" s="120" t="s">
        <v>139</v>
      </c>
      <c r="Q478" s="120" t="s">
        <v>139</v>
      </c>
      <c r="R478" s="120" t="s">
        <v>139</v>
      </c>
      <c r="S478" s="120" t="s">
        <v>139</v>
      </c>
      <c r="T478" s="120" t="s">
        <v>139</v>
      </c>
      <c r="U478" s="3" t="s">
        <v>139</v>
      </c>
      <c r="V478" s="1" t="s">
        <v>2406</v>
      </c>
      <c r="W478" s="1" t="s">
        <v>2407</v>
      </c>
      <c r="X478" s="3" t="s">
        <v>2408</v>
      </c>
    </row>
    <row r="479" spans="1:24" ht="15" customHeight="1">
      <c r="A479" s="97">
        <v>478</v>
      </c>
      <c r="B479" s="120" t="s">
        <v>2244</v>
      </c>
      <c r="C479" s="120" t="s">
        <v>2363</v>
      </c>
      <c r="D479" s="120" t="s">
        <v>2365</v>
      </c>
      <c r="E479" s="120" t="s">
        <v>97</v>
      </c>
      <c r="F479" s="102" t="s">
        <v>198</v>
      </c>
      <c r="G479" s="120" t="s">
        <v>210</v>
      </c>
      <c r="H479" s="120" t="s">
        <v>1005</v>
      </c>
      <c r="I479" s="36" t="s">
        <v>1006</v>
      </c>
      <c r="J479" s="99">
        <v>56</v>
      </c>
      <c r="K479" s="120" t="s">
        <v>1701</v>
      </c>
      <c r="L479" s="120" t="s">
        <v>1702</v>
      </c>
      <c r="M479" s="120" t="s">
        <v>1898</v>
      </c>
      <c r="N479" s="120" t="s">
        <v>1718</v>
      </c>
      <c r="O479" s="120" t="s">
        <v>1963</v>
      </c>
      <c r="P479" s="120" t="s">
        <v>139</v>
      </c>
      <c r="Q479" s="120" t="s">
        <v>139</v>
      </c>
      <c r="R479" s="120" t="s">
        <v>139</v>
      </c>
      <c r="S479" s="120" t="s">
        <v>139</v>
      </c>
      <c r="T479" s="120" t="s">
        <v>139</v>
      </c>
      <c r="U479" s="3" t="s">
        <v>139</v>
      </c>
      <c r="V479" s="1" t="s">
        <v>2406</v>
      </c>
      <c r="W479" s="1" t="s">
        <v>2407</v>
      </c>
      <c r="X479" s="3" t="s">
        <v>2408</v>
      </c>
    </row>
    <row r="480" spans="1:24" ht="15" customHeight="1">
      <c r="A480" s="97">
        <v>479</v>
      </c>
      <c r="B480" s="120" t="s">
        <v>2244</v>
      </c>
      <c r="C480" s="120" t="s">
        <v>2363</v>
      </c>
      <c r="D480" s="120" t="s">
        <v>2364</v>
      </c>
      <c r="E480" s="120" t="s">
        <v>97</v>
      </c>
      <c r="F480" s="102" t="s">
        <v>198</v>
      </c>
      <c r="G480" s="120" t="s">
        <v>210</v>
      </c>
      <c r="H480" s="120" t="s">
        <v>458</v>
      </c>
      <c r="I480" s="36" t="s">
        <v>459</v>
      </c>
      <c r="J480" s="99">
        <v>618</v>
      </c>
      <c r="K480" s="120" t="s">
        <v>1701</v>
      </c>
      <c r="L480" s="120" t="s">
        <v>1702</v>
      </c>
      <c r="M480" s="120" t="s">
        <v>1898</v>
      </c>
      <c r="N480" s="120" t="s">
        <v>1909</v>
      </c>
      <c r="O480" s="120" t="s">
        <v>2369</v>
      </c>
      <c r="P480" s="120" t="s">
        <v>1718</v>
      </c>
      <c r="Q480" s="120" t="s">
        <v>139</v>
      </c>
      <c r="R480" s="120" t="s">
        <v>139</v>
      </c>
      <c r="S480" s="120" t="s">
        <v>139</v>
      </c>
      <c r="T480" s="120" t="s">
        <v>139</v>
      </c>
      <c r="U480" s="3" t="s">
        <v>139</v>
      </c>
      <c r="V480" s="1" t="s">
        <v>2406</v>
      </c>
      <c r="W480" s="1" t="s">
        <v>2407</v>
      </c>
      <c r="X480" s="3" t="s">
        <v>2408</v>
      </c>
    </row>
    <row r="481" spans="1:24" ht="15" customHeight="1">
      <c r="A481" s="97">
        <v>480</v>
      </c>
      <c r="B481" s="120" t="s">
        <v>2244</v>
      </c>
      <c r="C481" s="120" t="s">
        <v>2363</v>
      </c>
      <c r="D481" s="120" t="s">
        <v>2365</v>
      </c>
      <c r="E481" s="120" t="s">
        <v>97</v>
      </c>
      <c r="F481" s="102" t="s">
        <v>198</v>
      </c>
      <c r="G481" s="120" t="s">
        <v>210</v>
      </c>
      <c r="H481" s="120" t="s">
        <v>1223</v>
      </c>
      <c r="I481" s="36" t="s">
        <v>1224</v>
      </c>
      <c r="J481" s="99">
        <v>22</v>
      </c>
      <c r="K481" s="120" t="s">
        <v>1701</v>
      </c>
      <c r="L481" s="120" t="s">
        <v>1702</v>
      </c>
      <c r="M481" s="120" t="s">
        <v>1898</v>
      </c>
      <c r="N481" s="120" t="s">
        <v>1910</v>
      </c>
      <c r="O481" s="120" t="s">
        <v>1718</v>
      </c>
      <c r="P481" s="120" t="s">
        <v>139</v>
      </c>
      <c r="Q481" s="120" t="s">
        <v>139</v>
      </c>
      <c r="R481" s="120" t="s">
        <v>139</v>
      </c>
      <c r="S481" s="120" t="s">
        <v>139</v>
      </c>
      <c r="T481" s="120" t="s">
        <v>139</v>
      </c>
      <c r="U481" s="3" t="s">
        <v>139</v>
      </c>
      <c r="V481" s="1" t="s">
        <v>2406</v>
      </c>
      <c r="W481" s="1" t="s">
        <v>2407</v>
      </c>
      <c r="X481" s="3" t="s">
        <v>2408</v>
      </c>
    </row>
    <row r="482" spans="1:24" ht="15" customHeight="1">
      <c r="A482" s="97">
        <v>481</v>
      </c>
      <c r="B482" s="120" t="s">
        <v>2244</v>
      </c>
      <c r="C482" s="120" t="s">
        <v>2363</v>
      </c>
      <c r="D482" s="120" t="s">
        <v>2364</v>
      </c>
      <c r="E482" s="120" t="s">
        <v>97</v>
      </c>
      <c r="F482" s="102" t="s">
        <v>198</v>
      </c>
      <c r="G482" s="120" t="s">
        <v>210</v>
      </c>
      <c r="H482" s="120" t="s">
        <v>1180</v>
      </c>
      <c r="I482" s="36" t="s">
        <v>1181</v>
      </c>
      <c r="J482" s="99">
        <v>26</v>
      </c>
      <c r="K482" s="120" t="s">
        <v>1701</v>
      </c>
      <c r="L482" s="120" t="s">
        <v>1702</v>
      </c>
      <c r="M482" s="120" t="s">
        <v>1898</v>
      </c>
      <c r="N482" s="120" t="s">
        <v>1718</v>
      </c>
      <c r="O482" s="120" t="s">
        <v>139</v>
      </c>
      <c r="P482" s="120" t="s">
        <v>139</v>
      </c>
      <c r="Q482" s="120" t="s">
        <v>139</v>
      </c>
      <c r="R482" s="120" t="s">
        <v>139</v>
      </c>
      <c r="S482" s="120" t="s">
        <v>139</v>
      </c>
      <c r="T482" s="120" t="s">
        <v>139</v>
      </c>
      <c r="U482" s="3" t="s">
        <v>139</v>
      </c>
      <c r="V482" s="1" t="s">
        <v>2406</v>
      </c>
      <c r="W482" s="1" t="s">
        <v>2407</v>
      </c>
      <c r="X482" s="3" t="s">
        <v>2408</v>
      </c>
    </row>
    <row r="483" spans="1:24" ht="15" customHeight="1">
      <c r="A483" s="97">
        <v>482</v>
      </c>
      <c r="B483" s="120" t="s">
        <v>2244</v>
      </c>
      <c r="C483" s="120" t="s">
        <v>2363</v>
      </c>
      <c r="D483" s="120" t="s">
        <v>2365</v>
      </c>
      <c r="E483" s="120" t="s">
        <v>97</v>
      </c>
      <c r="F483" s="102" t="s">
        <v>198</v>
      </c>
      <c r="G483" s="120" t="s">
        <v>210</v>
      </c>
      <c r="H483" s="120" t="s">
        <v>1095</v>
      </c>
      <c r="I483" s="36" t="s">
        <v>1096</v>
      </c>
      <c r="J483" s="99">
        <v>39</v>
      </c>
      <c r="K483" s="120" t="s">
        <v>1701</v>
      </c>
      <c r="L483" s="120" t="s">
        <v>1702</v>
      </c>
      <c r="M483" s="120" t="s">
        <v>1898</v>
      </c>
      <c r="N483" s="120" t="s">
        <v>1909</v>
      </c>
      <c r="O483" s="120" t="s">
        <v>1823</v>
      </c>
      <c r="P483" s="120" t="s">
        <v>1994</v>
      </c>
      <c r="Q483" s="120" t="s">
        <v>2013</v>
      </c>
      <c r="R483" s="120" t="s">
        <v>2311</v>
      </c>
      <c r="S483" s="120" t="s">
        <v>139</v>
      </c>
      <c r="T483" s="120" t="s">
        <v>139</v>
      </c>
      <c r="U483" s="3" t="s">
        <v>139</v>
      </c>
      <c r="V483" s="1" t="s">
        <v>2406</v>
      </c>
      <c r="W483" s="1" t="s">
        <v>2407</v>
      </c>
      <c r="X483" s="3" t="s">
        <v>2408</v>
      </c>
    </row>
    <row r="484" spans="1:24" ht="15" customHeight="1">
      <c r="A484" s="97">
        <v>483</v>
      </c>
      <c r="B484" s="120" t="s">
        <v>2244</v>
      </c>
      <c r="C484" s="120" t="s">
        <v>2363</v>
      </c>
      <c r="D484" s="120" t="s">
        <v>2364</v>
      </c>
      <c r="E484" s="120" t="s">
        <v>97</v>
      </c>
      <c r="F484" s="102" t="s">
        <v>198</v>
      </c>
      <c r="G484" s="120" t="s">
        <v>210</v>
      </c>
      <c r="H484" s="120" t="s">
        <v>759</v>
      </c>
      <c r="I484" s="36" t="s">
        <v>760</v>
      </c>
      <c r="J484" s="99">
        <v>139</v>
      </c>
      <c r="K484" s="120" t="s">
        <v>1701</v>
      </c>
      <c r="L484" s="120" t="s">
        <v>1702</v>
      </c>
      <c r="M484" s="120" t="s">
        <v>1898</v>
      </c>
      <c r="N484" s="120" t="s">
        <v>1911</v>
      </c>
      <c r="O484" s="120" t="s">
        <v>2370</v>
      </c>
      <c r="P484" s="120" t="s">
        <v>2305</v>
      </c>
      <c r="Q484" s="120" t="s">
        <v>1718</v>
      </c>
      <c r="R484" s="120" t="s">
        <v>2311</v>
      </c>
      <c r="S484" s="120" t="s">
        <v>139</v>
      </c>
      <c r="T484" s="120" t="s">
        <v>139</v>
      </c>
      <c r="U484" s="3" t="s">
        <v>139</v>
      </c>
      <c r="V484" s="1" t="s">
        <v>2406</v>
      </c>
      <c r="W484" s="1" t="s">
        <v>2407</v>
      </c>
      <c r="X484" s="3" t="s">
        <v>2408</v>
      </c>
    </row>
    <row r="485" spans="1:24" ht="15" customHeight="1">
      <c r="A485" s="97">
        <v>484</v>
      </c>
      <c r="B485" s="120" t="s">
        <v>2244</v>
      </c>
      <c r="C485" s="120" t="s">
        <v>2363</v>
      </c>
      <c r="D485" s="120" t="s">
        <v>2365</v>
      </c>
      <c r="E485" s="120" t="s">
        <v>97</v>
      </c>
      <c r="F485" s="102" t="s">
        <v>198</v>
      </c>
      <c r="G485" s="120" t="s">
        <v>210</v>
      </c>
      <c r="H485" s="120" t="s">
        <v>381</v>
      </c>
      <c r="I485" s="36" t="s">
        <v>382</v>
      </c>
      <c r="J485" s="99">
        <v>1664</v>
      </c>
      <c r="K485" s="120" t="s">
        <v>1701</v>
      </c>
      <c r="L485" s="120" t="s">
        <v>1702</v>
      </c>
      <c r="M485" s="120" t="s">
        <v>1898</v>
      </c>
      <c r="N485" s="120" t="s">
        <v>1909</v>
      </c>
      <c r="O485" s="120" t="s">
        <v>1823</v>
      </c>
      <c r="P485" s="120" t="s">
        <v>1718</v>
      </c>
      <c r="Q485" s="120" t="s">
        <v>2311</v>
      </c>
      <c r="R485" s="120" t="s">
        <v>2311</v>
      </c>
      <c r="S485" s="120" t="s">
        <v>139</v>
      </c>
      <c r="T485" s="120" t="s">
        <v>139</v>
      </c>
      <c r="U485" s="3" t="s">
        <v>139</v>
      </c>
      <c r="V485" s="1" t="s">
        <v>2406</v>
      </c>
      <c r="W485" s="1" t="s">
        <v>2407</v>
      </c>
      <c r="X485" s="3" t="s">
        <v>2408</v>
      </c>
    </row>
    <row r="486" spans="1:24" ht="15" customHeight="1">
      <c r="A486" s="97">
        <v>485</v>
      </c>
      <c r="B486" s="120" t="s">
        <v>2244</v>
      </c>
      <c r="C486" s="120" t="s">
        <v>2363</v>
      </c>
      <c r="D486" s="120" t="s">
        <v>2364</v>
      </c>
      <c r="E486" s="120" t="s">
        <v>97</v>
      </c>
      <c r="F486" s="102" t="s">
        <v>198</v>
      </c>
      <c r="G486" s="120" t="s">
        <v>232</v>
      </c>
      <c r="H486" s="120" t="s">
        <v>584</v>
      </c>
      <c r="I486" s="36" t="s">
        <v>585</v>
      </c>
      <c r="J486" s="99">
        <v>306</v>
      </c>
      <c r="K486" s="120" t="s">
        <v>1701</v>
      </c>
      <c r="L486" s="120" t="s">
        <v>1702</v>
      </c>
      <c r="M486" s="120" t="s">
        <v>1898</v>
      </c>
      <c r="N486" s="120" t="s">
        <v>1912</v>
      </c>
      <c r="O486" s="120" t="s">
        <v>2311</v>
      </c>
      <c r="P486" s="120" t="s">
        <v>1718</v>
      </c>
      <c r="Q486" s="120" t="s">
        <v>139</v>
      </c>
      <c r="R486" s="120" t="s">
        <v>139</v>
      </c>
      <c r="S486" s="120" t="s">
        <v>139</v>
      </c>
      <c r="T486" s="120" t="s">
        <v>139</v>
      </c>
      <c r="U486" s="3" t="s">
        <v>139</v>
      </c>
      <c r="V486" s="1" t="s">
        <v>2406</v>
      </c>
      <c r="W486" s="1" t="s">
        <v>2407</v>
      </c>
      <c r="X486" s="3" t="s">
        <v>2408</v>
      </c>
    </row>
    <row r="487" spans="1:24" ht="15" customHeight="1">
      <c r="A487" s="97">
        <v>486</v>
      </c>
      <c r="B487" s="120" t="s">
        <v>2244</v>
      </c>
      <c r="C487" s="120" t="s">
        <v>2363</v>
      </c>
      <c r="D487" s="120" t="s">
        <v>2365</v>
      </c>
      <c r="E487" s="120" t="s">
        <v>97</v>
      </c>
      <c r="F487" s="102" t="s">
        <v>198</v>
      </c>
      <c r="G487" s="120" t="s">
        <v>232</v>
      </c>
      <c r="H487" s="120" t="s">
        <v>292</v>
      </c>
      <c r="I487" s="36" t="s">
        <v>700</v>
      </c>
      <c r="J487" s="99">
        <v>177</v>
      </c>
      <c r="K487" s="120" t="s">
        <v>1701</v>
      </c>
      <c r="L487" s="120" t="s">
        <v>1702</v>
      </c>
      <c r="M487" s="120" t="s">
        <v>1898</v>
      </c>
      <c r="N487" s="120" t="s">
        <v>1913</v>
      </c>
      <c r="O487" s="120" t="s">
        <v>1718</v>
      </c>
      <c r="P487" s="120" t="s">
        <v>2311</v>
      </c>
      <c r="Q487" s="120" t="s">
        <v>139</v>
      </c>
      <c r="R487" s="120" t="s">
        <v>139</v>
      </c>
      <c r="S487" s="120" t="s">
        <v>139</v>
      </c>
      <c r="T487" s="120" t="s">
        <v>139</v>
      </c>
      <c r="U487" s="3" t="s">
        <v>139</v>
      </c>
      <c r="V487" s="1" t="s">
        <v>2406</v>
      </c>
      <c r="W487" s="1" t="s">
        <v>2407</v>
      </c>
      <c r="X487" s="3" t="s">
        <v>2408</v>
      </c>
    </row>
    <row r="488" spans="1:24" ht="15" customHeight="1">
      <c r="A488" s="97">
        <v>487</v>
      </c>
      <c r="B488" s="120" t="s">
        <v>2244</v>
      </c>
      <c r="C488" s="120" t="s">
        <v>2363</v>
      </c>
      <c r="D488" s="120" t="s">
        <v>2364</v>
      </c>
      <c r="E488" s="120" t="s">
        <v>97</v>
      </c>
      <c r="F488" s="102" t="s">
        <v>198</v>
      </c>
      <c r="G488" s="120" t="s">
        <v>232</v>
      </c>
      <c r="H488" s="120" t="s">
        <v>1178</v>
      </c>
      <c r="I488" s="36" t="s">
        <v>1179</v>
      </c>
      <c r="J488" s="99">
        <v>26</v>
      </c>
      <c r="K488" s="120" t="s">
        <v>1701</v>
      </c>
      <c r="L488" s="120" t="s">
        <v>1702</v>
      </c>
      <c r="M488" s="120" t="s">
        <v>1898</v>
      </c>
      <c r="N488" s="120" t="s">
        <v>1818</v>
      </c>
      <c r="O488" s="120" t="s">
        <v>1781</v>
      </c>
      <c r="P488" s="120" t="s">
        <v>2311</v>
      </c>
      <c r="Q488" s="120" t="s">
        <v>139</v>
      </c>
      <c r="R488" s="120" t="s">
        <v>139</v>
      </c>
      <c r="S488" s="120" t="s">
        <v>139</v>
      </c>
      <c r="T488" s="120" t="s">
        <v>139</v>
      </c>
      <c r="U488" s="3" t="s">
        <v>139</v>
      </c>
      <c r="V488" s="1" t="s">
        <v>2406</v>
      </c>
      <c r="W488" s="1" t="s">
        <v>2407</v>
      </c>
      <c r="X488" s="3" t="s">
        <v>2408</v>
      </c>
    </row>
    <row r="489" spans="1:24" ht="15" customHeight="1">
      <c r="A489" s="97">
        <v>488</v>
      </c>
      <c r="B489" s="120" t="s">
        <v>2244</v>
      </c>
      <c r="C489" s="120" t="s">
        <v>2363</v>
      </c>
      <c r="D489" s="120" t="s">
        <v>2365</v>
      </c>
      <c r="E489" s="120" t="s">
        <v>97</v>
      </c>
      <c r="F489" s="102" t="s">
        <v>198</v>
      </c>
      <c r="G489" s="120" t="s">
        <v>232</v>
      </c>
      <c r="H489" s="120" t="s">
        <v>1323</v>
      </c>
      <c r="I489" s="36" t="s">
        <v>1324</v>
      </c>
      <c r="J489" s="99">
        <v>15</v>
      </c>
      <c r="K489" s="120" t="s">
        <v>1701</v>
      </c>
      <c r="L489" s="120" t="s">
        <v>1702</v>
      </c>
      <c r="M489" s="120" t="s">
        <v>1898</v>
      </c>
      <c r="N489" s="120" t="s">
        <v>1718</v>
      </c>
      <c r="O489" s="120" t="s">
        <v>139</v>
      </c>
      <c r="P489" s="120" t="s">
        <v>139</v>
      </c>
      <c r="Q489" s="120" t="s">
        <v>139</v>
      </c>
      <c r="R489" s="120" t="s">
        <v>139</v>
      </c>
      <c r="S489" s="120" t="s">
        <v>139</v>
      </c>
      <c r="T489" s="120" t="s">
        <v>139</v>
      </c>
      <c r="U489" s="3" t="s">
        <v>139</v>
      </c>
      <c r="V489" s="1" t="s">
        <v>2406</v>
      </c>
      <c r="W489" s="1" t="s">
        <v>2407</v>
      </c>
      <c r="X489" s="3" t="s">
        <v>2408</v>
      </c>
    </row>
    <row r="490" spans="1:24" ht="15" customHeight="1">
      <c r="A490" s="97">
        <v>489</v>
      </c>
      <c r="B490" s="120" t="s">
        <v>2244</v>
      </c>
      <c r="C490" s="120" t="s">
        <v>2363</v>
      </c>
      <c r="D490" s="120" t="s">
        <v>2364</v>
      </c>
      <c r="E490" s="120" t="s">
        <v>97</v>
      </c>
      <c r="F490" s="102" t="s">
        <v>198</v>
      </c>
      <c r="G490" s="120" t="s">
        <v>232</v>
      </c>
      <c r="H490" s="120" t="s">
        <v>415</v>
      </c>
      <c r="I490" s="36" t="s">
        <v>416</v>
      </c>
      <c r="J490" s="99">
        <v>909</v>
      </c>
      <c r="K490" s="120" t="s">
        <v>1701</v>
      </c>
      <c r="L490" s="120" t="s">
        <v>1702</v>
      </c>
      <c r="M490" s="120" t="s">
        <v>1898</v>
      </c>
      <c r="N490" s="120" t="s">
        <v>1718</v>
      </c>
      <c r="O490" s="120" t="s">
        <v>2371</v>
      </c>
      <c r="P490" s="120" t="s">
        <v>1961</v>
      </c>
      <c r="Q490" s="120" t="s">
        <v>139</v>
      </c>
      <c r="R490" s="120" t="s">
        <v>139</v>
      </c>
      <c r="S490" s="120" t="s">
        <v>139</v>
      </c>
      <c r="T490" s="120" t="s">
        <v>139</v>
      </c>
      <c r="U490" s="3" t="s">
        <v>139</v>
      </c>
      <c r="V490" s="1" t="s">
        <v>2406</v>
      </c>
      <c r="W490" s="1" t="s">
        <v>2407</v>
      </c>
      <c r="X490" s="3" t="s">
        <v>2408</v>
      </c>
    </row>
    <row r="491" spans="1:24" ht="15" customHeight="1">
      <c r="A491" s="97">
        <v>490</v>
      </c>
      <c r="B491" s="120" t="s">
        <v>2244</v>
      </c>
      <c r="C491" s="120" t="s">
        <v>2363</v>
      </c>
      <c r="D491" s="120" t="s">
        <v>2365</v>
      </c>
      <c r="E491" s="120" t="s">
        <v>97</v>
      </c>
      <c r="F491" s="102" t="s">
        <v>198</v>
      </c>
      <c r="G491" s="120" t="s">
        <v>232</v>
      </c>
      <c r="H491" s="120" t="s">
        <v>858</v>
      </c>
      <c r="I491" s="36" t="s">
        <v>859</v>
      </c>
      <c r="J491" s="99">
        <v>91</v>
      </c>
      <c r="K491" s="120" t="s">
        <v>1701</v>
      </c>
      <c r="L491" s="120" t="s">
        <v>1702</v>
      </c>
      <c r="M491" s="120" t="s">
        <v>1898</v>
      </c>
      <c r="N491" s="120" t="s">
        <v>1718</v>
      </c>
      <c r="O491" s="120" t="s">
        <v>1964</v>
      </c>
      <c r="P491" s="120" t="s">
        <v>2370</v>
      </c>
      <c r="Q491" s="120" t="s">
        <v>1964</v>
      </c>
      <c r="R491" s="120" t="s">
        <v>2311</v>
      </c>
      <c r="S491" s="120" t="s">
        <v>139</v>
      </c>
      <c r="T491" s="120" t="s">
        <v>139</v>
      </c>
      <c r="U491" s="3" t="s">
        <v>139</v>
      </c>
      <c r="V491" s="1" t="s">
        <v>2406</v>
      </c>
      <c r="W491" s="1" t="s">
        <v>2407</v>
      </c>
      <c r="X491" s="3" t="s">
        <v>2408</v>
      </c>
    </row>
    <row r="492" spans="1:24" ht="15" customHeight="1">
      <c r="A492" s="97">
        <v>491</v>
      </c>
      <c r="B492" s="120" t="s">
        <v>2244</v>
      </c>
      <c r="C492" s="120" t="s">
        <v>2363</v>
      </c>
      <c r="D492" s="120" t="s">
        <v>2364</v>
      </c>
      <c r="E492" s="120" t="s">
        <v>97</v>
      </c>
      <c r="F492" s="102" t="s">
        <v>198</v>
      </c>
      <c r="G492" s="120" t="s">
        <v>232</v>
      </c>
      <c r="H492" s="120" t="s">
        <v>927</v>
      </c>
      <c r="I492" s="36" t="s">
        <v>928</v>
      </c>
      <c r="J492" s="99">
        <v>73</v>
      </c>
      <c r="K492" s="120" t="s">
        <v>1701</v>
      </c>
      <c r="L492" s="120" t="s">
        <v>1702</v>
      </c>
      <c r="M492" s="120" t="s">
        <v>1898</v>
      </c>
      <c r="N492" s="120" t="s">
        <v>1914</v>
      </c>
      <c r="O492" s="120" t="s">
        <v>1718</v>
      </c>
      <c r="P492" s="120" t="s">
        <v>139</v>
      </c>
      <c r="Q492" s="120" t="s">
        <v>139</v>
      </c>
      <c r="R492" s="120" t="s">
        <v>139</v>
      </c>
      <c r="S492" s="120" t="s">
        <v>139</v>
      </c>
      <c r="T492" s="120" t="s">
        <v>139</v>
      </c>
      <c r="U492" s="3" t="s">
        <v>139</v>
      </c>
      <c r="V492" s="1" t="s">
        <v>2406</v>
      </c>
      <c r="W492" s="1" t="s">
        <v>2407</v>
      </c>
      <c r="X492" s="3" t="s">
        <v>2408</v>
      </c>
    </row>
    <row r="493" spans="1:24" ht="15" customHeight="1">
      <c r="A493" s="97">
        <v>492</v>
      </c>
      <c r="B493" s="120" t="s">
        <v>2244</v>
      </c>
      <c r="C493" s="120" t="s">
        <v>2363</v>
      </c>
      <c r="D493" s="120" t="s">
        <v>2365</v>
      </c>
      <c r="E493" s="120" t="s">
        <v>97</v>
      </c>
      <c r="F493" s="102" t="s">
        <v>198</v>
      </c>
      <c r="G493" s="120" t="s">
        <v>232</v>
      </c>
      <c r="H493" s="120" t="s">
        <v>659</v>
      </c>
      <c r="I493" s="36" t="s">
        <v>775</v>
      </c>
      <c r="J493" s="99">
        <v>130</v>
      </c>
      <c r="K493" s="120" t="s">
        <v>1701</v>
      </c>
      <c r="L493" s="120" t="s">
        <v>1702</v>
      </c>
      <c r="M493" s="120" t="s">
        <v>1898</v>
      </c>
      <c r="N493" s="120" t="s">
        <v>1915</v>
      </c>
      <c r="O493" s="120" t="s">
        <v>1718</v>
      </c>
      <c r="P493" s="120" t="s">
        <v>1917</v>
      </c>
      <c r="Q493" s="120" t="s">
        <v>2311</v>
      </c>
      <c r="R493" s="120" t="s">
        <v>139</v>
      </c>
      <c r="S493" s="120" t="s">
        <v>139</v>
      </c>
      <c r="T493" s="120" t="s">
        <v>139</v>
      </c>
      <c r="U493" s="3" t="s">
        <v>139</v>
      </c>
      <c r="V493" s="1" t="s">
        <v>2406</v>
      </c>
      <c r="W493" s="1" t="s">
        <v>2407</v>
      </c>
      <c r="X493" s="3" t="s">
        <v>2408</v>
      </c>
    </row>
    <row r="494" spans="1:24" ht="15" customHeight="1">
      <c r="A494" s="97">
        <v>493</v>
      </c>
      <c r="B494" s="120" t="s">
        <v>2244</v>
      </c>
      <c r="C494" s="120" t="s">
        <v>2363</v>
      </c>
      <c r="D494" s="120" t="s">
        <v>2364</v>
      </c>
      <c r="E494" s="120" t="s">
        <v>97</v>
      </c>
      <c r="F494" s="102" t="s">
        <v>198</v>
      </c>
      <c r="G494" s="120" t="s">
        <v>232</v>
      </c>
      <c r="H494" s="120" t="s">
        <v>1211</v>
      </c>
      <c r="I494" s="36" t="s">
        <v>1212</v>
      </c>
      <c r="J494" s="99">
        <v>23</v>
      </c>
      <c r="K494" s="120" t="s">
        <v>1701</v>
      </c>
      <c r="L494" s="120" t="s">
        <v>1702</v>
      </c>
      <c r="M494" s="120" t="s">
        <v>1898</v>
      </c>
      <c r="N494" s="120" t="s">
        <v>1916</v>
      </c>
      <c r="O494" s="120" t="s">
        <v>2372</v>
      </c>
      <c r="P494" s="120" t="s">
        <v>2311</v>
      </c>
      <c r="Q494" s="120" t="s">
        <v>139</v>
      </c>
      <c r="R494" s="120" t="s">
        <v>139</v>
      </c>
      <c r="S494" s="120" t="s">
        <v>139</v>
      </c>
      <c r="T494" s="120" t="s">
        <v>139</v>
      </c>
      <c r="U494" s="3" t="s">
        <v>139</v>
      </c>
      <c r="V494" s="1" t="s">
        <v>2406</v>
      </c>
      <c r="W494" s="1" t="s">
        <v>2407</v>
      </c>
      <c r="X494" s="3" t="s">
        <v>2408</v>
      </c>
    </row>
    <row r="495" spans="1:24" ht="15" customHeight="1">
      <c r="A495" s="97">
        <v>494</v>
      </c>
      <c r="B495" s="120" t="s">
        <v>2244</v>
      </c>
      <c r="C495" s="120" t="s">
        <v>2363</v>
      </c>
      <c r="D495" s="120" t="s">
        <v>2365</v>
      </c>
      <c r="E495" s="120" t="s">
        <v>97</v>
      </c>
      <c r="F495" s="102" t="s">
        <v>198</v>
      </c>
      <c r="G495" s="120" t="s">
        <v>232</v>
      </c>
      <c r="H495" s="120" t="s">
        <v>1001</v>
      </c>
      <c r="I495" s="36" t="s">
        <v>1002</v>
      </c>
      <c r="J495" s="99">
        <v>57</v>
      </c>
      <c r="K495" s="120" t="s">
        <v>1701</v>
      </c>
      <c r="L495" s="120" t="s">
        <v>1702</v>
      </c>
      <c r="M495" s="120" t="s">
        <v>1898</v>
      </c>
      <c r="N495" s="120" t="s">
        <v>2373</v>
      </c>
      <c r="O495" s="120" t="s">
        <v>2374</v>
      </c>
      <c r="P495" s="120" t="s">
        <v>139</v>
      </c>
      <c r="Q495" s="120" t="s">
        <v>139</v>
      </c>
      <c r="R495" s="120" t="s">
        <v>139</v>
      </c>
      <c r="S495" s="120" t="s">
        <v>139</v>
      </c>
      <c r="T495" s="120" t="s">
        <v>139</v>
      </c>
      <c r="U495" s="3" t="s">
        <v>139</v>
      </c>
      <c r="V495" s="1" t="s">
        <v>2406</v>
      </c>
      <c r="W495" s="1" t="s">
        <v>2407</v>
      </c>
      <c r="X495" s="3" t="s">
        <v>2408</v>
      </c>
    </row>
    <row r="496" spans="1:24" ht="15" customHeight="1">
      <c r="A496" s="97">
        <v>495</v>
      </c>
      <c r="B496" s="120" t="s">
        <v>2244</v>
      </c>
      <c r="C496" s="120" t="s">
        <v>2363</v>
      </c>
      <c r="D496" s="120" t="s">
        <v>2364</v>
      </c>
      <c r="E496" s="120" t="s">
        <v>97</v>
      </c>
      <c r="F496" s="102" t="s">
        <v>198</v>
      </c>
      <c r="G496" s="120" t="s">
        <v>232</v>
      </c>
      <c r="H496" s="120" t="s">
        <v>619</v>
      </c>
      <c r="I496" s="36" t="s">
        <v>620</v>
      </c>
      <c r="J496" s="99">
        <v>268</v>
      </c>
      <c r="K496" s="120" t="s">
        <v>1701</v>
      </c>
      <c r="L496" s="120" t="s">
        <v>1702</v>
      </c>
      <c r="M496" s="120" t="s">
        <v>1898</v>
      </c>
      <c r="N496" s="120" t="s">
        <v>1917</v>
      </c>
      <c r="O496" s="120" t="s">
        <v>2370</v>
      </c>
      <c r="P496" s="120" t="s">
        <v>1823</v>
      </c>
      <c r="Q496" s="120" t="s">
        <v>139</v>
      </c>
      <c r="R496" s="120" t="s">
        <v>139</v>
      </c>
      <c r="S496" s="120" t="s">
        <v>139</v>
      </c>
      <c r="T496" s="120" t="s">
        <v>139</v>
      </c>
      <c r="U496" s="3" t="s">
        <v>139</v>
      </c>
      <c r="V496" s="1" t="s">
        <v>2406</v>
      </c>
      <c r="W496" s="1" t="s">
        <v>2407</v>
      </c>
      <c r="X496" s="3" t="s">
        <v>2408</v>
      </c>
    </row>
    <row r="497" spans="1:24" ht="15" customHeight="1">
      <c r="A497" s="97">
        <v>496</v>
      </c>
      <c r="B497" s="120" t="s">
        <v>2244</v>
      </c>
      <c r="C497" s="120" t="s">
        <v>2363</v>
      </c>
      <c r="D497" s="120" t="s">
        <v>2365</v>
      </c>
      <c r="E497" s="120" t="s">
        <v>97</v>
      </c>
      <c r="F497" s="102" t="s">
        <v>198</v>
      </c>
      <c r="G497" s="120" t="s">
        <v>232</v>
      </c>
      <c r="H497" s="120" t="s">
        <v>580</v>
      </c>
      <c r="I497" s="36" t="s">
        <v>581</v>
      </c>
      <c r="J497" s="99">
        <v>310</v>
      </c>
      <c r="K497" s="120" t="s">
        <v>1701</v>
      </c>
      <c r="L497" s="120" t="s">
        <v>1702</v>
      </c>
      <c r="M497" s="120" t="s">
        <v>1898</v>
      </c>
      <c r="N497" s="120" t="s">
        <v>1718</v>
      </c>
      <c r="O497" s="120" t="s">
        <v>2311</v>
      </c>
      <c r="P497" s="120" t="s">
        <v>139</v>
      </c>
      <c r="Q497" s="120" t="s">
        <v>139</v>
      </c>
      <c r="R497" s="120" t="s">
        <v>139</v>
      </c>
      <c r="S497" s="120" t="s">
        <v>139</v>
      </c>
      <c r="T497" s="120" t="s">
        <v>139</v>
      </c>
      <c r="U497" s="3" t="s">
        <v>139</v>
      </c>
      <c r="V497" s="1" t="s">
        <v>2406</v>
      </c>
      <c r="W497" s="1" t="s">
        <v>2407</v>
      </c>
      <c r="X497" s="3" t="s">
        <v>2408</v>
      </c>
    </row>
    <row r="498" spans="1:24" ht="15" customHeight="1">
      <c r="A498" s="97">
        <v>497</v>
      </c>
      <c r="B498" s="120" t="s">
        <v>2244</v>
      </c>
      <c r="C498" s="120" t="s">
        <v>2363</v>
      </c>
      <c r="D498" s="120" t="s">
        <v>2364</v>
      </c>
      <c r="E498" s="120" t="s">
        <v>97</v>
      </c>
      <c r="F498" s="102" t="s">
        <v>198</v>
      </c>
      <c r="G498" s="120" t="s">
        <v>248</v>
      </c>
      <c r="H498" s="120" t="s">
        <v>968</v>
      </c>
      <c r="I498" s="36" t="s">
        <v>969</v>
      </c>
      <c r="J498" s="99">
        <v>64</v>
      </c>
      <c r="K498" s="120" t="s">
        <v>1701</v>
      </c>
      <c r="L498" s="120" t="s">
        <v>1702</v>
      </c>
      <c r="M498" s="120" t="s">
        <v>1898</v>
      </c>
      <c r="N498" s="120" t="s">
        <v>2375</v>
      </c>
      <c r="O498" s="120" t="s">
        <v>1965</v>
      </c>
      <c r="P498" s="120" t="s">
        <v>1718</v>
      </c>
      <c r="Q498" s="120" t="s">
        <v>2311</v>
      </c>
      <c r="R498" s="120" t="s">
        <v>2036</v>
      </c>
      <c r="S498" s="120" t="s">
        <v>2041</v>
      </c>
      <c r="T498" s="120" t="s">
        <v>139</v>
      </c>
      <c r="U498" s="3" t="s">
        <v>139</v>
      </c>
      <c r="V498" s="1" t="s">
        <v>2406</v>
      </c>
      <c r="W498" s="1" t="s">
        <v>2407</v>
      </c>
      <c r="X498" s="3" t="s">
        <v>2408</v>
      </c>
    </row>
    <row r="499" spans="1:24" ht="15" customHeight="1">
      <c r="A499" s="97">
        <v>498</v>
      </c>
      <c r="B499" s="120" t="s">
        <v>2244</v>
      </c>
      <c r="C499" s="120" t="s">
        <v>2363</v>
      </c>
      <c r="D499" s="120" t="s">
        <v>2365</v>
      </c>
      <c r="E499" s="120" t="s">
        <v>97</v>
      </c>
      <c r="F499" s="102" t="s">
        <v>198</v>
      </c>
      <c r="G499" s="120" t="s">
        <v>248</v>
      </c>
      <c r="H499" s="120" t="s">
        <v>925</v>
      </c>
      <c r="I499" s="36" t="s">
        <v>926</v>
      </c>
      <c r="J499" s="99">
        <v>74</v>
      </c>
      <c r="K499" s="120" t="s">
        <v>1701</v>
      </c>
      <c r="L499" s="120" t="s">
        <v>1702</v>
      </c>
      <c r="M499" s="120" t="s">
        <v>1898</v>
      </c>
      <c r="N499" s="120" t="s">
        <v>2375</v>
      </c>
      <c r="O499" s="120" t="s">
        <v>1966</v>
      </c>
      <c r="P499" s="120" t="s">
        <v>1968</v>
      </c>
      <c r="Q499" s="120" t="s">
        <v>2014</v>
      </c>
      <c r="R499" s="120" t="s">
        <v>2311</v>
      </c>
      <c r="S499" s="120" t="s">
        <v>139</v>
      </c>
      <c r="T499" s="120" t="s">
        <v>139</v>
      </c>
      <c r="U499" s="3" t="s">
        <v>139</v>
      </c>
      <c r="V499" s="1" t="s">
        <v>2406</v>
      </c>
      <c r="W499" s="1" t="s">
        <v>2407</v>
      </c>
      <c r="X499" s="3" t="s">
        <v>2408</v>
      </c>
    </row>
    <row r="500" spans="1:24" ht="15" customHeight="1">
      <c r="A500" s="97">
        <v>499</v>
      </c>
      <c r="B500" s="120" t="s">
        <v>2244</v>
      </c>
      <c r="C500" s="120" t="s">
        <v>2363</v>
      </c>
      <c r="D500" s="120" t="s">
        <v>2364</v>
      </c>
      <c r="E500" s="120" t="s">
        <v>97</v>
      </c>
      <c r="F500" s="102" t="s">
        <v>198</v>
      </c>
      <c r="G500" s="120" t="s">
        <v>248</v>
      </c>
      <c r="H500" s="120" t="s">
        <v>1457</v>
      </c>
      <c r="I500" s="36" t="s">
        <v>1458</v>
      </c>
      <c r="J500" s="99">
        <v>7</v>
      </c>
      <c r="K500" s="120" t="s">
        <v>1701</v>
      </c>
      <c r="L500" s="120" t="s">
        <v>1702</v>
      </c>
      <c r="M500" s="120" t="s">
        <v>1898</v>
      </c>
      <c r="N500" s="120" t="s">
        <v>2375</v>
      </c>
      <c r="O500" s="120" t="s">
        <v>2367</v>
      </c>
      <c r="P500" s="120" t="s">
        <v>2311</v>
      </c>
      <c r="Q500" s="120" t="s">
        <v>2015</v>
      </c>
      <c r="R500" s="120" t="s">
        <v>139</v>
      </c>
      <c r="S500" s="120" t="s">
        <v>139</v>
      </c>
      <c r="T500" s="120" t="s">
        <v>139</v>
      </c>
      <c r="U500" s="3" t="s">
        <v>139</v>
      </c>
      <c r="V500" s="1" t="s">
        <v>2406</v>
      </c>
      <c r="W500" s="1" t="s">
        <v>2407</v>
      </c>
      <c r="X500" s="3" t="s">
        <v>2408</v>
      </c>
    </row>
    <row r="501" spans="1:24" ht="15" customHeight="1">
      <c r="A501" s="97">
        <v>500</v>
      </c>
      <c r="B501" s="120" t="s">
        <v>2244</v>
      </c>
      <c r="C501" s="120" t="s">
        <v>2363</v>
      </c>
      <c r="D501" s="120" t="s">
        <v>2365</v>
      </c>
      <c r="E501" s="120" t="s">
        <v>97</v>
      </c>
      <c r="F501" s="102" t="s">
        <v>198</v>
      </c>
      <c r="G501" s="120" t="s">
        <v>248</v>
      </c>
      <c r="H501" s="120" t="s">
        <v>755</v>
      </c>
      <c r="I501" s="36" t="s">
        <v>756</v>
      </c>
      <c r="J501" s="99">
        <v>142</v>
      </c>
      <c r="K501" s="120" t="s">
        <v>1701</v>
      </c>
      <c r="L501" s="120" t="s">
        <v>1702</v>
      </c>
      <c r="M501" s="120" t="s">
        <v>1898</v>
      </c>
      <c r="N501" s="120" t="s">
        <v>2375</v>
      </c>
      <c r="O501" s="120" t="s">
        <v>1967</v>
      </c>
      <c r="P501" s="120" t="s">
        <v>2311</v>
      </c>
      <c r="Q501" s="120" t="s">
        <v>139</v>
      </c>
      <c r="R501" s="120" t="s">
        <v>139</v>
      </c>
      <c r="S501" s="120" t="s">
        <v>139</v>
      </c>
      <c r="T501" s="120" t="s">
        <v>139</v>
      </c>
      <c r="U501" s="3" t="s">
        <v>139</v>
      </c>
      <c r="V501" s="1" t="s">
        <v>2406</v>
      </c>
      <c r="W501" s="1" t="s">
        <v>2407</v>
      </c>
      <c r="X501" s="3" t="s">
        <v>2408</v>
      </c>
    </row>
    <row r="502" spans="1:24" ht="15" customHeight="1">
      <c r="A502" s="97">
        <v>501</v>
      </c>
      <c r="B502" s="120" t="s">
        <v>2244</v>
      </c>
      <c r="C502" s="120" t="s">
        <v>2363</v>
      </c>
      <c r="D502" s="120" t="s">
        <v>2365</v>
      </c>
      <c r="E502" s="120" t="s">
        <v>97</v>
      </c>
      <c r="F502" s="102" t="s">
        <v>198</v>
      </c>
      <c r="G502" s="120" t="s">
        <v>248</v>
      </c>
      <c r="H502" s="120" t="s">
        <v>627</v>
      </c>
      <c r="I502" s="36" t="s">
        <v>628</v>
      </c>
      <c r="J502" s="99">
        <v>254</v>
      </c>
      <c r="K502" s="120" t="s">
        <v>1701</v>
      </c>
      <c r="L502" s="120" t="s">
        <v>1702</v>
      </c>
      <c r="M502" s="120" t="s">
        <v>1898</v>
      </c>
      <c r="N502" s="120" t="s">
        <v>2375</v>
      </c>
      <c r="O502" s="120" t="s">
        <v>1968</v>
      </c>
      <c r="P502" s="120" t="s">
        <v>2376</v>
      </c>
      <c r="Q502" s="120" t="s">
        <v>139</v>
      </c>
      <c r="R502" s="120" t="s">
        <v>139</v>
      </c>
      <c r="S502" s="120" t="s">
        <v>139</v>
      </c>
      <c r="T502" s="120" t="s">
        <v>139</v>
      </c>
      <c r="U502" s="3" t="s">
        <v>139</v>
      </c>
      <c r="V502" s="1" t="s">
        <v>2406</v>
      </c>
      <c r="W502" s="1" t="s">
        <v>2407</v>
      </c>
      <c r="X502" s="3" t="s">
        <v>2408</v>
      </c>
    </row>
    <row r="503" spans="1:24" ht="15" customHeight="1">
      <c r="A503" s="97">
        <v>502</v>
      </c>
      <c r="B503" s="120" t="s">
        <v>2244</v>
      </c>
      <c r="C503" s="120" t="s">
        <v>2363</v>
      </c>
      <c r="D503" s="120" t="s">
        <v>2364</v>
      </c>
      <c r="E503" s="120" t="s">
        <v>97</v>
      </c>
      <c r="F503" s="102" t="s">
        <v>198</v>
      </c>
      <c r="G503" s="120" t="s">
        <v>248</v>
      </c>
      <c r="H503" s="120" t="s">
        <v>550</v>
      </c>
      <c r="I503" s="36" t="s">
        <v>551</v>
      </c>
      <c r="J503" s="99">
        <v>350</v>
      </c>
      <c r="K503" s="120" t="s">
        <v>1701</v>
      </c>
      <c r="L503" s="120" t="s">
        <v>1702</v>
      </c>
      <c r="M503" s="120" t="s">
        <v>1898</v>
      </c>
      <c r="N503" s="120" t="s">
        <v>2375</v>
      </c>
      <c r="O503" s="120" t="s">
        <v>1731</v>
      </c>
      <c r="P503" s="120" t="s">
        <v>1995</v>
      </c>
      <c r="Q503" s="120" t="s">
        <v>139</v>
      </c>
      <c r="R503" s="120" t="s">
        <v>139</v>
      </c>
      <c r="S503" s="120" t="s">
        <v>139</v>
      </c>
      <c r="T503" s="120" t="s">
        <v>139</v>
      </c>
      <c r="U503" s="3" t="s">
        <v>139</v>
      </c>
      <c r="V503" s="1" t="s">
        <v>2406</v>
      </c>
      <c r="W503" s="1" t="s">
        <v>2407</v>
      </c>
      <c r="X503" s="3" t="s">
        <v>2408</v>
      </c>
    </row>
    <row r="504" spans="1:24" ht="15" customHeight="1">
      <c r="A504" s="97">
        <v>503</v>
      </c>
      <c r="B504" s="120" t="s">
        <v>2244</v>
      </c>
      <c r="C504" s="120" t="s">
        <v>2363</v>
      </c>
      <c r="D504" s="120" t="s">
        <v>2365</v>
      </c>
      <c r="E504" s="120" t="s">
        <v>97</v>
      </c>
      <c r="F504" s="102" t="s">
        <v>198</v>
      </c>
      <c r="G504" s="120" t="s">
        <v>248</v>
      </c>
      <c r="H504" s="120" t="s">
        <v>545</v>
      </c>
      <c r="I504" s="36" t="s">
        <v>546</v>
      </c>
      <c r="J504" s="99">
        <v>360</v>
      </c>
      <c r="K504" s="120" t="s">
        <v>1701</v>
      </c>
      <c r="L504" s="120" t="s">
        <v>1702</v>
      </c>
      <c r="M504" s="120" t="s">
        <v>1898</v>
      </c>
      <c r="N504" s="120" t="s">
        <v>2375</v>
      </c>
      <c r="O504" s="120" t="s">
        <v>1901</v>
      </c>
      <c r="P504" s="120" t="s">
        <v>2311</v>
      </c>
      <c r="Q504" s="120" t="s">
        <v>139</v>
      </c>
      <c r="R504" s="120" t="s">
        <v>139</v>
      </c>
      <c r="S504" s="120" t="s">
        <v>139</v>
      </c>
      <c r="T504" s="120" t="s">
        <v>139</v>
      </c>
      <c r="U504" s="3" t="s">
        <v>139</v>
      </c>
      <c r="V504" s="1" t="s">
        <v>2406</v>
      </c>
      <c r="W504" s="1" t="s">
        <v>2407</v>
      </c>
      <c r="X504" s="3" t="s">
        <v>2408</v>
      </c>
    </row>
    <row r="505" spans="1:24" ht="15" customHeight="1">
      <c r="A505" s="97">
        <v>504</v>
      </c>
      <c r="B505" s="120" t="s">
        <v>2244</v>
      </c>
      <c r="C505" s="120" t="s">
        <v>2363</v>
      </c>
      <c r="D505" s="120" t="s">
        <v>2364</v>
      </c>
      <c r="E505" s="120" t="s">
        <v>97</v>
      </c>
      <c r="F505" s="102" t="s">
        <v>198</v>
      </c>
      <c r="G505" s="120" t="s">
        <v>248</v>
      </c>
      <c r="H505" s="120" t="s">
        <v>1378</v>
      </c>
      <c r="I505" s="36" t="s">
        <v>1379</v>
      </c>
      <c r="J505" s="99">
        <v>12</v>
      </c>
      <c r="K505" s="120" t="s">
        <v>1701</v>
      </c>
      <c r="L505" s="120" t="s">
        <v>1702</v>
      </c>
      <c r="M505" s="120" t="s">
        <v>1898</v>
      </c>
      <c r="N505" s="120" t="s">
        <v>1818</v>
      </c>
      <c r="O505" s="120" t="s">
        <v>2311</v>
      </c>
      <c r="P505" s="120" t="s">
        <v>139</v>
      </c>
      <c r="Q505" s="120" t="s">
        <v>139</v>
      </c>
      <c r="R505" s="120" t="s">
        <v>139</v>
      </c>
      <c r="S505" s="120" t="s">
        <v>139</v>
      </c>
      <c r="T505" s="120" t="s">
        <v>139</v>
      </c>
      <c r="U505" s="3" t="s">
        <v>139</v>
      </c>
      <c r="V505" s="1" t="s">
        <v>2406</v>
      </c>
      <c r="W505" s="1" t="s">
        <v>2407</v>
      </c>
      <c r="X505" s="3" t="s">
        <v>2408</v>
      </c>
    </row>
    <row r="506" spans="1:24" ht="15" customHeight="1">
      <c r="A506" s="97">
        <v>505</v>
      </c>
      <c r="B506" s="120" t="s">
        <v>2244</v>
      </c>
      <c r="C506" s="120" t="s">
        <v>2363</v>
      </c>
      <c r="D506" s="120" t="s">
        <v>2365</v>
      </c>
      <c r="E506" s="120" t="s">
        <v>97</v>
      </c>
      <c r="F506" s="102" t="s">
        <v>198</v>
      </c>
      <c r="G506" s="120" t="s">
        <v>248</v>
      </c>
      <c r="H506" s="120" t="s">
        <v>1133</v>
      </c>
      <c r="I506" s="36" t="s">
        <v>1134</v>
      </c>
      <c r="J506" s="99">
        <v>30</v>
      </c>
      <c r="K506" s="120" t="s">
        <v>1701</v>
      </c>
      <c r="L506" s="120" t="s">
        <v>1702</v>
      </c>
      <c r="M506" s="120" t="s">
        <v>1898</v>
      </c>
      <c r="N506" s="120" t="s">
        <v>2375</v>
      </c>
      <c r="O506" s="120" t="s">
        <v>1965</v>
      </c>
      <c r="P506" s="120" t="s">
        <v>1995</v>
      </c>
      <c r="Q506" s="120" t="s">
        <v>2311</v>
      </c>
      <c r="R506" s="120" t="s">
        <v>2037</v>
      </c>
      <c r="S506" s="120" t="s">
        <v>139</v>
      </c>
      <c r="T506" s="120" t="s">
        <v>139</v>
      </c>
      <c r="U506" s="3" t="s">
        <v>139</v>
      </c>
      <c r="V506" s="1" t="s">
        <v>2406</v>
      </c>
      <c r="W506" s="1" t="s">
        <v>2407</v>
      </c>
      <c r="X506" s="3" t="s">
        <v>2408</v>
      </c>
    </row>
    <row r="507" spans="1:24" ht="15" customHeight="1">
      <c r="A507" s="97">
        <v>506</v>
      </c>
      <c r="B507" s="120" t="s">
        <v>2244</v>
      </c>
      <c r="C507" s="120" t="s">
        <v>2363</v>
      </c>
      <c r="D507" s="120" t="s">
        <v>2365</v>
      </c>
      <c r="E507" s="120" t="s">
        <v>97</v>
      </c>
      <c r="F507" s="102" t="s">
        <v>198</v>
      </c>
      <c r="G507" s="120" t="s">
        <v>248</v>
      </c>
      <c r="H507" s="120" t="s">
        <v>1295</v>
      </c>
      <c r="I507" s="36" t="s">
        <v>1296</v>
      </c>
      <c r="J507" s="99">
        <v>17</v>
      </c>
      <c r="K507" s="120" t="s">
        <v>1701</v>
      </c>
      <c r="L507" s="120" t="s">
        <v>1702</v>
      </c>
      <c r="M507" s="120" t="s">
        <v>1898</v>
      </c>
      <c r="N507" s="120" t="s">
        <v>2375</v>
      </c>
      <c r="O507" s="120" t="s">
        <v>1969</v>
      </c>
      <c r="P507" s="120" t="s">
        <v>2377</v>
      </c>
      <c r="Q507" s="120" t="s">
        <v>2016</v>
      </c>
      <c r="R507" s="120" t="s">
        <v>2311</v>
      </c>
      <c r="S507" s="120" t="s">
        <v>139</v>
      </c>
      <c r="T507" s="120" t="s">
        <v>139</v>
      </c>
      <c r="U507" s="3" t="s">
        <v>139</v>
      </c>
      <c r="V507" s="1" t="s">
        <v>2406</v>
      </c>
      <c r="W507" s="1" t="s">
        <v>2407</v>
      </c>
      <c r="X507" s="3" t="s">
        <v>2408</v>
      </c>
    </row>
    <row r="508" spans="1:24" ht="15" customHeight="1">
      <c r="A508" s="97">
        <v>507</v>
      </c>
      <c r="B508" s="120" t="s">
        <v>2244</v>
      </c>
      <c r="C508" s="120" t="s">
        <v>2363</v>
      </c>
      <c r="D508" s="120" t="s">
        <v>2364</v>
      </c>
      <c r="E508" s="120" t="s">
        <v>97</v>
      </c>
      <c r="F508" s="102" t="s">
        <v>198</v>
      </c>
      <c r="G508" s="120" t="s">
        <v>248</v>
      </c>
      <c r="H508" s="120" t="s">
        <v>690</v>
      </c>
      <c r="I508" s="36" t="s">
        <v>691</v>
      </c>
      <c r="J508" s="99">
        <v>180</v>
      </c>
      <c r="K508" s="120" t="s">
        <v>1701</v>
      </c>
      <c r="L508" s="120" t="s">
        <v>1702</v>
      </c>
      <c r="M508" s="120" t="s">
        <v>1898</v>
      </c>
      <c r="N508" s="120" t="s">
        <v>2375</v>
      </c>
      <c r="O508" s="120" t="s">
        <v>1970</v>
      </c>
      <c r="P508" s="120" t="s">
        <v>1996</v>
      </c>
      <c r="Q508" s="120" t="s">
        <v>2311</v>
      </c>
      <c r="R508" s="120" t="s">
        <v>139</v>
      </c>
      <c r="S508" s="120" t="s">
        <v>139</v>
      </c>
      <c r="T508" s="120" t="s">
        <v>139</v>
      </c>
      <c r="U508" s="3" t="s">
        <v>139</v>
      </c>
      <c r="V508" s="1" t="s">
        <v>2406</v>
      </c>
      <c r="W508" s="1" t="s">
        <v>2407</v>
      </c>
      <c r="X508" s="3" t="s">
        <v>2408</v>
      </c>
    </row>
    <row r="509" spans="1:24" ht="15" customHeight="1">
      <c r="A509" s="97">
        <v>508</v>
      </c>
      <c r="B509" s="120" t="s">
        <v>2244</v>
      </c>
      <c r="C509" s="120" t="s">
        <v>2363</v>
      </c>
      <c r="D509" s="120" t="s">
        <v>2365</v>
      </c>
      <c r="E509" s="120" t="s">
        <v>97</v>
      </c>
      <c r="F509" s="102" t="s">
        <v>198</v>
      </c>
      <c r="G509" s="120" t="s">
        <v>248</v>
      </c>
      <c r="H509" s="120" t="s">
        <v>745</v>
      </c>
      <c r="I509" s="36" t="s">
        <v>746</v>
      </c>
      <c r="J509" s="99">
        <v>151</v>
      </c>
      <c r="K509" s="120" t="s">
        <v>1701</v>
      </c>
      <c r="L509" s="120" t="s">
        <v>1702</v>
      </c>
      <c r="M509" s="120" t="s">
        <v>1898</v>
      </c>
      <c r="N509" s="120" t="s">
        <v>1918</v>
      </c>
      <c r="O509" s="120" t="s">
        <v>1971</v>
      </c>
      <c r="P509" s="120" t="s">
        <v>1718</v>
      </c>
      <c r="Q509" s="120" t="s">
        <v>2311</v>
      </c>
      <c r="R509" s="120" t="s">
        <v>139</v>
      </c>
      <c r="S509" s="120" t="s">
        <v>139</v>
      </c>
      <c r="T509" s="120" t="s">
        <v>139</v>
      </c>
      <c r="U509" s="3" t="s">
        <v>139</v>
      </c>
      <c r="V509" s="1" t="s">
        <v>2406</v>
      </c>
      <c r="W509" s="1" t="s">
        <v>2407</v>
      </c>
      <c r="X509" s="3" t="s">
        <v>2408</v>
      </c>
    </row>
    <row r="510" spans="1:24" ht="15" customHeight="1">
      <c r="A510" s="97">
        <v>509</v>
      </c>
      <c r="B510" s="120" t="s">
        <v>2244</v>
      </c>
      <c r="C510" s="120" t="s">
        <v>2363</v>
      </c>
      <c r="D510" s="120" t="s">
        <v>2364</v>
      </c>
      <c r="E510" s="120" t="s">
        <v>97</v>
      </c>
      <c r="F510" s="102" t="s">
        <v>198</v>
      </c>
      <c r="G510" s="120" t="s">
        <v>248</v>
      </c>
      <c r="H510" s="120" t="s">
        <v>784</v>
      </c>
      <c r="I510" s="36" t="s">
        <v>785</v>
      </c>
      <c r="J510" s="99">
        <v>122</v>
      </c>
      <c r="K510" s="120" t="s">
        <v>1701</v>
      </c>
      <c r="L510" s="120" t="s">
        <v>1702</v>
      </c>
      <c r="M510" s="120" t="s">
        <v>1898</v>
      </c>
      <c r="N510" s="120" t="s">
        <v>2375</v>
      </c>
      <c r="O510" s="120" t="s">
        <v>1972</v>
      </c>
      <c r="P510" s="120" t="s">
        <v>2311</v>
      </c>
      <c r="Q510" s="120" t="s">
        <v>139</v>
      </c>
      <c r="R510" s="120" t="s">
        <v>139</v>
      </c>
      <c r="S510" s="120" t="s">
        <v>139</v>
      </c>
      <c r="T510" s="120" t="s">
        <v>139</v>
      </c>
      <c r="U510" s="3" t="s">
        <v>139</v>
      </c>
      <c r="V510" s="1" t="s">
        <v>2406</v>
      </c>
      <c r="W510" s="1" t="s">
        <v>2407</v>
      </c>
      <c r="X510" s="3" t="s">
        <v>2408</v>
      </c>
    </row>
    <row r="511" spans="1:24" ht="15" customHeight="1">
      <c r="A511" s="97">
        <v>510</v>
      </c>
      <c r="B511" s="120" t="s">
        <v>2244</v>
      </c>
      <c r="C511" s="120" t="s">
        <v>2363</v>
      </c>
      <c r="D511" s="120" t="s">
        <v>2365</v>
      </c>
      <c r="E511" s="120" t="s">
        <v>97</v>
      </c>
      <c r="F511" s="102" t="s">
        <v>198</v>
      </c>
      <c r="G511" s="120" t="s">
        <v>248</v>
      </c>
      <c r="H511" s="120" t="s">
        <v>1293</v>
      </c>
      <c r="I511" s="36" t="s">
        <v>1294</v>
      </c>
      <c r="J511" s="99">
        <v>18</v>
      </c>
      <c r="K511" s="120" t="s">
        <v>1701</v>
      </c>
      <c r="L511" s="120" t="s">
        <v>1702</v>
      </c>
      <c r="M511" s="120" t="s">
        <v>1898</v>
      </c>
      <c r="N511" s="120" t="s">
        <v>2375</v>
      </c>
      <c r="O511" s="120" t="s">
        <v>1718</v>
      </c>
      <c r="P511" s="120" t="s">
        <v>2311</v>
      </c>
      <c r="Q511" s="120" t="s">
        <v>139</v>
      </c>
      <c r="R511" s="120" t="s">
        <v>139</v>
      </c>
      <c r="S511" s="120" t="s">
        <v>139</v>
      </c>
      <c r="T511" s="120" t="s">
        <v>139</v>
      </c>
      <c r="U511" s="3" t="s">
        <v>139</v>
      </c>
      <c r="V511" s="1" t="s">
        <v>2406</v>
      </c>
      <c r="W511" s="1" t="s">
        <v>2407</v>
      </c>
      <c r="X511" s="3" t="s">
        <v>2408</v>
      </c>
    </row>
    <row r="512" spans="1:24" ht="15" customHeight="1">
      <c r="A512" s="97">
        <v>511</v>
      </c>
      <c r="B512" s="120" t="s">
        <v>2244</v>
      </c>
      <c r="C512" s="120" t="s">
        <v>2363</v>
      </c>
      <c r="D512" s="120" t="s">
        <v>2364</v>
      </c>
      <c r="E512" s="120" t="s">
        <v>97</v>
      </c>
      <c r="F512" s="102" t="s">
        <v>198</v>
      </c>
      <c r="G512" s="120" t="s">
        <v>248</v>
      </c>
      <c r="H512" s="120" t="s">
        <v>1135</v>
      </c>
      <c r="I512" s="36" t="s">
        <v>1136</v>
      </c>
      <c r="J512" s="99">
        <v>30</v>
      </c>
      <c r="K512" s="120" t="s">
        <v>1701</v>
      </c>
      <c r="L512" s="120" t="s">
        <v>1702</v>
      </c>
      <c r="M512" s="120" t="s">
        <v>1898</v>
      </c>
      <c r="N512" s="120" t="s">
        <v>2375</v>
      </c>
      <c r="O512" s="120" t="s">
        <v>1718</v>
      </c>
      <c r="P512" s="120" t="s">
        <v>2311</v>
      </c>
      <c r="Q512" s="120" t="s">
        <v>139</v>
      </c>
      <c r="R512" s="120" t="s">
        <v>139</v>
      </c>
      <c r="S512" s="120" t="s">
        <v>139</v>
      </c>
      <c r="T512" s="120" t="s">
        <v>139</v>
      </c>
      <c r="U512" s="3" t="s">
        <v>139</v>
      </c>
      <c r="V512" s="1" t="s">
        <v>2406</v>
      </c>
      <c r="W512" s="1" t="s">
        <v>2407</v>
      </c>
      <c r="X512" s="3" t="s">
        <v>2408</v>
      </c>
    </row>
    <row r="513" spans="1:24" ht="15" customHeight="1">
      <c r="A513" s="97">
        <v>512</v>
      </c>
      <c r="B513" s="120" t="s">
        <v>2244</v>
      </c>
      <c r="C513" s="120" t="s">
        <v>2363</v>
      </c>
      <c r="D513" s="120" t="s">
        <v>2365</v>
      </c>
      <c r="E513" s="120" t="s">
        <v>97</v>
      </c>
      <c r="F513" s="102" t="s">
        <v>198</v>
      </c>
      <c r="G513" s="120" t="s">
        <v>225</v>
      </c>
      <c r="H513" s="120" t="s">
        <v>890</v>
      </c>
      <c r="I513" s="36" t="s">
        <v>891</v>
      </c>
      <c r="J513" s="99">
        <v>83</v>
      </c>
      <c r="K513" s="120" t="s">
        <v>1701</v>
      </c>
      <c r="L513" s="120" t="s">
        <v>1702</v>
      </c>
      <c r="M513" s="120" t="s">
        <v>1898</v>
      </c>
      <c r="N513" s="120" t="s">
        <v>1919</v>
      </c>
      <c r="O513" s="120" t="s">
        <v>1818</v>
      </c>
      <c r="P513" s="120" t="s">
        <v>1997</v>
      </c>
      <c r="Q513" s="120" t="s">
        <v>139</v>
      </c>
      <c r="R513" s="120" t="s">
        <v>139</v>
      </c>
      <c r="S513" s="120" t="s">
        <v>139</v>
      </c>
      <c r="T513" s="120" t="s">
        <v>139</v>
      </c>
      <c r="U513" s="3" t="s">
        <v>139</v>
      </c>
      <c r="V513" s="1" t="s">
        <v>2406</v>
      </c>
      <c r="W513" s="1" t="s">
        <v>2407</v>
      </c>
      <c r="X513" s="3" t="s">
        <v>2408</v>
      </c>
    </row>
    <row r="514" spans="1:24" ht="15" customHeight="1">
      <c r="A514" s="97">
        <v>513</v>
      </c>
      <c r="B514" s="120" t="s">
        <v>2244</v>
      </c>
      <c r="C514" s="120" t="s">
        <v>2363</v>
      </c>
      <c r="D514" s="120" t="s">
        <v>2364</v>
      </c>
      <c r="E514" s="120" t="s">
        <v>97</v>
      </c>
      <c r="F514" s="102" t="s">
        <v>198</v>
      </c>
      <c r="G514" s="120" t="s">
        <v>225</v>
      </c>
      <c r="H514" s="120" t="s">
        <v>449</v>
      </c>
      <c r="I514" s="36" t="s">
        <v>450</v>
      </c>
      <c r="J514" s="99">
        <v>695</v>
      </c>
      <c r="K514" s="120" t="s">
        <v>1701</v>
      </c>
      <c r="L514" s="120" t="s">
        <v>1702</v>
      </c>
      <c r="M514" s="120" t="s">
        <v>1898</v>
      </c>
      <c r="N514" s="120" t="s">
        <v>1902</v>
      </c>
      <c r="O514" s="120" t="s">
        <v>1718</v>
      </c>
      <c r="P514" s="120" t="s">
        <v>2311</v>
      </c>
      <c r="Q514" s="120" t="s">
        <v>139</v>
      </c>
      <c r="R514" s="120" t="s">
        <v>139</v>
      </c>
      <c r="S514" s="120" t="s">
        <v>139</v>
      </c>
      <c r="T514" s="120" t="s">
        <v>139</v>
      </c>
      <c r="U514" s="3" t="s">
        <v>139</v>
      </c>
      <c r="V514" s="1" t="s">
        <v>2406</v>
      </c>
      <c r="W514" s="1" t="s">
        <v>2407</v>
      </c>
      <c r="X514" s="3" t="s">
        <v>2408</v>
      </c>
    </row>
    <row r="515" spans="1:24" ht="15" customHeight="1">
      <c r="A515" s="97">
        <v>514</v>
      </c>
      <c r="B515" s="120" t="s">
        <v>2244</v>
      </c>
      <c r="C515" s="120" t="s">
        <v>2363</v>
      </c>
      <c r="D515" s="120" t="s">
        <v>2365</v>
      </c>
      <c r="E515" s="120" t="s">
        <v>97</v>
      </c>
      <c r="F515" s="102" t="s">
        <v>198</v>
      </c>
      <c r="G515" s="120" t="s">
        <v>225</v>
      </c>
      <c r="H515" s="120" t="s">
        <v>851</v>
      </c>
      <c r="I515" s="36" t="s">
        <v>852</v>
      </c>
      <c r="J515" s="99">
        <v>94</v>
      </c>
      <c r="K515" s="120" t="s">
        <v>1701</v>
      </c>
      <c r="L515" s="120" t="s">
        <v>1702</v>
      </c>
      <c r="M515" s="120" t="s">
        <v>1898</v>
      </c>
      <c r="N515" s="120" t="s">
        <v>1920</v>
      </c>
      <c r="O515" s="120" t="s">
        <v>2311</v>
      </c>
      <c r="P515" s="120" t="s">
        <v>1718</v>
      </c>
      <c r="Q515" s="120" t="s">
        <v>139</v>
      </c>
      <c r="R515" s="120" t="s">
        <v>139</v>
      </c>
      <c r="S515" s="120" t="s">
        <v>139</v>
      </c>
      <c r="T515" s="120" t="s">
        <v>139</v>
      </c>
      <c r="U515" s="3" t="s">
        <v>139</v>
      </c>
      <c r="V515" s="1" t="s">
        <v>2406</v>
      </c>
      <c r="W515" s="1" t="s">
        <v>2407</v>
      </c>
      <c r="X515" s="3" t="s">
        <v>2408</v>
      </c>
    </row>
    <row r="516" spans="1:24" ht="15" customHeight="1">
      <c r="A516" s="97">
        <v>515</v>
      </c>
      <c r="B516" s="120" t="s">
        <v>2244</v>
      </c>
      <c r="C516" s="120" t="s">
        <v>2363</v>
      </c>
      <c r="D516" s="120" t="s">
        <v>2364</v>
      </c>
      <c r="E516" s="120" t="s">
        <v>97</v>
      </c>
      <c r="F516" s="102" t="s">
        <v>198</v>
      </c>
      <c r="G516" s="120" t="s">
        <v>225</v>
      </c>
      <c r="H516" s="120" t="s">
        <v>617</v>
      </c>
      <c r="I516" s="36" t="s">
        <v>618</v>
      </c>
      <c r="J516" s="99">
        <v>271</v>
      </c>
      <c r="K516" s="120" t="s">
        <v>1701</v>
      </c>
      <c r="L516" s="120" t="s">
        <v>1702</v>
      </c>
      <c r="M516" s="120" t="s">
        <v>1898</v>
      </c>
      <c r="N516" s="120" t="s">
        <v>1902</v>
      </c>
      <c r="O516" s="120" t="s">
        <v>2311</v>
      </c>
      <c r="P516" s="120" t="s">
        <v>1718</v>
      </c>
      <c r="Q516" s="120" t="s">
        <v>139</v>
      </c>
      <c r="R516" s="120" t="s">
        <v>139</v>
      </c>
      <c r="S516" s="120" t="s">
        <v>139</v>
      </c>
      <c r="T516" s="120" t="s">
        <v>139</v>
      </c>
      <c r="U516" s="3" t="s">
        <v>139</v>
      </c>
      <c r="V516" s="1" t="s">
        <v>2406</v>
      </c>
      <c r="W516" s="1" t="s">
        <v>2407</v>
      </c>
      <c r="X516" s="3" t="s">
        <v>2408</v>
      </c>
    </row>
    <row r="517" spans="1:24" ht="15" customHeight="1">
      <c r="A517" s="97">
        <v>516</v>
      </c>
      <c r="B517" s="120" t="s">
        <v>2244</v>
      </c>
      <c r="C517" s="120" t="s">
        <v>2363</v>
      </c>
      <c r="D517" s="120" t="s">
        <v>2365</v>
      </c>
      <c r="E517" s="120" t="s">
        <v>97</v>
      </c>
      <c r="F517" s="102" t="s">
        <v>198</v>
      </c>
      <c r="G517" s="120" t="s">
        <v>225</v>
      </c>
      <c r="H517" s="120" t="s">
        <v>791</v>
      </c>
      <c r="I517" s="36" t="s">
        <v>792</v>
      </c>
      <c r="J517" s="99">
        <v>121</v>
      </c>
      <c r="K517" s="120" t="s">
        <v>1701</v>
      </c>
      <c r="L517" s="120" t="s">
        <v>1702</v>
      </c>
      <c r="M517" s="120" t="s">
        <v>1898</v>
      </c>
      <c r="N517" s="120" t="s">
        <v>1921</v>
      </c>
      <c r="O517" s="120" t="s">
        <v>1902</v>
      </c>
      <c r="P517" s="120" t="s">
        <v>1998</v>
      </c>
      <c r="Q517" s="120" t="s">
        <v>2311</v>
      </c>
      <c r="R517" s="120" t="s">
        <v>1818</v>
      </c>
      <c r="S517" s="120" t="s">
        <v>139</v>
      </c>
      <c r="T517" s="120" t="s">
        <v>139</v>
      </c>
      <c r="U517" s="3" t="s">
        <v>139</v>
      </c>
      <c r="V517" s="1" t="s">
        <v>2406</v>
      </c>
      <c r="W517" s="1" t="s">
        <v>2407</v>
      </c>
      <c r="X517" s="3" t="s">
        <v>2408</v>
      </c>
    </row>
    <row r="518" spans="1:24" ht="15" customHeight="1">
      <c r="A518" s="97">
        <v>517</v>
      </c>
      <c r="B518" s="120" t="s">
        <v>2244</v>
      </c>
      <c r="C518" s="120" t="s">
        <v>2363</v>
      </c>
      <c r="D518" s="120" t="s">
        <v>2364</v>
      </c>
      <c r="E518" s="120" t="s">
        <v>97</v>
      </c>
      <c r="F518" s="102" t="s">
        <v>198</v>
      </c>
      <c r="G518" s="120" t="s">
        <v>225</v>
      </c>
      <c r="H518" s="120" t="s">
        <v>534</v>
      </c>
      <c r="I518" s="36" t="s">
        <v>535</v>
      </c>
      <c r="J518" s="99">
        <v>380</v>
      </c>
      <c r="K518" s="120" t="s">
        <v>1701</v>
      </c>
      <c r="L518" s="120" t="s">
        <v>1702</v>
      </c>
      <c r="M518" s="120" t="s">
        <v>1898</v>
      </c>
      <c r="N518" s="120" t="s">
        <v>2378</v>
      </c>
      <c r="O518" s="120" t="s">
        <v>1818</v>
      </c>
      <c r="P518" s="120" t="s">
        <v>2311</v>
      </c>
      <c r="Q518" s="120" t="s">
        <v>2311</v>
      </c>
      <c r="R518" s="120" t="s">
        <v>1818</v>
      </c>
      <c r="S518" s="120" t="s">
        <v>139</v>
      </c>
      <c r="T518" s="120" t="s">
        <v>139</v>
      </c>
      <c r="U518" s="3" t="s">
        <v>139</v>
      </c>
      <c r="V518" s="1" t="s">
        <v>2406</v>
      </c>
      <c r="W518" s="1" t="s">
        <v>2407</v>
      </c>
      <c r="X518" s="3" t="s">
        <v>2408</v>
      </c>
    </row>
    <row r="519" spans="1:24" ht="15" customHeight="1">
      <c r="A519" s="97">
        <v>518</v>
      </c>
      <c r="B519" s="120" t="s">
        <v>2244</v>
      </c>
      <c r="C519" s="120" t="s">
        <v>2363</v>
      </c>
      <c r="D519" s="120" t="s">
        <v>2365</v>
      </c>
      <c r="E519" s="120" t="s">
        <v>97</v>
      </c>
      <c r="F519" s="102" t="s">
        <v>198</v>
      </c>
      <c r="G519" s="120" t="s">
        <v>225</v>
      </c>
      <c r="H519" s="120" t="s">
        <v>292</v>
      </c>
      <c r="I519" s="36" t="s">
        <v>1191</v>
      </c>
      <c r="J519" s="99">
        <v>25</v>
      </c>
      <c r="K519" s="120" t="s">
        <v>1701</v>
      </c>
      <c r="L519" s="120" t="s">
        <v>1702</v>
      </c>
      <c r="M519" s="120" t="s">
        <v>1898</v>
      </c>
      <c r="N519" s="120" t="s">
        <v>1922</v>
      </c>
      <c r="O519" s="120" t="s">
        <v>1718</v>
      </c>
      <c r="P519" s="120" t="s">
        <v>139</v>
      </c>
      <c r="Q519" s="120" t="s">
        <v>139</v>
      </c>
      <c r="R519" s="120" t="s">
        <v>139</v>
      </c>
      <c r="S519" s="120" t="s">
        <v>139</v>
      </c>
      <c r="T519" s="120" t="s">
        <v>139</v>
      </c>
      <c r="U519" s="3" t="s">
        <v>139</v>
      </c>
      <c r="V519" s="1" t="s">
        <v>2406</v>
      </c>
      <c r="W519" s="1" t="s">
        <v>2407</v>
      </c>
      <c r="X519" s="3" t="s">
        <v>2408</v>
      </c>
    </row>
    <row r="520" spans="1:24" ht="15" customHeight="1">
      <c r="A520" s="97">
        <v>519</v>
      </c>
      <c r="B520" s="120" t="s">
        <v>2244</v>
      </c>
      <c r="C520" s="120" t="s">
        <v>2363</v>
      </c>
      <c r="D520" s="120" t="s">
        <v>2364</v>
      </c>
      <c r="E520" s="120" t="s">
        <v>97</v>
      </c>
      <c r="F520" s="102" t="s">
        <v>198</v>
      </c>
      <c r="G520" s="120" t="s">
        <v>225</v>
      </c>
      <c r="H520" s="120" t="s">
        <v>964</v>
      </c>
      <c r="I520" s="36" t="s">
        <v>965</v>
      </c>
      <c r="J520" s="99">
        <v>65</v>
      </c>
      <c r="K520" s="120" t="s">
        <v>1701</v>
      </c>
      <c r="L520" s="120" t="s">
        <v>1702</v>
      </c>
      <c r="M520" s="120" t="s">
        <v>1898</v>
      </c>
      <c r="N520" s="120" t="s">
        <v>1923</v>
      </c>
      <c r="O520" s="120" t="s">
        <v>1973</v>
      </c>
      <c r="P520" s="120" t="s">
        <v>139</v>
      </c>
      <c r="Q520" s="120" t="s">
        <v>139</v>
      </c>
      <c r="R520" s="120" t="s">
        <v>139</v>
      </c>
      <c r="S520" s="120" t="s">
        <v>139</v>
      </c>
      <c r="T520" s="120" t="s">
        <v>139</v>
      </c>
      <c r="U520" s="3" t="s">
        <v>139</v>
      </c>
      <c r="V520" s="1" t="s">
        <v>2406</v>
      </c>
      <c r="W520" s="1" t="s">
        <v>2407</v>
      </c>
      <c r="X520" s="3" t="s">
        <v>2408</v>
      </c>
    </row>
    <row r="521" spans="1:24" ht="15" customHeight="1">
      <c r="A521" s="97">
        <v>520</v>
      </c>
      <c r="B521" s="120" t="s">
        <v>2244</v>
      </c>
      <c r="C521" s="120" t="s">
        <v>2363</v>
      </c>
      <c r="D521" s="120" t="s">
        <v>2365</v>
      </c>
      <c r="E521" s="120" t="s">
        <v>97</v>
      </c>
      <c r="F521" s="102" t="s">
        <v>198</v>
      </c>
      <c r="G521" s="120" t="s">
        <v>225</v>
      </c>
      <c r="H521" s="120" t="s">
        <v>939</v>
      </c>
      <c r="I521" s="36" t="s">
        <v>957</v>
      </c>
      <c r="J521" s="99">
        <v>66</v>
      </c>
      <c r="K521" s="120" t="s">
        <v>1701</v>
      </c>
      <c r="L521" s="120" t="s">
        <v>1702</v>
      </c>
      <c r="M521" s="120" t="s">
        <v>1898</v>
      </c>
      <c r="N521" s="120" t="s">
        <v>1924</v>
      </c>
      <c r="O521" s="120" t="s">
        <v>2311</v>
      </c>
      <c r="P521" s="120" t="s">
        <v>139</v>
      </c>
      <c r="Q521" s="120" t="s">
        <v>139</v>
      </c>
      <c r="R521" s="120" t="s">
        <v>139</v>
      </c>
      <c r="S521" s="120" t="s">
        <v>139</v>
      </c>
      <c r="T521" s="120" t="s">
        <v>139</v>
      </c>
      <c r="U521" s="3" t="s">
        <v>139</v>
      </c>
      <c r="V521" s="1" t="s">
        <v>2406</v>
      </c>
      <c r="W521" s="1" t="s">
        <v>2407</v>
      </c>
      <c r="X521" s="3" t="s">
        <v>2408</v>
      </c>
    </row>
    <row r="522" spans="1:24" ht="15" customHeight="1">
      <c r="A522" s="97">
        <v>521</v>
      </c>
      <c r="B522" s="120" t="s">
        <v>2244</v>
      </c>
      <c r="C522" s="120" t="s">
        <v>2363</v>
      </c>
      <c r="D522" s="120" t="s">
        <v>2364</v>
      </c>
      <c r="E522" s="120" t="s">
        <v>97</v>
      </c>
      <c r="F522" s="102" t="s">
        <v>198</v>
      </c>
      <c r="G522" s="120" t="s">
        <v>225</v>
      </c>
      <c r="H522" s="120" t="s">
        <v>512</v>
      </c>
      <c r="I522" s="36" t="s">
        <v>513</v>
      </c>
      <c r="J522" s="99">
        <v>420</v>
      </c>
      <c r="K522" s="120" t="s">
        <v>1701</v>
      </c>
      <c r="L522" s="120" t="s">
        <v>1702</v>
      </c>
      <c r="M522" s="120" t="s">
        <v>1898</v>
      </c>
      <c r="N522" s="120" t="s">
        <v>1922</v>
      </c>
      <c r="O522" s="120" t="s">
        <v>2311</v>
      </c>
      <c r="P522" s="120" t="s">
        <v>139</v>
      </c>
      <c r="Q522" s="120" t="s">
        <v>139</v>
      </c>
      <c r="R522" s="120" t="s">
        <v>139</v>
      </c>
      <c r="S522" s="120" t="s">
        <v>139</v>
      </c>
      <c r="T522" s="120" t="s">
        <v>139</v>
      </c>
      <c r="U522" s="3" t="s">
        <v>139</v>
      </c>
      <c r="V522" s="1" t="s">
        <v>2406</v>
      </c>
      <c r="W522" s="1" t="s">
        <v>2407</v>
      </c>
      <c r="X522" s="3" t="s">
        <v>2408</v>
      </c>
    </row>
    <row r="523" spans="1:24" ht="15" customHeight="1">
      <c r="A523" s="97">
        <v>522</v>
      </c>
      <c r="B523" s="120" t="s">
        <v>2244</v>
      </c>
      <c r="C523" s="120" t="s">
        <v>2363</v>
      </c>
      <c r="D523" s="120" t="s">
        <v>2365</v>
      </c>
      <c r="E523" s="120" t="s">
        <v>97</v>
      </c>
      <c r="F523" s="102" t="s">
        <v>198</v>
      </c>
      <c r="G523" s="120" t="s">
        <v>225</v>
      </c>
      <c r="H523" s="120" t="s">
        <v>862</v>
      </c>
      <c r="I523" s="36" t="s">
        <v>863</v>
      </c>
      <c r="J523" s="99">
        <v>91</v>
      </c>
      <c r="K523" s="120" t="s">
        <v>1701</v>
      </c>
      <c r="L523" s="120" t="s">
        <v>1702</v>
      </c>
      <c r="M523" s="120" t="s">
        <v>1898</v>
      </c>
      <c r="N523" s="120" t="s">
        <v>1925</v>
      </c>
      <c r="O523" s="120" t="s">
        <v>1974</v>
      </c>
      <c r="P523" s="120" t="s">
        <v>2311</v>
      </c>
      <c r="Q523" s="120" t="s">
        <v>2017</v>
      </c>
      <c r="R523" s="120" t="s">
        <v>139</v>
      </c>
      <c r="S523" s="120" t="s">
        <v>139</v>
      </c>
      <c r="T523" s="120" t="s">
        <v>139</v>
      </c>
      <c r="U523" s="3" t="s">
        <v>139</v>
      </c>
      <c r="V523" s="1" t="s">
        <v>2406</v>
      </c>
      <c r="W523" s="1" t="s">
        <v>2407</v>
      </c>
      <c r="X523" s="3" t="s">
        <v>2408</v>
      </c>
    </row>
    <row r="524" spans="1:24" ht="15" customHeight="1">
      <c r="A524" s="97">
        <v>523</v>
      </c>
      <c r="B524" s="120" t="s">
        <v>2244</v>
      </c>
      <c r="C524" s="120" t="s">
        <v>2363</v>
      </c>
      <c r="D524" s="120" t="s">
        <v>2364</v>
      </c>
      <c r="E524" s="120" t="s">
        <v>97</v>
      </c>
      <c r="F524" s="102" t="s">
        <v>198</v>
      </c>
      <c r="G524" s="120" t="s">
        <v>225</v>
      </c>
      <c r="H524" s="120" t="s">
        <v>789</v>
      </c>
      <c r="I524" s="36" t="s">
        <v>790</v>
      </c>
      <c r="J524" s="99">
        <v>122</v>
      </c>
      <c r="K524" s="120" t="s">
        <v>1701</v>
      </c>
      <c r="L524" s="120" t="s">
        <v>1702</v>
      </c>
      <c r="M524" s="120" t="s">
        <v>1898</v>
      </c>
      <c r="N524" s="120" t="s">
        <v>1925</v>
      </c>
      <c r="O524" s="120" t="s">
        <v>1974</v>
      </c>
      <c r="P524" s="120" t="s">
        <v>2311</v>
      </c>
      <c r="Q524" s="120" t="s">
        <v>2017</v>
      </c>
      <c r="R524" s="120" t="s">
        <v>139</v>
      </c>
      <c r="S524" s="120" t="s">
        <v>139</v>
      </c>
      <c r="T524" s="120" t="s">
        <v>139</v>
      </c>
      <c r="U524" s="3" t="s">
        <v>139</v>
      </c>
      <c r="V524" s="1" t="s">
        <v>2406</v>
      </c>
      <c r="W524" s="1" t="s">
        <v>2407</v>
      </c>
      <c r="X524" s="3" t="s">
        <v>2408</v>
      </c>
    </row>
    <row r="525" spans="1:24" ht="15" customHeight="1">
      <c r="A525" s="97">
        <v>524</v>
      </c>
      <c r="B525" s="120" t="s">
        <v>2244</v>
      </c>
      <c r="C525" s="120" t="s">
        <v>2363</v>
      </c>
      <c r="D525" s="120" t="s">
        <v>2365</v>
      </c>
      <c r="E525" s="120" t="s">
        <v>97</v>
      </c>
      <c r="F525" s="102" t="s">
        <v>198</v>
      </c>
      <c r="G525" s="120" t="s">
        <v>225</v>
      </c>
      <c r="H525" s="120" t="s">
        <v>941</v>
      </c>
      <c r="I525" s="36" t="s">
        <v>942</v>
      </c>
      <c r="J525" s="99">
        <v>68</v>
      </c>
      <c r="K525" s="120" t="s">
        <v>1701</v>
      </c>
      <c r="L525" s="120" t="s">
        <v>1702</v>
      </c>
      <c r="M525" s="120" t="s">
        <v>1898</v>
      </c>
      <c r="N525" s="120" t="s">
        <v>1926</v>
      </c>
      <c r="O525" s="120" t="s">
        <v>1818</v>
      </c>
      <c r="P525" s="120" t="s">
        <v>2311</v>
      </c>
      <c r="Q525" s="120" t="s">
        <v>139</v>
      </c>
      <c r="R525" s="120" t="s">
        <v>139</v>
      </c>
      <c r="S525" s="120" t="s">
        <v>139</v>
      </c>
      <c r="T525" s="120" t="s">
        <v>139</v>
      </c>
      <c r="U525" s="3" t="s">
        <v>139</v>
      </c>
      <c r="V525" s="1" t="s">
        <v>2406</v>
      </c>
      <c r="W525" s="1" t="s">
        <v>2407</v>
      </c>
      <c r="X525" s="3" t="s">
        <v>2408</v>
      </c>
    </row>
    <row r="526" spans="1:24" ht="15" customHeight="1">
      <c r="A526" s="97">
        <v>525</v>
      </c>
      <c r="B526" s="120" t="s">
        <v>2244</v>
      </c>
      <c r="C526" s="120" t="s">
        <v>2363</v>
      </c>
      <c r="D526" s="120" t="s">
        <v>2364</v>
      </c>
      <c r="E526" s="120" t="s">
        <v>97</v>
      </c>
      <c r="F526" s="102" t="s">
        <v>198</v>
      </c>
      <c r="G526" s="120" t="s">
        <v>225</v>
      </c>
      <c r="H526" s="120" t="s">
        <v>1609</v>
      </c>
      <c r="I526" s="36" t="s">
        <v>1610</v>
      </c>
      <c r="J526" s="99">
        <v>1</v>
      </c>
      <c r="K526" s="120" t="s">
        <v>1701</v>
      </c>
      <c r="L526" s="120" t="s">
        <v>1702</v>
      </c>
      <c r="M526" s="120" t="s">
        <v>1898</v>
      </c>
      <c r="N526" s="120" t="s">
        <v>1731</v>
      </c>
      <c r="O526" s="120" t="s">
        <v>1718</v>
      </c>
      <c r="P526" s="120" t="s">
        <v>2311</v>
      </c>
      <c r="Q526" s="120" t="s">
        <v>139</v>
      </c>
      <c r="R526" s="120" t="s">
        <v>139</v>
      </c>
      <c r="S526" s="120" t="s">
        <v>139</v>
      </c>
      <c r="T526" s="120" t="s">
        <v>139</v>
      </c>
      <c r="U526" s="3" t="s">
        <v>139</v>
      </c>
      <c r="V526" s="1" t="s">
        <v>2406</v>
      </c>
      <c r="W526" s="1" t="s">
        <v>2407</v>
      </c>
      <c r="X526" s="3" t="s">
        <v>2408</v>
      </c>
    </row>
    <row r="527" spans="1:24" ht="15" customHeight="1">
      <c r="A527" s="97">
        <v>526</v>
      </c>
      <c r="B527" s="120" t="s">
        <v>2244</v>
      </c>
      <c r="C527" s="120" t="s">
        <v>2363</v>
      </c>
      <c r="D527" s="120" t="s">
        <v>2365</v>
      </c>
      <c r="E527" s="120" t="s">
        <v>97</v>
      </c>
      <c r="F527" s="102" t="s">
        <v>198</v>
      </c>
      <c r="G527" s="120" t="s">
        <v>225</v>
      </c>
      <c r="H527" s="120" t="s">
        <v>1514</v>
      </c>
      <c r="I527" s="36" t="s">
        <v>1515</v>
      </c>
      <c r="J527" s="99">
        <v>4</v>
      </c>
      <c r="K527" s="120" t="s">
        <v>1701</v>
      </c>
      <c r="L527" s="120" t="s">
        <v>1702</v>
      </c>
      <c r="M527" s="120" t="s">
        <v>1898</v>
      </c>
      <c r="N527" s="120" t="s">
        <v>2311</v>
      </c>
      <c r="O527" s="120" t="s">
        <v>139</v>
      </c>
      <c r="P527" s="120" t="s">
        <v>139</v>
      </c>
      <c r="Q527" s="120" t="s">
        <v>139</v>
      </c>
      <c r="R527" s="120" t="s">
        <v>139</v>
      </c>
      <c r="S527" s="120" t="s">
        <v>139</v>
      </c>
      <c r="T527" s="120" t="s">
        <v>139</v>
      </c>
      <c r="U527" s="3" t="s">
        <v>139</v>
      </c>
      <c r="V527" s="1" t="s">
        <v>2406</v>
      </c>
      <c r="W527" s="1" t="s">
        <v>2407</v>
      </c>
      <c r="X527" s="3" t="s">
        <v>2408</v>
      </c>
    </row>
    <row r="528" spans="1:24" ht="15" customHeight="1">
      <c r="A528" s="97">
        <v>527</v>
      </c>
      <c r="B528" s="120" t="s">
        <v>2244</v>
      </c>
      <c r="C528" s="120" t="s">
        <v>2363</v>
      </c>
      <c r="D528" s="120" t="s">
        <v>2364</v>
      </c>
      <c r="E528" s="120" t="s">
        <v>97</v>
      </c>
      <c r="F528" s="102" t="s">
        <v>198</v>
      </c>
      <c r="G528" s="120" t="s">
        <v>225</v>
      </c>
      <c r="H528" s="120" t="s">
        <v>1446</v>
      </c>
      <c r="I528" s="36" t="s">
        <v>1447</v>
      </c>
      <c r="J528" s="99">
        <v>7</v>
      </c>
      <c r="K528" s="120" t="s">
        <v>1701</v>
      </c>
      <c r="L528" s="120" t="s">
        <v>1702</v>
      </c>
      <c r="M528" s="120" t="s">
        <v>1898</v>
      </c>
      <c r="N528" s="120" t="s">
        <v>1902</v>
      </c>
      <c r="O528" s="120" t="s">
        <v>2311</v>
      </c>
      <c r="P528" s="120" t="s">
        <v>1999</v>
      </c>
      <c r="Q528" s="120" t="s">
        <v>139</v>
      </c>
      <c r="R528" s="120" t="s">
        <v>139</v>
      </c>
      <c r="S528" s="120" t="s">
        <v>139</v>
      </c>
      <c r="T528" s="120" t="s">
        <v>139</v>
      </c>
      <c r="U528" s="3" t="s">
        <v>139</v>
      </c>
      <c r="V528" s="1" t="s">
        <v>2406</v>
      </c>
      <c r="W528" s="1" t="s">
        <v>2407</v>
      </c>
      <c r="X528" s="3" t="s">
        <v>2408</v>
      </c>
    </row>
    <row r="529" spans="1:24" ht="15" customHeight="1">
      <c r="A529" s="97">
        <v>528</v>
      </c>
      <c r="B529" s="120" t="s">
        <v>2244</v>
      </c>
      <c r="C529" s="120" t="s">
        <v>2363</v>
      </c>
      <c r="D529" s="120" t="s">
        <v>2365</v>
      </c>
      <c r="E529" s="120" t="s">
        <v>97</v>
      </c>
      <c r="F529" s="102" t="s">
        <v>198</v>
      </c>
      <c r="G529" s="120" t="s">
        <v>225</v>
      </c>
      <c r="H529" s="120" t="s">
        <v>1311</v>
      </c>
      <c r="I529" s="36" t="s">
        <v>1312</v>
      </c>
      <c r="J529" s="99">
        <v>15</v>
      </c>
      <c r="K529" s="120" t="s">
        <v>1701</v>
      </c>
      <c r="L529" s="120" t="s">
        <v>1702</v>
      </c>
      <c r="M529" s="120" t="s">
        <v>1898</v>
      </c>
      <c r="N529" s="120" t="s">
        <v>1927</v>
      </c>
      <c r="O529" s="120" t="s">
        <v>1975</v>
      </c>
      <c r="P529" s="120" t="s">
        <v>139</v>
      </c>
      <c r="Q529" s="120" t="s">
        <v>139</v>
      </c>
      <c r="R529" s="120" t="s">
        <v>139</v>
      </c>
      <c r="S529" s="120" t="s">
        <v>139</v>
      </c>
      <c r="T529" s="120" t="s">
        <v>139</v>
      </c>
      <c r="U529" s="3" t="s">
        <v>139</v>
      </c>
      <c r="V529" s="1" t="s">
        <v>2406</v>
      </c>
      <c r="W529" s="1" t="s">
        <v>2407</v>
      </c>
      <c r="X529" s="3" t="s">
        <v>2408</v>
      </c>
    </row>
    <row r="530" spans="1:24" ht="15" customHeight="1">
      <c r="A530" s="97">
        <v>529</v>
      </c>
      <c r="B530" s="120" t="s">
        <v>2244</v>
      </c>
      <c r="C530" s="120" t="s">
        <v>2363</v>
      </c>
      <c r="D530" s="120" t="s">
        <v>2364</v>
      </c>
      <c r="E530" s="120" t="s">
        <v>97</v>
      </c>
      <c r="F530" s="102" t="s">
        <v>198</v>
      </c>
      <c r="G530" s="120" t="s">
        <v>225</v>
      </c>
      <c r="H530" s="120" t="s">
        <v>1561</v>
      </c>
      <c r="I530" s="36" t="s">
        <v>1562</v>
      </c>
      <c r="J530" s="99">
        <v>3</v>
      </c>
      <c r="K530" s="120" t="s">
        <v>1701</v>
      </c>
      <c r="L530" s="120" t="s">
        <v>1702</v>
      </c>
      <c r="M530" s="120" t="s">
        <v>1898</v>
      </c>
      <c r="N530" s="120" t="s">
        <v>1818</v>
      </c>
      <c r="O530" s="120" t="s">
        <v>1976</v>
      </c>
      <c r="P530" s="120" t="s">
        <v>2311</v>
      </c>
      <c r="Q530" s="120" t="s">
        <v>2018</v>
      </c>
      <c r="R530" s="120" t="s">
        <v>139</v>
      </c>
      <c r="S530" s="120" t="s">
        <v>139</v>
      </c>
      <c r="T530" s="120" t="s">
        <v>139</v>
      </c>
      <c r="U530" s="3" t="s">
        <v>139</v>
      </c>
      <c r="V530" s="1" t="s">
        <v>2406</v>
      </c>
      <c r="W530" s="1" t="s">
        <v>2407</v>
      </c>
      <c r="X530" s="3" t="s">
        <v>2408</v>
      </c>
    </row>
    <row r="531" spans="1:24" ht="15" customHeight="1">
      <c r="A531" s="97">
        <v>530</v>
      </c>
      <c r="B531" s="120" t="s">
        <v>2244</v>
      </c>
      <c r="C531" s="120" t="s">
        <v>2363</v>
      </c>
      <c r="D531" s="120" t="s">
        <v>2365</v>
      </c>
      <c r="E531" s="120" t="s">
        <v>97</v>
      </c>
      <c r="F531" s="102" t="s">
        <v>198</v>
      </c>
      <c r="G531" s="120" t="s">
        <v>225</v>
      </c>
      <c r="H531" s="120" t="s">
        <v>856</v>
      </c>
      <c r="I531" s="36" t="s">
        <v>857</v>
      </c>
      <c r="J531" s="99">
        <v>93</v>
      </c>
      <c r="K531" s="120" t="s">
        <v>1701</v>
      </c>
      <c r="L531" s="120" t="s">
        <v>1702</v>
      </c>
      <c r="M531" s="120" t="s">
        <v>1898</v>
      </c>
      <c r="N531" s="120" t="s">
        <v>1928</v>
      </c>
      <c r="O531" s="120" t="s">
        <v>1818</v>
      </c>
      <c r="P531" s="120" t="s">
        <v>2311</v>
      </c>
      <c r="Q531" s="120" t="s">
        <v>139</v>
      </c>
      <c r="R531" s="120" t="s">
        <v>139</v>
      </c>
      <c r="S531" s="120" t="s">
        <v>139</v>
      </c>
      <c r="T531" s="120" t="s">
        <v>139</v>
      </c>
      <c r="U531" s="3" t="s">
        <v>139</v>
      </c>
      <c r="V531" s="1" t="s">
        <v>2406</v>
      </c>
      <c r="W531" s="1" t="s">
        <v>2407</v>
      </c>
      <c r="X531" s="3" t="s">
        <v>2408</v>
      </c>
    </row>
    <row r="532" spans="1:24" ht="15" customHeight="1">
      <c r="A532" s="97">
        <v>531</v>
      </c>
      <c r="B532" s="120" t="s">
        <v>2244</v>
      </c>
      <c r="C532" s="120" t="s">
        <v>2363</v>
      </c>
      <c r="D532" s="120" t="s">
        <v>2364</v>
      </c>
      <c r="E532" s="120" t="s">
        <v>97</v>
      </c>
      <c r="F532" s="102" t="s">
        <v>198</v>
      </c>
      <c r="G532" s="120" t="s">
        <v>243</v>
      </c>
      <c r="H532" s="120" t="s">
        <v>739</v>
      </c>
      <c r="I532" s="36" t="s">
        <v>740</v>
      </c>
      <c r="J532" s="99">
        <v>153</v>
      </c>
      <c r="K532" s="120" t="s">
        <v>1701</v>
      </c>
      <c r="L532" s="120" t="s">
        <v>1702</v>
      </c>
      <c r="M532" s="120" t="s">
        <v>1898</v>
      </c>
      <c r="N532" s="120" t="s">
        <v>1929</v>
      </c>
      <c r="O532" s="120" t="s">
        <v>1718</v>
      </c>
      <c r="P532" s="120" t="s">
        <v>1818</v>
      </c>
      <c r="Q532" s="120" t="s">
        <v>2311</v>
      </c>
      <c r="R532" s="120" t="s">
        <v>139</v>
      </c>
      <c r="S532" s="120" t="s">
        <v>139</v>
      </c>
      <c r="T532" s="120" t="s">
        <v>139</v>
      </c>
      <c r="U532" s="3" t="s">
        <v>139</v>
      </c>
      <c r="V532" s="1" t="s">
        <v>2406</v>
      </c>
      <c r="W532" s="1" t="s">
        <v>2407</v>
      </c>
      <c r="X532" s="3" t="s">
        <v>2408</v>
      </c>
    </row>
    <row r="533" spans="1:24" ht="15" customHeight="1">
      <c r="A533" s="97">
        <v>532</v>
      </c>
      <c r="B533" s="120" t="s">
        <v>2244</v>
      </c>
      <c r="C533" s="120" t="s">
        <v>2363</v>
      </c>
      <c r="D533" s="120" t="s">
        <v>2365</v>
      </c>
      <c r="E533" s="120" t="s">
        <v>97</v>
      </c>
      <c r="F533" s="102" t="s">
        <v>198</v>
      </c>
      <c r="G533" s="120" t="s">
        <v>243</v>
      </c>
      <c r="H533" s="120" t="s">
        <v>600</v>
      </c>
      <c r="I533" s="36" t="s">
        <v>601</v>
      </c>
      <c r="J533" s="99">
        <v>286</v>
      </c>
      <c r="K533" s="120" t="s">
        <v>1701</v>
      </c>
      <c r="L533" s="120" t="s">
        <v>1702</v>
      </c>
      <c r="M533" s="120" t="s">
        <v>1898</v>
      </c>
      <c r="N533" s="120" t="s">
        <v>1930</v>
      </c>
      <c r="O533" s="120" t="s">
        <v>1977</v>
      </c>
      <c r="P533" s="120" t="s">
        <v>2379</v>
      </c>
      <c r="Q533" s="120" t="s">
        <v>2311</v>
      </c>
      <c r="R533" s="120" t="s">
        <v>139</v>
      </c>
      <c r="S533" s="120" t="s">
        <v>139</v>
      </c>
      <c r="T533" s="120" t="s">
        <v>139</v>
      </c>
      <c r="U533" s="3" t="s">
        <v>139</v>
      </c>
      <c r="V533" s="1" t="s">
        <v>2406</v>
      </c>
      <c r="W533" s="1" t="s">
        <v>2407</v>
      </c>
      <c r="X533" s="3" t="s">
        <v>2408</v>
      </c>
    </row>
    <row r="534" spans="1:24" ht="15" customHeight="1">
      <c r="A534" s="97">
        <v>533</v>
      </c>
      <c r="B534" s="120" t="s">
        <v>2244</v>
      </c>
      <c r="C534" s="120" t="s">
        <v>2363</v>
      </c>
      <c r="D534" s="120" t="s">
        <v>2364</v>
      </c>
      <c r="E534" s="120" t="s">
        <v>97</v>
      </c>
      <c r="F534" s="102" t="s">
        <v>198</v>
      </c>
      <c r="G534" s="120" t="s">
        <v>243</v>
      </c>
      <c r="H534" s="120" t="s">
        <v>480</v>
      </c>
      <c r="I534" s="36" t="s">
        <v>481</v>
      </c>
      <c r="J534" s="99">
        <v>510</v>
      </c>
      <c r="K534" s="120" t="s">
        <v>1701</v>
      </c>
      <c r="L534" s="120" t="s">
        <v>1702</v>
      </c>
      <c r="M534" s="120" t="s">
        <v>1898</v>
      </c>
      <c r="N534" s="120" t="s">
        <v>2380</v>
      </c>
      <c r="O534" s="120" t="s">
        <v>1736</v>
      </c>
      <c r="P534" s="120" t="s">
        <v>139</v>
      </c>
      <c r="Q534" s="120" t="s">
        <v>139</v>
      </c>
      <c r="R534" s="120" t="s">
        <v>139</v>
      </c>
      <c r="S534" s="120" t="s">
        <v>139</v>
      </c>
      <c r="T534" s="120" t="s">
        <v>139</v>
      </c>
      <c r="U534" s="3" t="s">
        <v>139</v>
      </c>
      <c r="V534" s="1" t="s">
        <v>2406</v>
      </c>
      <c r="W534" s="1" t="s">
        <v>2407</v>
      </c>
      <c r="X534" s="3" t="s">
        <v>2408</v>
      </c>
    </row>
    <row r="535" spans="1:24" ht="15" customHeight="1">
      <c r="A535" s="97">
        <v>534</v>
      </c>
      <c r="B535" s="120" t="s">
        <v>2244</v>
      </c>
      <c r="C535" s="120" t="s">
        <v>2363</v>
      </c>
      <c r="D535" s="120" t="s">
        <v>2365</v>
      </c>
      <c r="E535" s="120" t="s">
        <v>97</v>
      </c>
      <c r="F535" s="102" t="s">
        <v>198</v>
      </c>
      <c r="G535" s="120" t="s">
        <v>243</v>
      </c>
      <c r="H535" s="120" t="s">
        <v>500</v>
      </c>
      <c r="I535" s="36" t="s">
        <v>501</v>
      </c>
      <c r="J535" s="99">
        <v>440</v>
      </c>
      <c r="K535" s="120" t="s">
        <v>1701</v>
      </c>
      <c r="L535" s="120" t="s">
        <v>1702</v>
      </c>
      <c r="M535" s="120" t="s">
        <v>1898</v>
      </c>
      <c r="N535" s="120" t="s">
        <v>1931</v>
      </c>
      <c r="O535" s="120" t="s">
        <v>1718</v>
      </c>
      <c r="P535" s="120" t="s">
        <v>1818</v>
      </c>
      <c r="Q535" s="120" t="s">
        <v>2311</v>
      </c>
      <c r="R535" s="120" t="s">
        <v>2019</v>
      </c>
      <c r="S535" s="120" t="s">
        <v>139</v>
      </c>
      <c r="T535" s="120" t="s">
        <v>139</v>
      </c>
      <c r="U535" s="3" t="s">
        <v>139</v>
      </c>
      <c r="V535" s="1" t="s">
        <v>2406</v>
      </c>
      <c r="W535" s="1" t="s">
        <v>2407</v>
      </c>
      <c r="X535" s="3" t="s">
        <v>2408</v>
      </c>
    </row>
    <row r="536" spans="1:24" ht="15" customHeight="1">
      <c r="A536" s="97">
        <v>535</v>
      </c>
      <c r="B536" s="120" t="s">
        <v>2244</v>
      </c>
      <c r="C536" s="120" t="s">
        <v>2363</v>
      </c>
      <c r="D536" s="120" t="s">
        <v>2364</v>
      </c>
      <c r="E536" s="120" t="s">
        <v>97</v>
      </c>
      <c r="F536" s="102" t="s">
        <v>198</v>
      </c>
      <c r="G536" s="120" t="s">
        <v>243</v>
      </c>
      <c r="H536" s="120" t="s">
        <v>1197</v>
      </c>
      <c r="I536" s="36" t="s">
        <v>1198</v>
      </c>
      <c r="J536" s="99">
        <v>24</v>
      </c>
      <c r="K536" s="120" t="s">
        <v>1701</v>
      </c>
      <c r="L536" s="120" t="s">
        <v>1702</v>
      </c>
      <c r="M536" s="120" t="s">
        <v>1898</v>
      </c>
      <c r="N536" s="120" t="s">
        <v>1917</v>
      </c>
      <c r="O536" s="120" t="s">
        <v>2297</v>
      </c>
      <c r="P536" s="120" t="s">
        <v>1823</v>
      </c>
      <c r="Q536" s="120" t="s">
        <v>2311</v>
      </c>
      <c r="R536" s="120" t="s">
        <v>139</v>
      </c>
      <c r="S536" s="120" t="s">
        <v>139</v>
      </c>
      <c r="T536" s="120" t="s">
        <v>139</v>
      </c>
      <c r="U536" s="3" t="s">
        <v>139</v>
      </c>
      <c r="V536" s="1" t="s">
        <v>2406</v>
      </c>
      <c r="W536" s="1" t="s">
        <v>2407</v>
      </c>
      <c r="X536" s="3" t="s">
        <v>2408</v>
      </c>
    </row>
    <row r="537" spans="1:24" ht="15" customHeight="1">
      <c r="A537" s="97">
        <v>536</v>
      </c>
      <c r="B537" s="120" t="s">
        <v>2244</v>
      </c>
      <c r="C537" s="120" t="s">
        <v>2363</v>
      </c>
      <c r="D537" s="120" t="s">
        <v>2365</v>
      </c>
      <c r="E537" s="120" t="s">
        <v>97</v>
      </c>
      <c r="F537" s="102" t="s">
        <v>198</v>
      </c>
      <c r="G537" s="120" t="s">
        <v>243</v>
      </c>
      <c r="H537" s="120" t="s">
        <v>988</v>
      </c>
      <c r="I537" s="36" t="s">
        <v>989</v>
      </c>
      <c r="J537" s="99">
        <v>61</v>
      </c>
      <c r="K537" s="120" t="s">
        <v>1701</v>
      </c>
      <c r="L537" s="120" t="s">
        <v>1702</v>
      </c>
      <c r="M537" s="120" t="s">
        <v>1898</v>
      </c>
      <c r="N537" s="120" t="s">
        <v>1718</v>
      </c>
      <c r="O537" s="120" t="s">
        <v>139</v>
      </c>
      <c r="P537" s="120" t="s">
        <v>139</v>
      </c>
      <c r="Q537" s="120" t="s">
        <v>139</v>
      </c>
      <c r="R537" s="120" t="s">
        <v>139</v>
      </c>
      <c r="S537" s="120" t="s">
        <v>139</v>
      </c>
      <c r="T537" s="120" t="s">
        <v>139</v>
      </c>
      <c r="U537" s="3" t="s">
        <v>139</v>
      </c>
      <c r="V537" s="1" t="s">
        <v>2406</v>
      </c>
      <c r="W537" s="1" t="s">
        <v>2407</v>
      </c>
      <c r="X537" s="3" t="s">
        <v>2408</v>
      </c>
    </row>
    <row r="538" spans="1:24" ht="15" customHeight="1">
      <c r="A538" s="97">
        <v>537</v>
      </c>
      <c r="B538" s="120" t="s">
        <v>2244</v>
      </c>
      <c r="C538" s="120" t="s">
        <v>2363</v>
      </c>
      <c r="D538" s="120" t="s">
        <v>2364</v>
      </c>
      <c r="E538" s="120" t="s">
        <v>97</v>
      </c>
      <c r="F538" s="102" t="s">
        <v>198</v>
      </c>
      <c r="G538" s="120" t="s">
        <v>243</v>
      </c>
      <c r="H538" s="120" t="s">
        <v>982</v>
      </c>
      <c r="I538" s="36" t="s">
        <v>983</v>
      </c>
      <c r="J538" s="99">
        <v>61</v>
      </c>
      <c r="K538" s="120" t="s">
        <v>1701</v>
      </c>
      <c r="L538" s="120" t="s">
        <v>1702</v>
      </c>
      <c r="M538" s="120" t="s">
        <v>1898</v>
      </c>
      <c r="N538" s="120" t="s">
        <v>1917</v>
      </c>
      <c r="O538" s="120" t="s">
        <v>2370</v>
      </c>
      <c r="P538" s="120" t="s">
        <v>2000</v>
      </c>
      <c r="Q538" s="120" t="s">
        <v>2019</v>
      </c>
      <c r="R538" s="120" t="s">
        <v>139</v>
      </c>
      <c r="S538" s="120" t="s">
        <v>139</v>
      </c>
      <c r="T538" s="120" t="s">
        <v>139</v>
      </c>
      <c r="U538" s="3" t="s">
        <v>139</v>
      </c>
      <c r="V538" s="1" t="s">
        <v>2406</v>
      </c>
      <c r="W538" s="1" t="s">
        <v>2407</v>
      </c>
      <c r="X538" s="3" t="s">
        <v>2408</v>
      </c>
    </row>
    <row r="539" spans="1:24" ht="15" customHeight="1">
      <c r="A539" s="97">
        <v>538</v>
      </c>
      <c r="B539" s="120" t="s">
        <v>2244</v>
      </c>
      <c r="C539" s="120" t="s">
        <v>2363</v>
      </c>
      <c r="D539" s="120" t="s">
        <v>2364</v>
      </c>
      <c r="E539" s="120" t="s">
        <v>97</v>
      </c>
      <c r="F539" s="102" t="s">
        <v>198</v>
      </c>
      <c r="G539" s="120" t="s">
        <v>243</v>
      </c>
      <c r="H539" s="120" t="s">
        <v>834</v>
      </c>
      <c r="I539" s="36" t="s">
        <v>835</v>
      </c>
      <c r="J539" s="99">
        <v>101</v>
      </c>
      <c r="K539" s="120" t="s">
        <v>1701</v>
      </c>
      <c r="L539" s="120" t="s">
        <v>1702</v>
      </c>
      <c r="M539" s="120" t="s">
        <v>1898</v>
      </c>
      <c r="N539" s="120" t="s">
        <v>1823</v>
      </c>
      <c r="O539" s="120" t="s">
        <v>1917</v>
      </c>
      <c r="P539" s="120" t="s">
        <v>2370</v>
      </c>
      <c r="Q539" s="120" t="s">
        <v>2311</v>
      </c>
      <c r="R539" s="120" t="s">
        <v>139</v>
      </c>
      <c r="S539" s="120" t="s">
        <v>139</v>
      </c>
      <c r="T539" s="120" t="s">
        <v>139</v>
      </c>
      <c r="U539" s="3" t="s">
        <v>139</v>
      </c>
      <c r="V539" s="1" t="s">
        <v>2406</v>
      </c>
      <c r="W539" s="1" t="s">
        <v>2407</v>
      </c>
      <c r="X539" s="3" t="s">
        <v>2408</v>
      </c>
    </row>
    <row r="540" spans="1:24" ht="15" customHeight="1">
      <c r="A540" s="97">
        <v>539</v>
      </c>
      <c r="B540" s="120" t="s">
        <v>2244</v>
      </c>
      <c r="C540" s="120" t="s">
        <v>2363</v>
      </c>
      <c r="D540" s="120" t="s">
        <v>2365</v>
      </c>
      <c r="E540" s="120" t="s">
        <v>97</v>
      </c>
      <c r="F540" s="102" t="s">
        <v>198</v>
      </c>
      <c r="G540" s="120" t="s">
        <v>243</v>
      </c>
      <c r="H540" s="120" t="s">
        <v>1325</v>
      </c>
      <c r="I540" s="36" t="s">
        <v>1326</v>
      </c>
      <c r="J540" s="99">
        <v>15</v>
      </c>
      <c r="K540" s="120" t="s">
        <v>1701</v>
      </c>
      <c r="L540" s="120" t="s">
        <v>1702</v>
      </c>
      <c r="M540" s="120" t="s">
        <v>1898</v>
      </c>
      <c r="N540" s="120" t="s">
        <v>1731</v>
      </c>
      <c r="O540" s="120" t="s">
        <v>1917</v>
      </c>
      <c r="P540" s="120" t="s">
        <v>2370</v>
      </c>
      <c r="Q540" s="120" t="s">
        <v>2311</v>
      </c>
      <c r="R540" s="120" t="s">
        <v>139</v>
      </c>
      <c r="S540" s="120" t="s">
        <v>139</v>
      </c>
      <c r="T540" s="120" t="s">
        <v>139</v>
      </c>
      <c r="U540" s="3" t="s">
        <v>139</v>
      </c>
      <c r="V540" s="1" t="s">
        <v>2406</v>
      </c>
      <c r="W540" s="1" t="s">
        <v>2407</v>
      </c>
      <c r="X540" s="3" t="s">
        <v>2408</v>
      </c>
    </row>
    <row r="541" spans="1:24" ht="15" customHeight="1">
      <c r="A541" s="97">
        <v>540</v>
      </c>
      <c r="B541" s="120" t="s">
        <v>2244</v>
      </c>
      <c r="C541" s="120" t="s">
        <v>2363</v>
      </c>
      <c r="D541" s="120" t="s">
        <v>2364</v>
      </c>
      <c r="E541" s="120" t="s">
        <v>97</v>
      </c>
      <c r="F541" s="102" t="s">
        <v>198</v>
      </c>
      <c r="G541" s="120" t="s">
        <v>243</v>
      </c>
      <c r="H541" s="120" t="s">
        <v>1111</v>
      </c>
      <c r="I541" s="36" t="s">
        <v>1112</v>
      </c>
      <c r="J541" s="99">
        <v>35</v>
      </c>
      <c r="K541" s="120" t="s">
        <v>1701</v>
      </c>
      <c r="L541" s="120" t="s">
        <v>1702</v>
      </c>
      <c r="M541" s="120" t="s">
        <v>1898</v>
      </c>
      <c r="N541" s="120" t="s">
        <v>1731</v>
      </c>
      <c r="O541" s="120" t="s">
        <v>1917</v>
      </c>
      <c r="P541" s="120" t="s">
        <v>2370</v>
      </c>
      <c r="Q541" s="120" t="s">
        <v>2311</v>
      </c>
      <c r="R541" s="120" t="s">
        <v>139</v>
      </c>
      <c r="S541" s="120" t="s">
        <v>139</v>
      </c>
      <c r="T541" s="120" t="s">
        <v>139</v>
      </c>
      <c r="U541" s="3" t="s">
        <v>139</v>
      </c>
      <c r="V541" s="1" t="s">
        <v>2406</v>
      </c>
      <c r="W541" s="1" t="s">
        <v>2407</v>
      </c>
      <c r="X541" s="3" t="s">
        <v>2408</v>
      </c>
    </row>
    <row r="542" spans="1:24" ht="15" customHeight="1">
      <c r="A542" s="97">
        <v>541</v>
      </c>
      <c r="B542" s="120" t="s">
        <v>2244</v>
      </c>
      <c r="C542" s="120" t="s">
        <v>2363</v>
      </c>
      <c r="D542" s="120" t="s">
        <v>2365</v>
      </c>
      <c r="E542" s="120" t="s">
        <v>97</v>
      </c>
      <c r="F542" s="102" t="s">
        <v>198</v>
      </c>
      <c r="G542" s="120" t="s">
        <v>243</v>
      </c>
      <c r="H542" s="120" t="s">
        <v>565</v>
      </c>
      <c r="I542" s="36" t="s">
        <v>566</v>
      </c>
      <c r="J542" s="99">
        <v>330</v>
      </c>
      <c r="K542" s="120" t="s">
        <v>1701</v>
      </c>
      <c r="L542" s="120" t="s">
        <v>1702</v>
      </c>
      <c r="M542" s="120" t="s">
        <v>1898</v>
      </c>
      <c r="N542" s="120" t="s">
        <v>1917</v>
      </c>
      <c r="O542" s="120" t="s">
        <v>2370</v>
      </c>
      <c r="P542" s="120" t="s">
        <v>1823</v>
      </c>
      <c r="Q542" s="120" t="s">
        <v>2311</v>
      </c>
      <c r="R542" s="120" t="s">
        <v>139</v>
      </c>
      <c r="S542" s="120" t="s">
        <v>139</v>
      </c>
      <c r="T542" s="120" t="s">
        <v>139</v>
      </c>
      <c r="U542" s="3" t="s">
        <v>139</v>
      </c>
      <c r="V542" s="1" t="s">
        <v>2406</v>
      </c>
      <c r="W542" s="1" t="s">
        <v>2407</v>
      </c>
      <c r="X542" s="3" t="s">
        <v>2408</v>
      </c>
    </row>
    <row r="543" spans="1:24" ht="15" customHeight="1">
      <c r="A543" s="97">
        <v>542</v>
      </c>
      <c r="B543" s="120" t="s">
        <v>2244</v>
      </c>
      <c r="C543" s="120" t="s">
        <v>2363</v>
      </c>
      <c r="D543" s="120" t="s">
        <v>2364</v>
      </c>
      <c r="E543" s="120" t="s">
        <v>97</v>
      </c>
      <c r="F543" s="102" t="s">
        <v>198</v>
      </c>
      <c r="G543" s="120" t="s">
        <v>237</v>
      </c>
      <c r="H543" s="120" t="s">
        <v>572</v>
      </c>
      <c r="I543" s="36" t="s">
        <v>573</v>
      </c>
      <c r="J543" s="99">
        <v>318</v>
      </c>
      <c r="K543" s="120" t="s">
        <v>1701</v>
      </c>
      <c r="L543" s="120" t="s">
        <v>1702</v>
      </c>
      <c r="M543" s="120" t="s">
        <v>1898</v>
      </c>
      <c r="N543" s="120" t="s">
        <v>1932</v>
      </c>
      <c r="O543" s="120" t="s">
        <v>1978</v>
      </c>
      <c r="P543" s="120" t="s">
        <v>1718</v>
      </c>
      <c r="Q543" s="120" t="s">
        <v>2311</v>
      </c>
      <c r="R543" s="120" t="s">
        <v>139</v>
      </c>
      <c r="S543" s="120" t="s">
        <v>139</v>
      </c>
      <c r="T543" s="120" t="s">
        <v>139</v>
      </c>
      <c r="U543" s="3" t="s">
        <v>139</v>
      </c>
      <c r="V543" s="1" t="s">
        <v>2406</v>
      </c>
      <c r="W543" s="1" t="s">
        <v>2407</v>
      </c>
      <c r="X543" s="3" t="s">
        <v>2408</v>
      </c>
    </row>
    <row r="544" spans="1:24" ht="15" customHeight="1">
      <c r="A544" s="97">
        <v>543</v>
      </c>
      <c r="B544" s="120" t="s">
        <v>2244</v>
      </c>
      <c r="C544" s="120" t="s">
        <v>2363</v>
      </c>
      <c r="D544" s="120" t="s">
        <v>2365</v>
      </c>
      <c r="E544" s="120" t="s">
        <v>97</v>
      </c>
      <c r="F544" s="102" t="s">
        <v>198</v>
      </c>
      <c r="G544" s="120" t="s">
        <v>237</v>
      </c>
      <c r="H544" s="120" t="s">
        <v>608</v>
      </c>
      <c r="I544" s="36" t="s">
        <v>609</v>
      </c>
      <c r="J544" s="99">
        <v>281</v>
      </c>
      <c r="K544" s="120" t="s">
        <v>1701</v>
      </c>
      <c r="L544" s="120" t="s">
        <v>1702</v>
      </c>
      <c r="M544" s="120" t="s">
        <v>1898</v>
      </c>
      <c r="N544" s="120" t="s">
        <v>1932</v>
      </c>
      <c r="O544" s="120" t="s">
        <v>1978</v>
      </c>
      <c r="P544" s="120" t="s">
        <v>1718</v>
      </c>
      <c r="Q544" s="120" t="s">
        <v>2311</v>
      </c>
      <c r="R544" s="120" t="s">
        <v>139</v>
      </c>
      <c r="S544" s="120" t="s">
        <v>139</v>
      </c>
      <c r="T544" s="120" t="s">
        <v>139</v>
      </c>
      <c r="U544" s="3" t="s">
        <v>139</v>
      </c>
      <c r="V544" s="1" t="s">
        <v>2406</v>
      </c>
      <c r="W544" s="1" t="s">
        <v>2407</v>
      </c>
      <c r="X544" s="3" t="s">
        <v>2408</v>
      </c>
    </row>
    <row r="545" spans="1:24" ht="15" customHeight="1">
      <c r="A545" s="97">
        <v>544</v>
      </c>
      <c r="B545" s="120" t="s">
        <v>2244</v>
      </c>
      <c r="C545" s="120" t="s">
        <v>2363</v>
      </c>
      <c r="D545" s="120" t="s">
        <v>2364</v>
      </c>
      <c r="E545" s="120" t="s">
        <v>97</v>
      </c>
      <c r="F545" s="102" t="s">
        <v>198</v>
      </c>
      <c r="G545" s="120" t="s">
        <v>237</v>
      </c>
      <c r="H545" s="120" t="s">
        <v>653</v>
      </c>
      <c r="I545" s="36" t="s">
        <v>654</v>
      </c>
      <c r="J545" s="99">
        <v>233</v>
      </c>
      <c r="K545" s="120" t="s">
        <v>1701</v>
      </c>
      <c r="L545" s="120" t="s">
        <v>1702</v>
      </c>
      <c r="M545" s="120" t="s">
        <v>1898</v>
      </c>
      <c r="N545" s="120" t="s">
        <v>1917</v>
      </c>
      <c r="O545" s="120" t="s">
        <v>2370</v>
      </c>
      <c r="P545" s="120" t="s">
        <v>1718</v>
      </c>
      <c r="Q545" s="120" t="s">
        <v>2311</v>
      </c>
      <c r="R545" s="120" t="s">
        <v>139</v>
      </c>
      <c r="S545" s="120" t="s">
        <v>139</v>
      </c>
      <c r="T545" s="120" t="s">
        <v>139</v>
      </c>
      <c r="U545" s="3" t="s">
        <v>139</v>
      </c>
      <c r="V545" s="1" t="s">
        <v>2406</v>
      </c>
      <c r="W545" s="1" t="s">
        <v>2407</v>
      </c>
      <c r="X545" s="3" t="s">
        <v>2408</v>
      </c>
    </row>
    <row r="546" spans="1:24" ht="15" customHeight="1">
      <c r="A546" s="97">
        <v>545</v>
      </c>
      <c r="B546" s="120" t="s">
        <v>2244</v>
      </c>
      <c r="C546" s="120" t="s">
        <v>2363</v>
      </c>
      <c r="D546" s="120" t="s">
        <v>2365</v>
      </c>
      <c r="E546" s="120" t="s">
        <v>97</v>
      </c>
      <c r="F546" s="102" t="s">
        <v>198</v>
      </c>
      <c r="G546" s="120" t="s">
        <v>237</v>
      </c>
      <c r="H546" s="120" t="s">
        <v>824</v>
      </c>
      <c r="I546" s="36" t="s">
        <v>825</v>
      </c>
      <c r="J546" s="99">
        <v>104</v>
      </c>
      <c r="K546" s="120" t="s">
        <v>1701</v>
      </c>
      <c r="L546" s="120" t="s">
        <v>1702</v>
      </c>
      <c r="M546" s="120" t="s">
        <v>1898</v>
      </c>
      <c r="N546" s="120" t="s">
        <v>1917</v>
      </c>
      <c r="O546" s="120" t="s">
        <v>2370</v>
      </c>
      <c r="P546" s="120" t="s">
        <v>1825</v>
      </c>
      <c r="Q546" s="120" t="s">
        <v>1718</v>
      </c>
      <c r="R546" s="120" t="s">
        <v>2311</v>
      </c>
      <c r="S546" s="120" t="s">
        <v>139</v>
      </c>
      <c r="T546" s="120" t="s">
        <v>139</v>
      </c>
      <c r="U546" s="3" t="s">
        <v>139</v>
      </c>
      <c r="V546" s="1" t="s">
        <v>2406</v>
      </c>
      <c r="W546" s="1" t="s">
        <v>2407</v>
      </c>
      <c r="X546" s="3" t="s">
        <v>2408</v>
      </c>
    </row>
    <row r="547" spans="1:24" ht="15" customHeight="1">
      <c r="A547" s="97">
        <v>546</v>
      </c>
      <c r="B547" s="120" t="s">
        <v>2244</v>
      </c>
      <c r="C547" s="120" t="s">
        <v>2363</v>
      </c>
      <c r="D547" s="120" t="s">
        <v>2364</v>
      </c>
      <c r="E547" s="120" t="s">
        <v>97</v>
      </c>
      <c r="F547" s="102" t="s">
        <v>198</v>
      </c>
      <c r="G547" s="120" t="s">
        <v>237</v>
      </c>
      <c r="H547" s="120" t="s">
        <v>476</v>
      </c>
      <c r="I547" s="36" t="s">
        <v>477</v>
      </c>
      <c r="J547" s="99">
        <v>514</v>
      </c>
      <c r="K547" s="120" t="s">
        <v>1701</v>
      </c>
      <c r="L547" s="120" t="s">
        <v>1702</v>
      </c>
      <c r="M547" s="120" t="s">
        <v>1898</v>
      </c>
      <c r="N547" s="120" t="s">
        <v>1932</v>
      </c>
      <c r="O547" s="120" t="s">
        <v>1917</v>
      </c>
      <c r="P547" s="120" t="s">
        <v>2370</v>
      </c>
      <c r="Q547" s="120" t="s">
        <v>2381</v>
      </c>
      <c r="R547" s="120" t="s">
        <v>2311</v>
      </c>
      <c r="S547" s="120" t="s">
        <v>1718</v>
      </c>
      <c r="T547" s="120" t="s">
        <v>139</v>
      </c>
      <c r="U547" s="3" t="s">
        <v>139</v>
      </c>
      <c r="V547" s="1" t="s">
        <v>2406</v>
      </c>
      <c r="W547" s="1" t="s">
        <v>2407</v>
      </c>
      <c r="X547" s="3" t="s">
        <v>2408</v>
      </c>
    </row>
    <row r="548" spans="1:24" ht="15" customHeight="1">
      <c r="A548" s="97">
        <v>547</v>
      </c>
      <c r="B548" s="120" t="s">
        <v>2244</v>
      </c>
      <c r="C548" s="120" t="s">
        <v>2363</v>
      </c>
      <c r="D548" s="120" t="s">
        <v>2365</v>
      </c>
      <c r="E548" s="120" t="s">
        <v>97</v>
      </c>
      <c r="F548" s="102" t="s">
        <v>198</v>
      </c>
      <c r="G548" s="120" t="s">
        <v>237</v>
      </c>
      <c r="H548" s="120" t="s">
        <v>958</v>
      </c>
      <c r="I548" s="36" t="s">
        <v>959</v>
      </c>
      <c r="J548" s="99">
        <v>66</v>
      </c>
      <c r="K548" s="120" t="s">
        <v>1701</v>
      </c>
      <c r="L548" s="120" t="s">
        <v>1702</v>
      </c>
      <c r="M548" s="120" t="s">
        <v>1898</v>
      </c>
      <c r="N548" s="120" t="s">
        <v>1932</v>
      </c>
      <c r="O548" s="120" t="s">
        <v>1718</v>
      </c>
      <c r="P548" s="120" t="s">
        <v>2311</v>
      </c>
      <c r="Q548" s="120" t="s">
        <v>139</v>
      </c>
      <c r="R548" s="120" t="s">
        <v>139</v>
      </c>
      <c r="S548" s="120" t="s">
        <v>139</v>
      </c>
      <c r="T548" s="120" t="s">
        <v>139</v>
      </c>
      <c r="U548" s="3" t="s">
        <v>139</v>
      </c>
      <c r="V548" s="1" t="s">
        <v>2406</v>
      </c>
      <c r="W548" s="1" t="s">
        <v>2407</v>
      </c>
      <c r="X548" s="3" t="s">
        <v>2408</v>
      </c>
    </row>
    <row r="549" spans="1:24" ht="15" customHeight="1">
      <c r="A549" s="97">
        <v>548</v>
      </c>
      <c r="B549" s="120" t="s">
        <v>2244</v>
      </c>
      <c r="C549" s="120" t="s">
        <v>2363</v>
      </c>
      <c r="D549" s="120" t="s">
        <v>2364</v>
      </c>
      <c r="E549" s="120" t="s">
        <v>97</v>
      </c>
      <c r="F549" s="102" t="s">
        <v>198</v>
      </c>
      <c r="G549" s="120" t="s">
        <v>237</v>
      </c>
      <c r="H549" s="120" t="s">
        <v>917</v>
      </c>
      <c r="I549" s="36" t="s">
        <v>918</v>
      </c>
      <c r="J549" s="99">
        <v>76</v>
      </c>
      <c r="K549" s="120" t="s">
        <v>1701</v>
      </c>
      <c r="L549" s="120" t="s">
        <v>1702</v>
      </c>
      <c r="M549" s="120" t="s">
        <v>1898</v>
      </c>
      <c r="N549" s="120" t="s">
        <v>1932</v>
      </c>
      <c r="O549" s="120" t="s">
        <v>2382</v>
      </c>
      <c r="P549" s="120" t="s">
        <v>2001</v>
      </c>
      <c r="Q549" s="120" t="s">
        <v>2299</v>
      </c>
      <c r="R549" s="120" t="s">
        <v>2311</v>
      </c>
      <c r="S549" s="120" t="s">
        <v>139</v>
      </c>
      <c r="T549" s="120" t="s">
        <v>139</v>
      </c>
      <c r="U549" s="3" t="s">
        <v>139</v>
      </c>
      <c r="V549" s="1" t="s">
        <v>2406</v>
      </c>
      <c r="W549" s="1" t="s">
        <v>2407</v>
      </c>
      <c r="X549" s="3" t="s">
        <v>2408</v>
      </c>
    </row>
    <row r="550" spans="1:24" ht="15" customHeight="1">
      <c r="A550" s="97">
        <v>549</v>
      </c>
      <c r="B550" s="120" t="s">
        <v>2244</v>
      </c>
      <c r="C550" s="120" t="s">
        <v>2363</v>
      </c>
      <c r="D550" s="120" t="s">
        <v>2365</v>
      </c>
      <c r="E550" s="120" t="s">
        <v>97</v>
      </c>
      <c r="F550" s="102" t="s">
        <v>198</v>
      </c>
      <c r="G550" s="120" t="s">
        <v>237</v>
      </c>
      <c r="H550" s="120" t="s">
        <v>659</v>
      </c>
      <c r="I550" s="36" t="s">
        <v>660</v>
      </c>
      <c r="J550" s="99">
        <v>226</v>
      </c>
      <c r="K550" s="120" t="s">
        <v>1701</v>
      </c>
      <c r="L550" s="120" t="s">
        <v>1702</v>
      </c>
      <c r="M550" s="120" t="s">
        <v>1898</v>
      </c>
      <c r="N550" s="120" t="s">
        <v>1933</v>
      </c>
      <c r="O550" s="120" t="s">
        <v>2383</v>
      </c>
      <c r="P550" s="120" t="s">
        <v>1825</v>
      </c>
      <c r="Q550" s="120" t="s">
        <v>2299</v>
      </c>
      <c r="R550" s="120" t="s">
        <v>2311</v>
      </c>
      <c r="S550" s="120" t="s">
        <v>139</v>
      </c>
      <c r="T550" s="120" t="s">
        <v>139</v>
      </c>
      <c r="U550" s="3" t="s">
        <v>139</v>
      </c>
      <c r="V550" s="1" t="s">
        <v>2406</v>
      </c>
      <c r="W550" s="1" t="s">
        <v>2407</v>
      </c>
      <c r="X550" s="3" t="s">
        <v>2408</v>
      </c>
    </row>
    <row r="551" spans="1:24" ht="15" customHeight="1">
      <c r="A551" s="97">
        <v>550</v>
      </c>
      <c r="B551" s="120" t="s">
        <v>2244</v>
      </c>
      <c r="C551" s="120" t="s">
        <v>2363</v>
      </c>
      <c r="D551" s="120" t="s">
        <v>2364</v>
      </c>
      <c r="E551" s="120" t="s">
        <v>97</v>
      </c>
      <c r="F551" s="102" t="s">
        <v>198</v>
      </c>
      <c r="G551" s="120" t="s">
        <v>237</v>
      </c>
      <c r="H551" s="120" t="s">
        <v>908</v>
      </c>
      <c r="I551" s="36" t="s">
        <v>1590</v>
      </c>
      <c r="J551" s="99">
        <v>2</v>
      </c>
      <c r="K551" s="120" t="s">
        <v>1701</v>
      </c>
      <c r="L551" s="120" t="s">
        <v>1702</v>
      </c>
      <c r="M551" s="120" t="s">
        <v>1898</v>
      </c>
      <c r="N551" s="120" t="s">
        <v>2358</v>
      </c>
      <c r="O551" s="120" t="s">
        <v>1765</v>
      </c>
      <c r="P551" s="120" t="s">
        <v>1797</v>
      </c>
      <c r="Q551" s="120" t="s">
        <v>2021</v>
      </c>
      <c r="R551" s="120" t="s">
        <v>2311</v>
      </c>
      <c r="S551" s="120" t="s">
        <v>139</v>
      </c>
      <c r="T551" s="120" t="s">
        <v>139</v>
      </c>
      <c r="U551" s="3" t="s">
        <v>139</v>
      </c>
      <c r="V551" s="1" t="s">
        <v>2406</v>
      </c>
      <c r="W551" s="1" t="s">
        <v>2407</v>
      </c>
      <c r="X551" s="3" t="s">
        <v>2408</v>
      </c>
    </row>
    <row r="552" spans="1:24" ht="15" customHeight="1">
      <c r="A552" s="97">
        <v>551</v>
      </c>
      <c r="B552" s="120" t="s">
        <v>2244</v>
      </c>
      <c r="C552" s="120" t="s">
        <v>2363</v>
      </c>
      <c r="D552" s="120" t="s">
        <v>2365</v>
      </c>
      <c r="E552" s="120" t="s">
        <v>97</v>
      </c>
      <c r="F552" s="102" t="s">
        <v>198</v>
      </c>
      <c r="G552" s="120" t="s">
        <v>237</v>
      </c>
      <c r="H552" s="120" t="s">
        <v>900</v>
      </c>
      <c r="I552" s="36" t="s">
        <v>901</v>
      </c>
      <c r="J552" s="99">
        <v>82</v>
      </c>
      <c r="K552" s="120" t="s">
        <v>1701</v>
      </c>
      <c r="L552" s="120" t="s">
        <v>1702</v>
      </c>
      <c r="M552" s="120" t="s">
        <v>1898</v>
      </c>
      <c r="N552" s="120" t="s">
        <v>2384</v>
      </c>
      <c r="O552" s="120" t="s">
        <v>1718</v>
      </c>
      <c r="P552" s="120" t="s">
        <v>2311</v>
      </c>
      <c r="Q552" s="120" t="s">
        <v>139</v>
      </c>
      <c r="R552" s="120" t="s">
        <v>139</v>
      </c>
      <c r="S552" s="120" t="s">
        <v>139</v>
      </c>
      <c r="T552" s="120" t="s">
        <v>139</v>
      </c>
      <c r="U552" s="3" t="s">
        <v>139</v>
      </c>
      <c r="V552" s="1" t="s">
        <v>2406</v>
      </c>
      <c r="W552" s="1" t="s">
        <v>2407</v>
      </c>
      <c r="X552" s="3" t="s">
        <v>2408</v>
      </c>
    </row>
    <row r="553" spans="1:24" ht="15" customHeight="1">
      <c r="A553" s="97">
        <v>552</v>
      </c>
      <c r="B553" s="120" t="s">
        <v>2244</v>
      </c>
      <c r="C553" s="120" t="s">
        <v>2363</v>
      </c>
      <c r="D553" s="120" t="s">
        <v>2364</v>
      </c>
      <c r="E553" s="120" t="s">
        <v>97</v>
      </c>
      <c r="F553" s="102" t="s">
        <v>198</v>
      </c>
      <c r="G553" s="120" t="s">
        <v>237</v>
      </c>
      <c r="H553" s="120" t="s">
        <v>635</v>
      </c>
      <c r="I553" s="36" t="s">
        <v>636</v>
      </c>
      <c r="J553" s="99">
        <v>250</v>
      </c>
      <c r="K553" s="120" t="s">
        <v>1701</v>
      </c>
      <c r="L553" s="120" t="s">
        <v>1702</v>
      </c>
      <c r="M553" s="120" t="s">
        <v>1898</v>
      </c>
      <c r="N553" s="120" t="s">
        <v>1934</v>
      </c>
      <c r="O553" s="120" t="s">
        <v>1718</v>
      </c>
      <c r="P553" s="120" t="s">
        <v>2311</v>
      </c>
      <c r="Q553" s="120" t="s">
        <v>139</v>
      </c>
      <c r="R553" s="120" t="s">
        <v>139</v>
      </c>
      <c r="S553" s="120" t="s">
        <v>139</v>
      </c>
      <c r="T553" s="120" t="s">
        <v>139</v>
      </c>
      <c r="U553" s="3" t="s">
        <v>139</v>
      </c>
      <c r="V553" s="1" t="s">
        <v>2406</v>
      </c>
      <c r="W553" s="1" t="s">
        <v>2407</v>
      </c>
      <c r="X553" s="3" t="s">
        <v>2408</v>
      </c>
    </row>
    <row r="554" spans="1:24" ht="15" customHeight="1">
      <c r="A554" s="97">
        <v>553</v>
      </c>
      <c r="B554" s="120" t="s">
        <v>2244</v>
      </c>
      <c r="C554" s="120" t="s">
        <v>2363</v>
      </c>
      <c r="D554" s="120" t="s">
        <v>2365</v>
      </c>
      <c r="E554" s="120" t="s">
        <v>97</v>
      </c>
      <c r="F554" s="102" t="s">
        <v>198</v>
      </c>
      <c r="G554" s="120" t="s">
        <v>256</v>
      </c>
      <c r="H554" s="120" t="s">
        <v>731</v>
      </c>
      <c r="I554" s="36" t="s">
        <v>732</v>
      </c>
      <c r="J554" s="99">
        <v>156</v>
      </c>
      <c r="K554" s="120" t="s">
        <v>1701</v>
      </c>
      <c r="L554" s="120" t="s">
        <v>1702</v>
      </c>
      <c r="M554" s="120" t="s">
        <v>1898</v>
      </c>
      <c r="N554" s="120" t="s">
        <v>1935</v>
      </c>
      <c r="O554" s="120" t="s">
        <v>1979</v>
      </c>
      <c r="P554" s="120" t="s">
        <v>2002</v>
      </c>
      <c r="Q554" s="120" t="s">
        <v>2022</v>
      </c>
      <c r="R554" s="120" t="s">
        <v>2038</v>
      </c>
      <c r="S554" s="120" t="s">
        <v>139</v>
      </c>
      <c r="T554" s="120" t="s">
        <v>139</v>
      </c>
      <c r="U554" s="3" t="s">
        <v>139</v>
      </c>
      <c r="V554" s="1" t="s">
        <v>2406</v>
      </c>
      <c r="W554" s="1" t="s">
        <v>2407</v>
      </c>
      <c r="X554" s="3" t="s">
        <v>2408</v>
      </c>
    </row>
    <row r="555" spans="1:24" ht="15" customHeight="1">
      <c r="A555" s="97">
        <v>554</v>
      </c>
      <c r="B555" s="120" t="s">
        <v>2244</v>
      </c>
      <c r="C555" s="120" t="s">
        <v>2363</v>
      </c>
      <c r="D555" s="120" t="s">
        <v>2364</v>
      </c>
      <c r="E555" s="120" t="s">
        <v>97</v>
      </c>
      <c r="F555" s="102" t="s">
        <v>198</v>
      </c>
      <c r="G555" s="120" t="s">
        <v>256</v>
      </c>
      <c r="H555" s="120" t="s">
        <v>768</v>
      </c>
      <c r="I555" s="36" t="s">
        <v>769</v>
      </c>
      <c r="J555" s="99">
        <v>136</v>
      </c>
      <c r="K555" s="120" t="s">
        <v>1701</v>
      </c>
      <c r="L555" s="120" t="s">
        <v>1702</v>
      </c>
      <c r="M555" s="120" t="s">
        <v>1898</v>
      </c>
      <c r="N555" s="120" t="s">
        <v>1917</v>
      </c>
      <c r="O555" s="120" t="s">
        <v>1980</v>
      </c>
      <c r="P555" s="120" t="s">
        <v>1718</v>
      </c>
      <c r="Q555" s="120" t="s">
        <v>2311</v>
      </c>
      <c r="R555" s="120" t="s">
        <v>139</v>
      </c>
      <c r="S555" s="120" t="s">
        <v>139</v>
      </c>
      <c r="T555" s="120" t="s">
        <v>139</v>
      </c>
      <c r="U555" s="3" t="s">
        <v>139</v>
      </c>
      <c r="V555" s="1" t="s">
        <v>2406</v>
      </c>
      <c r="W555" s="1" t="s">
        <v>2407</v>
      </c>
      <c r="X555" s="3" t="s">
        <v>2408</v>
      </c>
    </row>
    <row r="556" spans="1:24" ht="15" customHeight="1">
      <c r="A556" s="97">
        <v>555</v>
      </c>
      <c r="B556" s="120" t="s">
        <v>2244</v>
      </c>
      <c r="C556" s="120" t="s">
        <v>2363</v>
      </c>
      <c r="D556" s="120" t="s">
        <v>2365</v>
      </c>
      <c r="E556" s="120" t="s">
        <v>97</v>
      </c>
      <c r="F556" s="102" t="s">
        <v>198</v>
      </c>
      <c r="G556" s="120" t="s">
        <v>256</v>
      </c>
      <c r="H556" s="120" t="s">
        <v>1022</v>
      </c>
      <c r="I556" s="36" t="s">
        <v>1023</v>
      </c>
      <c r="J556" s="99">
        <v>51</v>
      </c>
      <c r="K556" s="120" t="s">
        <v>1701</v>
      </c>
      <c r="L556" s="120" t="s">
        <v>1702</v>
      </c>
      <c r="M556" s="120" t="s">
        <v>1898</v>
      </c>
      <c r="N556" s="120" t="s">
        <v>2297</v>
      </c>
      <c r="O556" s="120" t="s">
        <v>1980</v>
      </c>
      <c r="P556" s="120" t="s">
        <v>2002</v>
      </c>
      <c r="Q556" s="120" t="s">
        <v>2022</v>
      </c>
      <c r="R556" s="120" t="s">
        <v>2038</v>
      </c>
      <c r="S556" s="120" t="s">
        <v>139</v>
      </c>
      <c r="T556" s="120" t="s">
        <v>139</v>
      </c>
      <c r="U556" s="3" t="s">
        <v>139</v>
      </c>
      <c r="V556" s="1" t="s">
        <v>2406</v>
      </c>
      <c r="W556" s="1" t="s">
        <v>2407</v>
      </c>
      <c r="X556" s="3" t="s">
        <v>2408</v>
      </c>
    </row>
    <row r="557" spans="1:24" ht="15" customHeight="1">
      <c r="A557" s="97">
        <v>556</v>
      </c>
      <c r="B557" s="120" t="s">
        <v>2244</v>
      </c>
      <c r="C557" s="120" t="s">
        <v>2363</v>
      </c>
      <c r="D557" s="120" t="s">
        <v>2365</v>
      </c>
      <c r="E557" s="120" t="s">
        <v>97</v>
      </c>
      <c r="F557" s="102" t="s">
        <v>198</v>
      </c>
      <c r="G557" s="120" t="s">
        <v>256</v>
      </c>
      <c r="H557" s="120" t="s">
        <v>1144</v>
      </c>
      <c r="I557" s="36" t="s">
        <v>1145</v>
      </c>
      <c r="J557" s="99">
        <v>28</v>
      </c>
      <c r="K557" s="120" t="s">
        <v>1701</v>
      </c>
      <c r="L557" s="120" t="s">
        <v>1702</v>
      </c>
      <c r="M557" s="120" t="s">
        <v>1898</v>
      </c>
      <c r="N557" s="120" t="s">
        <v>1917</v>
      </c>
      <c r="O557" s="120" t="s">
        <v>1980</v>
      </c>
      <c r="P557" s="120" t="s">
        <v>1718</v>
      </c>
      <c r="Q557" s="120" t="s">
        <v>2311</v>
      </c>
      <c r="R557" s="120" t="s">
        <v>139</v>
      </c>
      <c r="S557" s="120" t="s">
        <v>139</v>
      </c>
      <c r="T557" s="120" t="s">
        <v>139</v>
      </c>
      <c r="U557" s="3" t="s">
        <v>139</v>
      </c>
      <c r="V557" s="1" t="s">
        <v>2406</v>
      </c>
      <c r="W557" s="1" t="s">
        <v>2407</v>
      </c>
      <c r="X557" s="3" t="s">
        <v>2408</v>
      </c>
    </row>
    <row r="558" spans="1:24" ht="15" customHeight="1">
      <c r="A558" s="97">
        <v>557</v>
      </c>
      <c r="B558" s="120" t="s">
        <v>2244</v>
      </c>
      <c r="C558" s="120" t="s">
        <v>2363</v>
      </c>
      <c r="D558" s="120" t="s">
        <v>2364</v>
      </c>
      <c r="E558" s="120" t="s">
        <v>97</v>
      </c>
      <c r="F558" s="102" t="s">
        <v>198</v>
      </c>
      <c r="G558" s="120" t="s">
        <v>256</v>
      </c>
      <c r="H558" s="120" t="s">
        <v>892</v>
      </c>
      <c r="I558" s="36" t="s">
        <v>893</v>
      </c>
      <c r="J558" s="99">
        <v>83</v>
      </c>
      <c r="K558" s="120" t="s">
        <v>1701</v>
      </c>
      <c r="L558" s="120" t="s">
        <v>1702</v>
      </c>
      <c r="M558" s="120" t="s">
        <v>1898</v>
      </c>
      <c r="N558" s="120" t="s">
        <v>1935</v>
      </c>
      <c r="O558" s="120" t="s">
        <v>1979</v>
      </c>
      <c r="P558" s="120" t="s">
        <v>2002</v>
      </c>
      <c r="Q558" s="120" t="s">
        <v>2022</v>
      </c>
      <c r="R558" s="120" t="s">
        <v>2038</v>
      </c>
      <c r="S558" s="120" t="s">
        <v>139</v>
      </c>
      <c r="T558" s="120" t="s">
        <v>139</v>
      </c>
      <c r="U558" s="3" t="s">
        <v>139</v>
      </c>
      <c r="V558" s="1" t="s">
        <v>2406</v>
      </c>
      <c r="W558" s="1" t="s">
        <v>2407</v>
      </c>
      <c r="X558" s="3" t="s">
        <v>2408</v>
      </c>
    </row>
    <row r="559" spans="1:24" ht="15" customHeight="1">
      <c r="A559" s="97">
        <v>558</v>
      </c>
      <c r="B559" s="120" t="s">
        <v>2244</v>
      </c>
      <c r="C559" s="120" t="s">
        <v>2363</v>
      </c>
      <c r="D559" s="120" t="s">
        <v>2364</v>
      </c>
      <c r="E559" s="120" t="s">
        <v>97</v>
      </c>
      <c r="F559" s="102" t="s">
        <v>198</v>
      </c>
      <c r="G559" s="120" t="s">
        <v>253</v>
      </c>
      <c r="H559" s="120" t="s">
        <v>647</v>
      </c>
      <c r="I559" s="36" t="s">
        <v>648</v>
      </c>
      <c r="J559" s="99">
        <v>241</v>
      </c>
      <c r="K559" s="120" t="s">
        <v>1701</v>
      </c>
      <c r="L559" s="120" t="s">
        <v>1702</v>
      </c>
      <c r="M559" s="120" t="s">
        <v>1898</v>
      </c>
      <c r="N559" s="120" t="s">
        <v>1936</v>
      </c>
      <c r="O559" s="120" t="s">
        <v>1818</v>
      </c>
      <c r="P559" s="120" t="s">
        <v>2311</v>
      </c>
      <c r="Q559" s="120" t="s">
        <v>139</v>
      </c>
      <c r="R559" s="120" t="s">
        <v>139</v>
      </c>
      <c r="S559" s="120" t="s">
        <v>139</v>
      </c>
      <c r="T559" s="120" t="s">
        <v>139</v>
      </c>
      <c r="U559" s="3" t="s">
        <v>139</v>
      </c>
      <c r="V559" s="1" t="s">
        <v>2406</v>
      </c>
      <c r="W559" s="1" t="s">
        <v>2407</v>
      </c>
      <c r="X559" s="3" t="s">
        <v>2408</v>
      </c>
    </row>
    <row r="560" spans="1:24" ht="15" customHeight="1">
      <c r="A560" s="97">
        <v>559</v>
      </c>
      <c r="B560" s="120" t="s">
        <v>2244</v>
      </c>
      <c r="C560" s="120" t="s">
        <v>2363</v>
      </c>
      <c r="D560" s="120" t="s">
        <v>2365</v>
      </c>
      <c r="E560" s="120" t="s">
        <v>97</v>
      </c>
      <c r="F560" s="102" t="s">
        <v>198</v>
      </c>
      <c r="G560" s="120" t="s">
        <v>253</v>
      </c>
      <c r="H560" s="120" t="s">
        <v>393</v>
      </c>
      <c r="I560" s="36" t="s">
        <v>394</v>
      </c>
      <c r="J560" s="99">
        <v>1314</v>
      </c>
      <c r="K560" s="120" t="s">
        <v>1701</v>
      </c>
      <c r="L560" s="120" t="s">
        <v>1702</v>
      </c>
      <c r="M560" s="120" t="s">
        <v>1898</v>
      </c>
      <c r="N560" s="120" t="s">
        <v>2385</v>
      </c>
      <c r="O560" s="120" t="s">
        <v>1981</v>
      </c>
      <c r="P560" s="120" t="s">
        <v>2311</v>
      </c>
      <c r="Q560" s="120" t="s">
        <v>139</v>
      </c>
      <c r="R560" s="120" t="s">
        <v>139</v>
      </c>
      <c r="S560" s="120" t="s">
        <v>139</v>
      </c>
      <c r="T560" s="120" t="s">
        <v>139</v>
      </c>
      <c r="U560" s="3" t="s">
        <v>139</v>
      </c>
      <c r="V560" s="1" t="s">
        <v>2406</v>
      </c>
      <c r="W560" s="1" t="s">
        <v>2407</v>
      </c>
      <c r="X560" s="3" t="s">
        <v>2408</v>
      </c>
    </row>
    <row r="561" spans="1:24" ht="15" customHeight="1">
      <c r="A561" s="97">
        <v>560</v>
      </c>
      <c r="B561" s="120" t="s">
        <v>2244</v>
      </c>
      <c r="C561" s="120" t="s">
        <v>2363</v>
      </c>
      <c r="D561" s="120" t="s">
        <v>2364</v>
      </c>
      <c r="E561" s="120" t="s">
        <v>97</v>
      </c>
      <c r="F561" s="102" t="s">
        <v>198</v>
      </c>
      <c r="G561" s="120" t="s">
        <v>253</v>
      </c>
      <c r="H561" s="120" t="s">
        <v>1077</v>
      </c>
      <c r="I561" s="36" t="s">
        <v>1078</v>
      </c>
      <c r="J561" s="99">
        <v>40</v>
      </c>
      <c r="K561" s="120" t="s">
        <v>1701</v>
      </c>
      <c r="L561" s="120" t="s">
        <v>1702</v>
      </c>
      <c r="M561" s="120" t="s">
        <v>1898</v>
      </c>
      <c r="N561" s="120" t="s">
        <v>1937</v>
      </c>
      <c r="O561" s="120" t="s">
        <v>2386</v>
      </c>
      <c r="P561" s="120" t="s">
        <v>2311</v>
      </c>
      <c r="Q561" s="120" t="s">
        <v>2023</v>
      </c>
      <c r="R561" s="120" t="s">
        <v>139</v>
      </c>
      <c r="S561" s="120" t="s">
        <v>139</v>
      </c>
      <c r="T561" s="120" t="s">
        <v>139</v>
      </c>
      <c r="U561" s="3" t="s">
        <v>139</v>
      </c>
      <c r="V561" s="1" t="s">
        <v>2406</v>
      </c>
      <c r="W561" s="1" t="s">
        <v>2407</v>
      </c>
      <c r="X561" s="3" t="s">
        <v>2408</v>
      </c>
    </row>
    <row r="562" spans="1:24" ht="15" customHeight="1">
      <c r="A562" s="97">
        <v>561</v>
      </c>
      <c r="B562" s="120" t="s">
        <v>2244</v>
      </c>
      <c r="C562" s="120" t="s">
        <v>2363</v>
      </c>
      <c r="D562" s="120" t="s">
        <v>2365</v>
      </c>
      <c r="E562" s="120" t="s">
        <v>97</v>
      </c>
      <c r="F562" s="102" t="s">
        <v>198</v>
      </c>
      <c r="G562" s="120" t="s">
        <v>280</v>
      </c>
      <c r="H562" s="120" t="s">
        <v>427</v>
      </c>
      <c r="I562" s="36" t="s">
        <v>875</v>
      </c>
      <c r="J562" s="99">
        <v>88</v>
      </c>
      <c r="K562" s="120" t="s">
        <v>1701</v>
      </c>
      <c r="L562" s="120" t="s">
        <v>1702</v>
      </c>
      <c r="M562" s="120" t="s">
        <v>1898</v>
      </c>
      <c r="N562" s="120" t="s">
        <v>1906</v>
      </c>
      <c r="O562" s="120" t="s">
        <v>2297</v>
      </c>
      <c r="P562" s="120" t="s">
        <v>2003</v>
      </c>
      <c r="Q562" s="120" t="s">
        <v>2311</v>
      </c>
      <c r="R562" s="120" t="s">
        <v>139</v>
      </c>
      <c r="S562" s="120" t="s">
        <v>139</v>
      </c>
      <c r="T562" s="120" t="s">
        <v>139</v>
      </c>
      <c r="U562" s="3" t="s">
        <v>139</v>
      </c>
      <c r="V562" s="1" t="s">
        <v>2406</v>
      </c>
      <c r="W562" s="1" t="s">
        <v>2407</v>
      </c>
      <c r="X562" s="3" t="s">
        <v>2408</v>
      </c>
    </row>
    <row r="563" spans="1:24" ht="15" customHeight="1">
      <c r="A563" s="97">
        <v>562</v>
      </c>
      <c r="B563" s="120" t="s">
        <v>2244</v>
      </c>
      <c r="C563" s="120" t="s">
        <v>2363</v>
      </c>
      <c r="D563" s="120" t="s">
        <v>2364</v>
      </c>
      <c r="E563" s="120" t="s">
        <v>97</v>
      </c>
      <c r="F563" s="102" t="s">
        <v>198</v>
      </c>
      <c r="G563" s="120" t="s">
        <v>280</v>
      </c>
      <c r="H563" s="120" t="s">
        <v>944</v>
      </c>
      <c r="I563" s="36" t="s">
        <v>1465</v>
      </c>
      <c r="J563" s="99">
        <v>6</v>
      </c>
      <c r="K563" s="120" t="s">
        <v>1701</v>
      </c>
      <c r="L563" s="120" t="s">
        <v>1702</v>
      </c>
      <c r="M563" s="120" t="s">
        <v>1898</v>
      </c>
      <c r="N563" s="120" t="s">
        <v>1908</v>
      </c>
      <c r="O563" s="120" t="s">
        <v>1982</v>
      </c>
      <c r="P563" s="120" t="s">
        <v>2387</v>
      </c>
      <c r="Q563" s="120" t="s">
        <v>2311</v>
      </c>
      <c r="R563" s="120" t="s">
        <v>2299</v>
      </c>
      <c r="S563" s="120" t="s">
        <v>139</v>
      </c>
      <c r="T563" s="120" t="s">
        <v>139</v>
      </c>
      <c r="U563" s="3" t="s">
        <v>139</v>
      </c>
      <c r="V563" s="1" t="s">
        <v>2406</v>
      </c>
      <c r="W563" s="1" t="s">
        <v>2407</v>
      </c>
      <c r="X563" s="3" t="s">
        <v>2408</v>
      </c>
    </row>
    <row r="564" spans="1:24" ht="15" customHeight="1">
      <c r="A564" s="97">
        <v>563</v>
      </c>
      <c r="B564" s="120" t="s">
        <v>2244</v>
      </c>
      <c r="C564" s="120" t="s">
        <v>2363</v>
      </c>
      <c r="D564" s="120" t="s">
        <v>2365</v>
      </c>
      <c r="E564" s="120" t="s">
        <v>97</v>
      </c>
      <c r="F564" s="102" t="s">
        <v>198</v>
      </c>
      <c r="G564" s="120" t="s">
        <v>280</v>
      </c>
      <c r="H564" s="120" t="s">
        <v>1272</v>
      </c>
      <c r="I564" s="36" t="s">
        <v>1273</v>
      </c>
      <c r="J564" s="99">
        <v>19</v>
      </c>
      <c r="K564" s="120" t="s">
        <v>1701</v>
      </c>
      <c r="L564" s="120" t="s">
        <v>1702</v>
      </c>
      <c r="M564" s="120" t="s">
        <v>1898</v>
      </c>
      <c r="N564" s="120" t="s">
        <v>1938</v>
      </c>
      <c r="O564" s="120" t="s">
        <v>2299</v>
      </c>
      <c r="P564" s="120" t="s">
        <v>139</v>
      </c>
      <c r="Q564" s="120" t="s">
        <v>139</v>
      </c>
      <c r="R564" s="120" t="s">
        <v>139</v>
      </c>
      <c r="S564" s="120" t="s">
        <v>139</v>
      </c>
      <c r="T564" s="120" t="s">
        <v>139</v>
      </c>
      <c r="U564" s="3" t="s">
        <v>139</v>
      </c>
      <c r="V564" s="1" t="s">
        <v>2406</v>
      </c>
      <c r="W564" s="1" t="s">
        <v>2407</v>
      </c>
      <c r="X564" s="3" t="s">
        <v>2408</v>
      </c>
    </row>
    <row r="565" spans="1:24" ht="15" customHeight="1">
      <c r="A565" s="97">
        <v>564</v>
      </c>
      <c r="B565" s="120" t="s">
        <v>2244</v>
      </c>
      <c r="C565" s="120" t="s">
        <v>2363</v>
      </c>
      <c r="D565" s="120" t="s">
        <v>2364</v>
      </c>
      <c r="E565" s="120" t="s">
        <v>97</v>
      </c>
      <c r="F565" s="102" t="s">
        <v>198</v>
      </c>
      <c r="G565" s="120" t="s">
        <v>280</v>
      </c>
      <c r="H565" s="120" t="s">
        <v>458</v>
      </c>
      <c r="I565" s="36" t="s">
        <v>720</v>
      </c>
      <c r="J565" s="99">
        <v>165</v>
      </c>
      <c r="K565" s="120" t="s">
        <v>1701</v>
      </c>
      <c r="L565" s="120" t="s">
        <v>1702</v>
      </c>
      <c r="M565" s="120" t="s">
        <v>1898</v>
      </c>
      <c r="N565" s="120" t="s">
        <v>1917</v>
      </c>
      <c r="O565" s="120" t="s">
        <v>2370</v>
      </c>
      <c r="P565" s="120" t="s">
        <v>2004</v>
      </c>
      <c r="Q565" s="120" t="s">
        <v>2299</v>
      </c>
      <c r="R565" s="120" t="s">
        <v>2019</v>
      </c>
      <c r="S565" s="120" t="s">
        <v>139</v>
      </c>
      <c r="T565" s="120" t="s">
        <v>139</v>
      </c>
      <c r="U565" s="3" t="s">
        <v>139</v>
      </c>
      <c r="V565" s="1" t="s">
        <v>2406</v>
      </c>
      <c r="W565" s="1" t="s">
        <v>2407</v>
      </c>
      <c r="X565" s="3" t="s">
        <v>2408</v>
      </c>
    </row>
    <row r="566" spans="1:24" ht="15" customHeight="1">
      <c r="A566" s="97">
        <v>565</v>
      </c>
      <c r="B566" s="120" t="s">
        <v>2244</v>
      </c>
      <c r="C566" s="120" t="s">
        <v>2363</v>
      </c>
      <c r="D566" s="120" t="s">
        <v>2365</v>
      </c>
      <c r="E566" s="120" t="s">
        <v>97</v>
      </c>
      <c r="F566" s="102" t="s">
        <v>198</v>
      </c>
      <c r="G566" s="120" t="s">
        <v>280</v>
      </c>
      <c r="H566" s="120" t="s">
        <v>759</v>
      </c>
      <c r="I566" s="36" t="s">
        <v>1097</v>
      </c>
      <c r="J566" s="99">
        <v>38</v>
      </c>
      <c r="K566" s="120" t="s">
        <v>1701</v>
      </c>
      <c r="L566" s="120" t="s">
        <v>1702</v>
      </c>
      <c r="M566" s="120" t="s">
        <v>1898</v>
      </c>
      <c r="N566" s="120" t="s">
        <v>1911</v>
      </c>
      <c r="O566" s="120" t="s">
        <v>2370</v>
      </c>
      <c r="P566" s="120" t="s">
        <v>2305</v>
      </c>
      <c r="Q566" s="120" t="s">
        <v>1718</v>
      </c>
      <c r="R566" s="120" t="s">
        <v>2311</v>
      </c>
      <c r="S566" s="120" t="s">
        <v>139</v>
      </c>
      <c r="T566" s="120" t="s">
        <v>139</v>
      </c>
      <c r="U566" s="3" t="s">
        <v>139</v>
      </c>
      <c r="V566" s="1" t="s">
        <v>2406</v>
      </c>
      <c r="W566" s="1" t="s">
        <v>2407</v>
      </c>
      <c r="X566" s="3" t="s">
        <v>2408</v>
      </c>
    </row>
    <row r="567" spans="1:24" ht="15" customHeight="1">
      <c r="A567" s="97">
        <v>566</v>
      </c>
      <c r="B567" s="120" t="s">
        <v>2244</v>
      </c>
      <c r="C567" s="120" t="s">
        <v>2363</v>
      </c>
      <c r="D567" s="120" t="s">
        <v>2364</v>
      </c>
      <c r="E567" s="120" t="s">
        <v>97</v>
      </c>
      <c r="F567" s="102" t="s">
        <v>198</v>
      </c>
      <c r="G567" s="120" t="s">
        <v>280</v>
      </c>
      <c r="H567" s="120" t="s">
        <v>381</v>
      </c>
      <c r="I567" s="36" t="s">
        <v>490</v>
      </c>
      <c r="J567" s="99">
        <v>485</v>
      </c>
      <c r="K567" s="120" t="s">
        <v>1701</v>
      </c>
      <c r="L567" s="120" t="s">
        <v>1702</v>
      </c>
      <c r="M567" s="120" t="s">
        <v>1898</v>
      </c>
      <c r="N567" s="120" t="s">
        <v>1909</v>
      </c>
      <c r="O567" s="120" t="s">
        <v>1823</v>
      </c>
      <c r="P567" s="120" t="s">
        <v>1718</v>
      </c>
      <c r="Q567" s="120" t="s">
        <v>2311</v>
      </c>
      <c r="R567" s="120" t="s">
        <v>2311</v>
      </c>
      <c r="S567" s="120" t="s">
        <v>139</v>
      </c>
      <c r="T567" s="120" t="s">
        <v>139</v>
      </c>
      <c r="U567" s="3" t="s">
        <v>139</v>
      </c>
      <c r="V567" s="1" t="s">
        <v>2406</v>
      </c>
      <c r="W567" s="1" t="s">
        <v>2407</v>
      </c>
      <c r="X567" s="3" t="s">
        <v>2408</v>
      </c>
    </row>
    <row r="568" spans="1:24" ht="15" customHeight="1">
      <c r="A568" s="97">
        <v>567</v>
      </c>
      <c r="B568" s="120" t="s">
        <v>2244</v>
      </c>
      <c r="C568" s="120" t="s">
        <v>2363</v>
      </c>
      <c r="D568" s="120" t="s">
        <v>2365</v>
      </c>
      <c r="E568" s="120" t="s">
        <v>97</v>
      </c>
      <c r="F568" s="102" t="s">
        <v>198</v>
      </c>
      <c r="G568" s="120" t="s">
        <v>262</v>
      </c>
      <c r="H568" s="120" t="s">
        <v>845</v>
      </c>
      <c r="I568" s="36" t="s">
        <v>846</v>
      </c>
      <c r="J568" s="99">
        <v>96</v>
      </c>
      <c r="K568" s="120" t="s">
        <v>1701</v>
      </c>
      <c r="L568" s="120" t="s">
        <v>1702</v>
      </c>
      <c r="M568" s="120" t="s">
        <v>1898</v>
      </c>
      <c r="N568" s="120" t="s">
        <v>2388</v>
      </c>
      <c r="O568" s="120" t="s">
        <v>2297</v>
      </c>
      <c r="P568" s="120" t="s">
        <v>2005</v>
      </c>
      <c r="Q568" s="120" t="s">
        <v>2024</v>
      </c>
      <c r="R568" s="120" t="s">
        <v>2311</v>
      </c>
      <c r="S568" s="120" t="s">
        <v>139</v>
      </c>
      <c r="T568" s="120" t="s">
        <v>139</v>
      </c>
      <c r="U568" s="3" t="s">
        <v>139</v>
      </c>
      <c r="V568" s="1" t="s">
        <v>2406</v>
      </c>
      <c r="W568" s="1" t="s">
        <v>2407</v>
      </c>
      <c r="X568" s="3" t="s">
        <v>2408</v>
      </c>
    </row>
    <row r="569" spans="1:24" ht="15" customHeight="1">
      <c r="A569" s="97">
        <v>568</v>
      </c>
      <c r="B569" s="120" t="s">
        <v>2244</v>
      </c>
      <c r="C569" s="120" t="s">
        <v>2363</v>
      </c>
      <c r="D569" s="120" t="s">
        <v>2365</v>
      </c>
      <c r="E569" s="120" t="s">
        <v>97</v>
      </c>
      <c r="F569" s="102" t="s">
        <v>198</v>
      </c>
      <c r="G569" s="120" t="s">
        <v>262</v>
      </c>
      <c r="H569" s="120" t="s">
        <v>1345</v>
      </c>
      <c r="I569" s="36" t="s">
        <v>1346</v>
      </c>
      <c r="J569" s="99">
        <v>14</v>
      </c>
      <c r="K569" s="120" t="s">
        <v>1701</v>
      </c>
      <c r="L569" s="120" t="s">
        <v>1702</v>
      </c>
      <c r="M569" s="120" t="s">
        <v>1898</v>
      </c>
      <c r="N569" s="120" t="s">
        <v>2388</v>
      </c>
      <c r="O569" s="120" t="s">
        <v>2297</v>
      </c>
      <c r="P569" s="120" t="s">
        <v>2005</v>
      </c>
      <c r="Q569" s="120" t="s">
        <v>2024</v>
      </c>
      <c r="R569" s="120" t="s">
        <v>2311</v>
      </c>
      <c r="S569" s="120" t="s">
        <v>2042</v>
      </c>
      <c r="T569" s="120" t="s">
        <v>2043</v>
      </c>
      <c r="U569" s="3" t="s">
        <v>139</v>
      </c>
      <c r="V569" s="1" t="s">
        <v>2406</v>
      </c>
      <c r="W569" s="1" t="s">
        <v>2407</v>
      </c>
      <c r="X569" s="3" t="s">
        <v>2408</v>
      </c>
    </row>
    <row r="570" spans="1:24" ht="15" customHeight="1">
      <c r="A570" s="97">
        <v>569</v>
      </c>
      <c r="B570" s="120" t="s">
        <v>2244</v>
      </c>
      <c r="C570" s="120" t="s">
        <v>2363</v>
      </c>
      <c r="D570" s="120" t="s">
        <v>2364</v>
      </c>
      <c r="E570" s="120" t="s">
        <v>97</v>
      </c>
      <c r="F570" s="102" t="s">
        <v>198</v>
      </c>
      <c r="G570" s="120" t="s">
        <v>262</v>
      </c>
      <c r="H570" s="120" t="s">
        <v>1372</v>
      </c>
      <c r="I570" s="36" t="s">
        <v>1373</v>
      </c>
      <c r="J570" s="99">
        <v>12</v>
      </c>
      <c r="K570" s="120" t="s">
        <v>1701</v>
      </c>
      <c r="L570" s="120" t="s">
        <v>1702</v>
      </c>
      <c r="M570" s="120" t="s">
        <v>1898</v>
      </c>
      <c r="N570" s="120" t="s">
        <v>2388</v>
      </c>
      <c r="O570" s="120" t="s">
        <v>2297</v>
      </c>
      <c r="P570" s="120" t="s">
        <v>2005</v>
      </c>
      <c r="Q570" s="120" t="s">
        <v>2024</v>
      </c>
      <c r="R570" s="120" t="s">
        <v>2311</v>
      </c>
      <c r="S570" s="120" t="s">
        <v>2309</v>
      </c>
      <c r="T570" s="120" t="s">
        <v>2389</v>
      </c>
      <c r="U570" s="3" t="s">
        <v>139</v>
      </c>
      <c r="V570" s="1" t="s">
        <v>2406</v>
      </c>
      <c r="W570" s="1" t="s">
        <v>2407</v>
      </c>
      <c r="X570" s="3" t="s">
        <v>2408</v>
      </c>
    </row>
    <row r="571" spans="1:24" ht="15" customHeight="1">
      <c r="A571" s="97">
        <v>570</v>
      </c>
      <c r="B571" s="120" t="s">
        <v>2244</v>
      </c>
      <c r="C571" s="120" t="s">
        <v>2363</v>
      </c>
      <c r="D571" s="120" t="s">
        <v>2365</v>
      </c>
      <c r="E571" s="120" t="s">
        <v>97</v>
      </c>
      <c r="F571" s="102" t="s">
        <v>198</v>
      </c>
      <c r="G571" s="120" t="s">
        <v>262</v>
      </c>
      <c r="H571" s="120" t="s">
        <v>1174</v>
      </c>
      <c r="I571" s="36" t="s">
        <v>1175</v>
      </c>
      <c r="J571" s="99">
        <v>26</v>
      </c>
      <c r="K571" s="120" t="s">
        <v>1701</v>
      </c>
      <c r="L571" s="120" t="s">
        <v>1702</v>
      </c>
      <c r="M571" s="120" t="s">
        <v>1898</v>
      </c>
      <c r="N571" s="120" t="s">
        <v>1917</v>
      </c>
      <c r="O571" s="120" t="s">
        <v>2370</v>
      </c>
      <c r="P571" s="120" t="s">
        <v>2004</v>
      </c>
      <c r="Q571" s="120" t="s">
        <v>2390</v>
      </c>
      <c r="R571" s="120" t="s">
        <v>2311</v>
      </c>
      <c r="S571" s="120" t="s">
        <v>139</v>
      </c>
      <c r="T571" s="120" t="s">
        <v>139</v>
      </c>
      <c r="U571" s="3" t="s">
        <v>139</v>
      </c>
      <c r="V571" s="1" t="s">
        <v>2406</v>
      </c>
      <c r="W571" s="1" t="s">
        <v>2407</v>
      </c>
      <c r="X571" s="3" t="s">
        <v>2408</v>
      </c>
    </row>
    <row r="572" spans="1:24" ht="15" customHeight="1">
      <c r="A572" s="97">
        <v>571</v>
      </c>
      <c r="B572" s="120" t="s">
        <v>2244</v>
      </c>
      <c r="C572" s="120" t="s">
        <v>2363</v>
      </c>
      <c r="D572" s="120" t="s">
        <v>2364</v>
      </c>
      <c r="E572" s="120" t="s">
        <v>97</v>
      </c>
      <c r="F572" s="102" t="s">
        <v>198</v>
      </c>
      <c r="G572" s="120" t="s">
        <v>262</v>
      </c>
      <c r="H572" s="120" t="s">
        <v>723</v>
      </c>
      <c r="I572" s="36" t="s">
        <v>724</v>
      </c>
      <c r="J572" s="99">
        <v>159</v>
      </c>
      <c r="K572" s="120" t="s">
        <v>1701</v>
      </c>
      <c r="L572" s="120" t="s">
        <v>1702</v>
      </c>
      <c r="M572" s="120" t="s">
        <v>1898</v>
      </c>
      <c r="N572" s="120" t="s">
        <v>2388</v>
      </c>
      <c r="O572" s="120" t="s">
        <v>2297</v>
      </c>
      <c r="P572" s="120" t="s">
        <v>2005</v>
      </c>
      <c r="Q572" s="120" t="s">
        <v>2311</v>
      </c>
      <c r="R572" s="120" t="s">
        <v>139</v>
      </c>
      <c r="S572" s="120" t="s">
        <v>139</v>
      </c>
      <c r="T572" s="120" t="s">
        <v>139</v>
      </c>
      <c r="U572" s="3" t="s">
        <v>139</v>
      </c>
      <c r="V572" s="1" t="s">
        <v>2406</v>
      </c>
      <c r="W572" s="1" t="s">
        <v>2407</v>
      </c>
      <c r="X572" s="3" t="s">
        <v>2408</v>
      </c>
    </row>
    <row r="573" spans="1:24" ht="15" customHeight="1">
      <c r="A573" s="97">
        <v>572</v>
      </c>
      <c r="B573" s="120" t="s">
        <v>2244</v>
      </c>
      <c r="C573" s="120" t="s">
        <v>2363</v>
      </c>
      <c r="D573" s="120" t="s">
        <v>2364</v>
      </c>
      <c r="E573" s="120" t="s">
        <v>97</v>
      </c>
      <c r="F573" s="102" t="s">
        <v>198</v>
      </c>
      <c r="G573" s="120" t="s">
        <v>262</v>
      </c>
      <c r="H573" s="120" t="s">
        <v>810</v>
      </c>
      <c r="I573" s="36" t="s">
        <v>811</v>
      </c>
      <c r="J573" s="99">
        <v>112</v>
      </c>
      <c r="K573" s="120" t="s">
        <v>1701</v>
      </c>
      <c r="L573" s="120" t="s">
        <v>1702</v>
      </c>
      <c r="M573" s="120" t="s">
        <v>1898</v>
      </c>
      <c r="N573" s="120" t="s">
        <v>2388</v>
      </c>
      <c r="O573" s="120" t="s">
        <v>2297</v>
      </c>
      <c r="P573" s="120" t="s">
        <v>2005</v>
      </c>
      <c r="Q573" s="120" t="s">
        <v>2311</v>
      </c>
      <c r="R573" s="120" t="s">
        <v>139</v>
      </c>
      <c r="S573" s="120" t="s">
        <v>139</v>
      </c>
      <c r="T573" s="120" t="s">
        <v>139</v>
      </c>
      <c r="U573" s="3" t="s">
        <v>139</v>
      </c>
      <c r="V573" s="1" t="s">
        <v>2406</v>
      </c>
      <c r="W573" s="1" t="s">
        <v>2407</v>
      </c>
      <c r="X573" s="3" t="s">
        <v>2408</v>
      </c>
    </row>
    <row r="574" spans="1:24" ht="15" customHeight="1">
      <c r="A574" s="97">
        <v>573</v>
      </c>
      <c r="B574" s="120" t="s">
        <v>2244</v>
      </c>
      <c r="C574" s="120" t="s">
        <v>2363</v>
      </c>
      <c r="D574" s="120" t="s">
        <v>2365</v>
      </c>
      <c r="E574" s="120" t="s">
        <v>97</v>
      </c>
      <c r="F574" s="102" t="s">
        <v>198</v>
      </c>
      <c r="G574" s="120" t="s">
        <v>262</v>
      </c>
      <c r="H574" s="120" t="s">
        <v>468</v>
      </c>
      <c r="I574" s="36" t="s">
        <v>469</v>
      </c>
      <c r="J574" s="99">
        <v>571</v>
      </c>
      <c r="K574" s="120" t="s">
        <v>1701</v>
      </c>
      <c r="L574" s="120" t="s">
        <v>1702</v>
      </c>
      <c r="M574" s="120" t="s">
        <v>1898</v>
      </c>
      <c r="N574" s="120" t="s">
        <v>1917</v>
      </c>
      <c r="O574" s="120" t="s">
        <v>2370</v>
      </c>
      <c r="P574" s="120" t="s">
        <v>2292</v>
      </c>
      <c r="Q574" s="120" t="s">
        <v>2004</v>
      </c>
      <c r="R574" s="120" t="s">
        <v>2299</v>
      </c>
      <c r="S574" s="120" t="s">
        <v>2019</v>
      </c>
      <c r="T574" s="120" t="s">
        <v>2044</v>
      </c>
      <c r="U574" s="3" t="s">
        <v>139</v>
      </c>
      <c r="V574" s="1" t="s">
        <v>2406</v>
      </c>
      <c r="W574" s="1" t="s">
        <v>2407</v>
      </c>
      <c r="X574" s="3" t="s">
        <v>2408</v>
      </c>
    </row>
    <row r="575" spans="1:24" ht="15" customHeight="1">
      <c r="A575" s="97">
        <v>574</v>
      </c>
      <c r="B575" s="120" t="s">
        <v>2244</v>
      </c>
      <c r="C575" s="120" t="s">
        <v>2363</v>
      </c>
      <c r="D575" s="120" t="s">
        <v>2364</v>
      </c>
      <c r="E575" s="120" t="s">
        <v>97</v>
      </c>
      <c r="F575" s="102" t="s">
        <v>198</v>
      </c>
      <c r="G575" s="120" t="s">
        <v>262</v>
      </c>
      <c r="H575" s="120" t="s">
        <v>1390</v>
      </c>
      <c r="I575" s="36" t="s">
        <v>1391</v>
      </c>
      <c r="J575" s="99">
        <v>11</v>
      </c>
      <c r="K575" s="120" t="s">
        <v>1701</v>
      </c>
      <c r="L575" s="120" t="s">
        <v>1702</v>
      </c>
      <c r="M575" s="120" t="s">
        <v>1898</v>
      </c>
      <c r="N575" s="120" t="s">
        <v>2388</v>
      </c>
      <c r="O575" s="120" t="s">
        <v>2297</v>
      </c>
      <c r="P575" s="120" t="s">
        <v>2005</v>
      </c>
      <c r="Q575" s="120" t="s">
        <v>2311</v>
      </c>
      <c r="R575" s="120" t="s">
        <v>2391</v>
      </c>
      <c r="S575" s="120" t="s">
        <v>139</v>
      </c>
      <c r="T575" s="120" t="s">
        <v>139</v>
      </c>
      <c r="U575" s="3" t="s">
        <v>139</v>
      </c>
      <c r="V575" s="1" t="s">
        <v>2406</v>
      </c>
      <c r="W575" s="1" t="s">
        <v>2407</v>
      </c>
      <c r="X575" s="3" t="s">
        <v>2408</v>
      </c>
    </row>
    <row r="576" spans="1:24" ht="15" customHeight="1">
      <c r="A576" s="97">
        <v>575</v>
      </c>
      <c r="B576" s="120" t="s">
        <v>2244</v>
      </c>
      <c r="C576" s="120" t="s">
        <v>2363</v>
      </c>
      <c r="D576" s="120" t="s">
        <v>2365</v>
      </c>
      <c r="E576" s="120" t="s">
        <v>97</v>
      </c>
      <c r="F576" s="102" t="s">
        <v>198</v>
      </c>
      <c r="G576" s="120" t="s">
        <v>216</v>
      </c>
      <c r="H576" s="120" t="s">
        <v>880</v>
      </c>
      <c r="I576" s="36" t="s">
        <v>881</v>
      </c>
      <c r="J576" s="99">
        <v>86</v>
      </c>
      <c r="K576" s="120" t="s">
        <v>1701</v>
      </c>
      <c r="L576" s="120" t="s">
        <v>1702</v>
      </c>
      <c r="M576" s="120" t="s">
        <v>1898</v>
      </c>
      <c r="N576" s="120" t="s">
        <v>1726</v>
      </c>
      <c r="O576" s="120" t="s">
        <v>2311</v>
      </c>
      <c r="P576" s="120" t="s">
        <v>139</v>
      </c>
      <c r="Q576" s="120" t="s">
        <v>139</v>
      </c>
      <c r="R576" s="120" t="s">
        <v>139</v>
      </c>
      <c r="S576" s="120" t="s">
        <v>139</v>
      </c>
      <c r="T576" s="120" t="s">
        <v>139</v>
      </c>
      <c r="U576" s="3" t="s">
        <v>139</v>
      </c>
      <c r="V576" s="1" t="s">
        <v>2406</v>
      </c>
      <c r="W576" s="1" t="s">
        <v>2407</v>
      </c>
      <c r="X576" s="3" t="s">
        <v>2408</v>
      </c>
    </row>
    <row r="577" spans="1:24" ht="15" customHeight="1">
      <c r="A577" s="97">
        <v>576</v>
      </c>
      <c r="B577" s="120" t="s">
        <v>2244</v>
      </c>
      <c r="C577" s="120" t="s">
        <v>2363</v>
      </c>
      <c r="D577" s="120" t="s">
        <v>2364</v>
      </c>
      <c r="E577" s="120" t="s">
        <v>97</v>
      </c>
      <c r="F577" s="102" t="s">
        <v>198</v>
      </c>
      <c r="G577" s="120" t="s">
        <v>216</v>
      </c>
      <c r="H577" s="120" t="s">
        <v>904</v>
      </c>
      <c r="I577" s="36" t="s">
        <v>905</v>
      </c>
      <c r="J577" s="99">
        <v>80</v>
      </c>
      <c r="K577" s="120" t="s">
        <v>1701</v>
      </c>
      <c r="L577" s="120" t="s">
        <v>1702</v>
      </c>
      <c r="M577" s="120" t="s">
        <v>1898</v>
      </c>
      <c r="N577" s="120" t="s">
        <v>1939</v>
      </c>
      <c r="O577" s="120" t="s">
        <v>2311</v>
      </c>
      <c r="P577" s="120" t="s">
        <v>139</v>
      </c>
      <c r="Q577" s="120" t="s">
        <v>139</v>
      </c>
      <c r="R577" s="120" t="s">
        <v>139</v>
      </c>
      <c r="S577" s="120" t="s">
        <v>139</v>
      </c>
      <c r="T577" s="120" t="s">
        <v>139</v>
      </c>
      <c r="U577" s="3" t="s">
        <v>139</v>
      </c>
      <c r="V577" s="1" t="s">
        <v>2406</v>
      </c>
      <c r="W577" s="1" t="s">
        <v>2407</v>
      </c>
      <c r="X577" s="3" t="s">
        <v>2408</v>
      </c>
    </row>
    <row r="578" spans="1:24" ht="15" customHeight="1">
      <c r="A578" s="97">
        <v>577</v>
      </c>
      <c r="B578" s="120" t="s">
        <v>2244</v>
      </c>
      <c r="C578" s="120" t="s">
        <v>2363</v>
      </c>
      <c r="D578" s="120" t="s">
        <v>2365</v>
      </c>
      <c r="E578" s="120" t="s">
        <v>97</v>
      </c>
      <c r="F578" s="102" t="s">
        <v>198</v>
      </c>
      <c r="G578" s="120" t="s">
        <v>216</v>
      </c>
      <c r="H578" s="120" t="s">
        <v>1172</v>
      </c>
      <c r="I578" s="36" t="s">
        <v>1173</v>
      </c>
      <c r="J578" s="99">
        <v>26</v>
      </c>
      <c r="K578" s="120" t="s">
        <v>1701</v>
      </c>
      <c r="L578" s="120" t="s">
        <v>1702</v>
      </c>
      <c r="M578" s="120" t="s">
        <v>1898</v>
      </c>
      <c r="N578" s="120" t="s">
        <v>1940</v>
      </c>
      <c r="O578" s="120" t="s">
        <v>2311</v>
      </c>
      <c r="P578" s="120" t="s">
        <v>139</v>
      </c>
      <c r="Q578" s="120" t="s">
        <v>139</v>
      </c>
      <c r="R578" s="120" t="s">
        <v>139</v>
      </c>
      <c r="S578" s="120" t="s">
        <v>139</v>
      </c>
      <c r="T578" s="120" t="s">
        <v>139</v>
      </c>
      <c r="U578" s="3" t="s">
        <v>139</v>
      </c>
      <c r="V578" s="1" t="s">
        <v>2406</v>
      </c>
      <c r="W578" s="1" t="s">
        <v>2407</v>
      </c>
      <c r="X578" s="3" t="s">
        <v>2408</v>
      </c>
    </row>
    <row r="579" spans="1:24" ht="15" customHeight="1">
      <c r="A579" s="97">
        <v>578</v>
      </c>
      <c r="B579" s="120" t="s">
        <v>2244</v>
      </c>
      <c r="C579" s="120" t="s">
        <v>2363</v>
      </c>
      <c r="D579" s="120" t="s">
        <v>2364</v>
      </c>
      <c r="E579" s="120" t="s">
        <v>97</v>
      </c>
      <c r="F579" s="102" t="s">
        <v>198</v>
      </c>
      <c r="G579" s="120" t="s">
        <v>216</v>
      </c>
      <c r="H579" s="120" t="s">
        <v>1302</v>
      </c>
      <c r="I579" s="36" t="s">
        <v>1303</v>
      </c>
      <c r="J579" s="99">
        <v>17</v>
      </c>
      <c r="K579" s="120" t="s">
        <v>1701</v>
      </c>
      <c r="L579" s="120" t="s">
        <v>1702</v>
      </c>
      <c r="M579" s="120" t="s">
        <v>1898</v>
      </c>
      <c r="N579" s="120" t="s">
        <v>1941</v>
      </c>
      <c r="O579" s="120" t="s">
        <v>1983</v>
      </c>
      <c r="P579" s="120" t="s">
        <v>2311</v>
      </c>
      <c r="Q579" s="120" t="s">
        <v>139</v>
      </c>
      <c r="R579" s="120" t="s">
        <v>139</v>
      </c>
      <c r="S579" s="120" t="s">
        <v>139</v>
      </c>
      <c r="T579" s="120" t="s">
        <v>139</v>
      </c>
      <c r="U579" s="3" t="s">
        <v>139</v>
      </c>
      <c r="V579" s="1" t="s">
        <v>2406</v>
      </c>
      <c r="W579" s="1" t="s">
        <v>2407</v>
      </c>
      <c r="X579" s="3" t="s">
        <v>2408</v>
      </c>
    </row>
    <row r="580" spans="1:24" ht="15" customHeight="1">
      <c r="A580" s="97">
        <v>579</v>
      </c>
      <c r="B580" s="120" t="s">
        <v>2244</v>
      </c>
      <c r="C580" s="120" t="s">
        <v>2363</v>
      </c>
      <c r="D580" s="120" t="s">
        <v>2365</v>
      </c>
      <c r="E580" s="120" t="s">
        <v>97</v>
      </c>
      <c r="F580" s="102" t="s">
        <v>198</v>
      </c>
      <c r="G580" s="120" t="s">
        <v>216</v>
      </c>
      <c r="H580" s="120" t="s">
        <v>1079</v>
      </c>
      <c r="I580" s="36" t="s">
        <v>1080</v>
      </c>
      <c r="J580" s="99">
        <v>40</v>
      </c>
      <c r="K580" s="120" t="s">
        <v>1701</v>
      </c>
      <c r="L580" s="120" t="s">
        <v>1702</v>
      </c>
      <c r="M580" s="120" t="s">
        <v>1898</v>
      </c>
      <c r="N580" s="120" t="s">
        <v>1940</v>
      </c>
      <c r="O580" s="120" t="s">
        <v>1955</v>
      </c>
      <c r="P580" s="120" t="s">
        <v>2311</v>
      </c>
      <c r="Q580" s="120" t="s">
        <v>139</v>
      </c>
      <c r="R580" s="120" t="s">
        <v>139</v>
      </c>
      <c r="S580" s="120" t="s">
        <v>139</v>
      </c>
      <c r="T580" s="120" t="s">
        <v>139</v>
      </c>
      <c r="U580" s="3" t="s">
        <v>139</v>
      </c>
      <c r="V580" s="1" t="s">
        <v>2406</v>
      </c>
      <c r="W580" s="1" t="s">
        <v>2407</v>
      </c>
      <c r="X580" s="3" t="s">
        <v>2408</v>
      </c>
    </row>
    <row r="581" spans="1:24" ht="15" customHeight="1">
      <c r="A581" s="97">
        <v>580</v>
      </c>
      <c r="B581" s="120" t="s">
        <v>2244</v>
      </c>
      <c r="C581" s="120" t="s">
        <v>2363</v>
      </c>
      <c r="D581" s="120" t="s">
        <v>2364</v>
      </c>
      <c r="E581" s="120" t="s">
        <v>97</v>
      </c>
      <c r="F581" s="102" t="s">
        <v>198</v>
      </c>
      <c r="G581" s="120" t="s">
        <v>216</v>
      </c>
      <c r="H581" s="120" t="s">
        <v>563</v>
      </c>
      <c r="I581" s="36" t="s">
        <v>564</v>
      </c>
      <c r="J581" s="99">
        <v>335</v>
      </c>
      <c r="K581" s="120" t="s">
        <v>1701</v>
      </c>
      <c r="L581" s="120" t="s">
        <v>1702</v>
      </c>
      <c r="M581" s="120" t="s">
        <v>1898</v>
      </c>
      <c r="N581" s="120" t="s">
        <v>1715</v>
      </c>
      <c r="O581" s="120" t="s">
        <v>1984</v>
      </c>
      <c r="P581" s="120" t="s">
        <v>2006</v>
      </c>
      <c r="Q581" s="120" t="s">
        <v>2025</v>
      </c>
      <c r="R581" s="120" t="s">
        <v>2311</v>
      </c>
      <c r="S581" s="120" t="s">
        <v>139</v>
      </c>
      <c r="T581" s="120" t="s">
        <v>139</v>
      </c>
      <c r="U581" s="3" t="s">
        <v>139</v>
      </c>
      <c r="V581" s="1" t="s">
        <v>2406</v>
      </c>
      <c r="W581" s="1" t="s">
        <v>2407</v>
      </c>
      <c r="X581" s="3" t="s">
        <v>2408</v>
      </c>
    </row>
    <row r="582" spans="1:24" ht="15" customHeight="1">
      <c r="A582" s="97">
        <v>581</v>
      </c>
      <c r="B582" s="120" t="s">
        <v>2244</v>
      </c>
      <c r="C582" s="120" t="s">
        <v>2363</v>
      </c>
      <c r="D582" s="120" t="s">
        <v>2365</v>
      </c>
      <c r="E582" s="120" t="s">
        <v>97</v>
      </c>
      <c r="F582" s="102" t="s">
        <v>198</v>
      </c>
      <c r="G582" s="120" t="s">
        <v>216</v>
      </c>
      <c r="H582" s="120" t="s">
        <v>1331</v>
      </c>
      <c r="I582" s="36" t="s">
        <v>1332</v>
      </c>
      <c r="J582" s="99">
        <v>15</v>
      </c>
      <c r="K582" s="120" t="s">
        <v>1701</v>
      </c>
      <c r="L582" s="120" t="s">
        <v>1702</v>
      </c>
      <c r="M582" s="120" t="s">
        <v>1898</v>
      </c>
      <c r="N582" s="120" t="s">
        <v>1787</v>
      </c>
      <c r="O582" s="120" t="s">
        <v>1726</v>
      </c>
      <c r="P582" s="120" t="s">
        <v>2007</v>
      </c>
      <c r="Q582" s="120" t="s">
        <v>2311</v>
      </c>
      <c r="R582" s="120" t="s">
        <v>139</v>
      </c>
      <c r="S582" s="120" t="s">
        <v>139</v>
      </c>
      <c r="T582" s="120" t="s">
        <v>139</v>
      </c>
      <c r="U582" s="3" t="s">
        <v>139</v>
      </c>
      <c r="V582" s="1" t="s">
        <v>2406</v>
      </c>
      <c r="W582" s="1" t="s">
        <v>2407</v>
      </c>
      <c r="X582" s="3" t="s">
        <v>2408</v>
      </c>
    </row>
    <row r="583" spans="1:24" ht="15" customHeight="1">
      <c r="A583" s="97">
        <v>582</v>
      </c>
      <c r="B583" s="120" t="s">
        <v>2244</v>
      </c>
      <c r="C583" s="120" t="s">
        <v>2363</v>
      </c>
      <c r="D583" s="120" t="s">
        <v>2364</v>
      </c>
      <c r="E583" s="120" t="s">
        <v>97</v>
      </c>
      <c r="F583" s="102" t="s">
        <v>198</v>
      </c>
      <c r="G583" s="120" t="s">
        <v>216</v>
      </c>
      <c r="H583" s="120" t="s">
        <v>870</v>
      </c>
      <c r="I583" s="36" t="s">
        <v>871</v>
      </c>
      <c r="J583" s="99">
        <v>90</v>
      </c>
      <c r="K583" s="120" t="s">
        <v>1701</v>
      </c>
      <c r="L583" s="120" t="s">
        <v>1702</v>
      </c>
      <c r="M583" s="120" t="s">
        <v>1898</v>
      </c>
      <c r="N583" s="120" t="s">
        <v>1729</v>
      </c>
      <c r="O583" s="120" t="s">
        <v>1736</v>
      </c>
      <c r="P583" s="120" t="s">
        <v>2392</v>
      </c>
      <c r="Q583" s="120" t="s">
        <v>2311</v>
      </c>
      <c r="R583" s="120" t="s">
        <v>139</v>
      </c>
      <c r="S583" s="120" t="s">
        <v>139</v>
      </c>
      <c r="T583" s="120" t="s">
        <v>139</v>
      </c>
      <c r="U583" s="3" t="s">
        <v>139</v>
      </c>
      <c r="V583" s="1" t="s">
        <v>2406</v>
      </c>
      <c r="W583" s="1" t="s">
        <v>2407</v>
      </c>
      <c r="X583" s="3" t="s">
        <v>2408</v>
      </c>
    </row>
    <row r="584" spans="1:24" ht="15" customHeight="1">
      <c r="A584" s="97">
        <v>583</v>
      </c>
      <c r="B584" s="120" t="s">
        <v>2244</v>
      </c>
      <c r="C584" s="120" t="s">
        <v>2363</v>
      </c>
      <c r="D584" s="120" t="s">
        <v>2365</v>
      </c>
      <c r="E584" s="120" t="s">
        <v>97</v>
      </c>
      <c r="F584" s="102" t="s">
        <v>198</v>
      </c>
      <c r="G584" s="120" t="s">
        <v>276</v>
      </c>
      <c r="H584" s="120" t="s">
        <v>929</v>
      </c>
      <c r="I584" s="36" t="s">
        <v>930</v>
      </c>
      <c r="J584" s="99">
        <v>73</v>
      </c>
      <c r="K584" s="120" t="s">
        <v>1701</v>
      </c>
      <c r="L584" s="120" t="s">
        <v>1702</v>
      </c>
      <c r="M584" s="120" t="s">
        <v>1898</v>
      </c>
      <c r="N584" s="120" t="s">
        <v>1731</v>
      </c>
      <c r="O584" s="120" t="s">
        <v>1985</v>
      </c>
      <c r="P584" s="120" t="s">
        <v>1718</v>
      </c>
      <c r="Q584" s="120" t="s">
        <v>2311</v>
      </c>
      <c r="R584" s="120" t="s">
        <v>139</v>
      </c>
      <c r="S584" s="120" t="s">
        <v>139</v>
      </c>
      <c r="T584" s="120" t="s">
        <v>139</v>
      </c>
      <c r="U584" s="3" t="s">
        <v>139</v>
      </c>
      <c r="V584" s="1" t="s">
        <v>2406</v>
      </c>
      <c r="W584" s="1" t="s">
        <v>2407</v>
      </c>
      <c r="X584" s="3" t="s">
        <v>2408</v>
      </c>
    </row>
    <row r="585" spans="1:24" ht="15" customHeight="1">
      <c r="A585" s="97">
        <v>584</v>
      </c>
      <c r="B585" s="120" t="s">
        <v>2244</v>
      </c>
      <c r="C585" s="120" t="s">
        <v>2363</v>
      </c>
      <c r="D585" s="120" t="s">
        <v>2364</v>
      </c>
      <c r="E585" s="120" t="s">
        <v>97</v>
      </c>
      <c r="F585" s="102" t="s">
        <v>198</v>
      </c>
      <c r="G585" s="120" t="s">
        <v>276</v>
      </c>
      <c r="H585" s="120" t="s">
        <v>671</v>
      </c>
      <c r="I585" s="36" t="s">
        <v>672</v>
      </c>
      <c r="J585" s="99">
        <v>210</v>
      </c>
      <c r="K585" s="120" t="s">
        <v>1701</v>
      </c>
      <c r="L585" s="120" t="s">
        <v>1702</v>
      </c>
      <c r="M585" s="120" t="s">
        <v>1898</v>
      </c>
      <c r="N585" s="120" t="s">
        <v>1731</v>
      </c>
      <c r="O585" s="120" t="s">
        <v>1985</v>
      </c>
      <c r="P585" s="120" t="s">
        <v>1718</v>
      </c>
      <c r="Q585" s="120" t="s">
        <v>2311</v>
      </c>
      <c r="R585" s="120" t="s">
        <v>139</v>
      </c>
      <c r="S585" s="120" t="s">
        <v>139</v>
      </c>
      <c r="T585" s="120" t="s">
        <v>139</v>
      </c>
      <c r="U585" s="3" t="s">
        <v>139</v>
      </c>
      <c r="V585" s="1" t="s">
        <v>2406</v>
      </c>
      <c r="W585" s="1" t="s">
        <v>2407</v>
      </c>
      <c r="X585" s="3" t="s">
        <v>2408</v>
      </c>
    </row>
    <row r="586" spans="1:24" ht="15" customHeight="1">
      <c r="A586" s="97">
        <v>585</v>
      </c>
      <c r="B586" s="120" t="s">
        <v>2244</v>
      </c>
      <c r="C586" s="120" t="s">
        <v>2363</v>
      </c>
      <c r="D586" s="120" t="s">
        <v>2365</v>
      </c>
      <c r="E586" s="120" t="s">
        <v>97</v>
      </c>
      <c r="F586" s="102" t="s">
        <v>198</v>
      </c>
      <c r="G586" s="120" t="s">
        <v>276</v>
      </c>
      <c r="H586" s="120" t="s">
        <v>1463</v>
      </c>
      <c r="I586" s="36" t="s">
        <v>1464</v>
      </c>
      <c r="J586" s="99">
        <v>6</v>
      </c>
      <c r="K586" s="120" t="s">
        <v>1701</v>
      </c>
      <c r="L586" s="120" t="s">
        <v>1702</v>
      </c>
      <c r="M586" s="120" t="s">
        <v>1898</v>
      </c>
      <c r="N586" s="120" t="s">
        <v>1731</v>
      </c>
      <c r="O586" s="120" t="s">
        <v>1718</v>
      </c>
      <c r="P586" s="120" t="s">
        <v>2311</v>
      </c>
      <c r="Q586" s="120" t="s">
        <v>139</v>
      </c>
      <c r="R586" s="120" t="s">
        <v>139</v>
      </c>
      <c r="S586" s="120" t="s">
        <v>139</v>
      </c>
      <c r="T586" s="120" t="s">
        <v>139</v>
      </c>
      <c r="U586" s="3" t="s">
        <v>139</v>
      </c>
      <c r="V586" s="1" t="s">
        <v>2406</v>
      </c>
      <c r="W586" s="1" t="s">
        <v>2407</v>
      </c>
      <c r="X586" s="3" t="s">
        <v>2408</v>
      </c>
    </row>
    <row r="587" spans="1:24" ht="15" customHeight="1">
      <c r="A587" s="97">
        <v>586</v>
      </c>
      <c r="B587" s="120" t="s">
        <v>2244</v>
      </c>
      <c r="C587" s="120" t="s">
        <v>2363</v>
      </c>
      <c r="D587" s="120" t="s">
        <v>2364</v>
      </c>
      <c r="E587" s="120" t="s">
        <v>97</v>
      </c>
      <c r="F587" s="102" t="s">
        <v>198</v>
      </c>
      <c r="G587" s="120" t="s">
        <v>276</v>
      </c>
      <c r="H587" s="120" t="s">
        <v>972</v>
      </c>
      <c r="I587" s="36" t="s">
        <v>973</v>
      </c>
      <c r="J587" s="99">
        <v>63</v>
      </c>
      <c r="K587" s="120" t="s">
        <v>1701</v>
      </c>
      <c r="L587" s="120" t="s">
        <v>1702</v>
      </c>
      <c r="M587" s="120" t="s">
        <v>1898</v>
      </c>
      <c r="N587" s="120" t="s">
        <v>1731</v>
      </c>
      <c r="O587" s="120" t="s">
        <v>1718</v>
      </c>
      <c r="P587" s="120" t="s">
        <v>2311</v>
      </c>
      <c r="Q587" s="120" t="s">
        <v>139</v>
      </c>
      <c r="R587" s="120" t="s">
        <v>139</v>
      </c>
      <c r="S587" s="120" t="s">
        <v>139</v>
      </c>
      <c r="T587" s="120" t="s">
        <v>139</v>
      </c>
      <c r="U587" s="3" t="s">
        <v>139</v>
      </c>
      <c r="V587" s="1" t="s">
        <v>2406</v>
      </c>
      <c r="W587" s="1" t="s">
        <v>2407</v>
      </c>
      <c r="X587" s="3" t="s">
        <v>2408</v>
      </c>
    </row>
    <row r="588" spans="1:24" ht="15" customHeight="1">
      <c r="A588" s="97">
        <v>587</v>
      </c>
      <c r="B588" s="120" t="s">
        <v>2244</v>
      </c>
      <c r="C588" s="120" t="s">
        <v>2363</v>
      </c>
      <c r="D588" s="120" t="s">
        <v>2365</v>
      </c>
      <c r="E588" s="120" t="s">
        <v>97</v>
      </c>
      <c r="F588" s="102" t="s">
        <v>198</v>
      </c>
      <c r="G588" s="120" t="s">
        <v>276</v>
      </c>
      <c r="H588" s="120" t="s">
        <v>1085</v>
      </c>
      <c r="I588" s="36" t="s">
        <v>1086</v>
      </c>
      <c r="J588" s="99">
        <v>40</v>
      </c>
      <c r="K588" s="120" t="s">
        <v>1701</v>
      </c>
      <c r="L588" s="120" t="s">
        <v>1702</v>
      </c>
      <c r="M588" s="120" t="s">
        <v>1898</v>
      </c>
      <c r="N588" s="120" t="s">
        <v>1731</v>
      </c>
      <c r="O588" s="120" t="s">
        <v>1718</v>
      </c>
      <c r="P588" s="120" t="s">
        <v>2311</v>
      </c>
      <c r="Q588" s="120" t="s">
        <v>139</v>
      </c>
      <c r="R588" s="120" t="s">
        <v>139</v>
      </c>
      <c r="S588" s="120" t="s">
        <v>139</v>
      </c>
      <c r="T588" s="120" t="s">
        <v>139</v>
      </c>
      <c r="U588" s="3" t="s">
        <v>139</v>
      </c>
      <c r="V588" s="1" t="s">
        <v>2406</v>
      </c>
      <c r="W588" s="1" t="s">
        <v>2407</v>
      </c>
      <c r="X588" s="3" t="s">
        <v>2408</v>
      </c>
    </row>
    <row r="589" spans="1:24" ht="15" customHeight="1">
      <c r="A589" s="97">
        <v>588</v>
      </c>
      <c r="B589" s="120" t="s">
        <v>2244</v>
      </c>
      <c r="C589" s="120" t="s">
        <v>2363</v>
      </c>
      <c r="D589" s="120" t="s">
        <v>2364</v>
      </c>
      <c r="E589" s="120" t="s">
        <v>97</v>
      </c>
      <c r="F589" s="102" t="s">
        <v>198</v>
      </c>
      <c r="G589" s="120" t="s">
        <v>276</v>
      </c>
      <c r="H589" s="120" t="s">
        <v>536</v>
      </c>
      <c r="I589" s="36" t="s">
        <v>537</v>
      </c>
      <c r="J589" s="99">
        <v>375</v>
      </c>
      <c r="K589" s="120" t="s">
        <v>1701</v>
      </c>
      <c r="L589" s="120" t="s">
        <v>1702</v>
      </c>
      <c r="M589" s="120" t="s">
        <v>1898</v>
      </c>
      <c r="N589" s="120" t="s">
        <v>1731</v>
      </c>
      <c r="O589" s="120" t="s">
        <v>1718</v>
      </c>
      <c r="P589" s="120" t="s">
        <v>2311</v>
      </c>
      <c r="Q589" s="120" t="s">
        <v>2026</v>
      </c>
      <c r="R589" s="120" t="s">
        <v>139</v>
      </c>
      <c r="S589" s="120" t="s">
        <v>139</v>
      </c>
      <c r="T589" s="120" t="s">
        <v>139</v>
      </c>
      <c r="U589" s="3" t="s">
        <v>139</v>
      </c>
      <c r="V589" s="1" t="s">
        <v>2406</v>
      </c>
      <c r="W589" s="1" t="s">
        <v>2407</v>
      </c>
      <c r="X589" s="3" t="s">
        <v>2408</v>
      </c>
    </row>
    <row r="590" spans="1:24" ht="15" customHeight="1">
      <c r="A590" s="97">
        <v>589</v>
      </c>
      <c r="B590" s="120" t="s">
        <v>2244</v>
      </c>
      <c r="C590" s="120" t="s">
        <v>2363</v>
      </c>
      <c r="D590" s="120" t="s">
        <v>2365</v>
      </c>
      <c r="E590" s="120" t="s">
        <v>97</v>
      </c>
      <c r="F590" s="102" t="s">
        <v>198</v>
      </c>
      <c r="G590" s="120" t="s">
        <v>276</v>
      </c>
      <c r="H590" s="120" t="s">
        <v>873</v>
      </c>
      <c r="I590" s="36" t="s">
        <v>874</v>
      </c>
      <c r="J590" s="99">
        <v>89</v>
      </c>
      <c r="K590" s="120" t="s">
        <v>1701</v>
      </c>
      <c r="L590" s="120" t="s">
        <v>1702</v>
      </c>
      <c r="M590" s="120" t="s">
        <v>1898</v>
      </c>
      <c r="N590" s="120" t="s">
        <v>1731</v>
      </c>
      <c r="O590" s="120" t="s">
        <v>1718</v>
      </c>
      <c r="P590" s="120" t="s">
        <v>2311</v>
      </c>
      <c r="Q590" s="120" t="s">
        <v>2027</v>
      </c>
      <c r="R590" s="120" t="s">
        <v>139</v>
      </c>
      <c r="S590" s="120" t="s">
        <v>139</v>
      </c>
      <c r="T590" s="120" t="s">
        <v>139</v>
      </c>
      <c r="U590" s="3" t="s">
        <v>139</v>
      </c>
      <c r="V590" s="1" t="s">
        <v>2406</v>
      </c>
      <c r="W590" s="1" t="s">
        <v>2407</v>
      </c>
      <c r="X590" s="3" t="s">
        <v>2408</v>
      </c>
    </row>
    <row r="591" spans="1:24" ht="15" customHeight="1">
      <c r="A591" s="97">
        <v>590</v>
      </c>
      <c r="B591" s="120" t="s">
        <v>2244</v>
      </c>
      <c r="C591" s="120" t="s">
        <v>2363</v>
      </c>
      <c r="D591" s="120" t="s">
        <v>2364</v>
      </c>
      <c r="E591" s="120" t="s">
        <v>97</v>
      </c>
      <c r="F591" s="102" t="s">
        <v>198</v>
      </c>
      <c r="G591" s="120" t="s">
        <v>282</v>
      </c>
      <c r="H591" s="120" t="s">
        <v>522</v>
      </c>
      <c r="I591" s="36" t="s">
        <v>523</v>
      </c>
      <c r="J591" s="99">
        <v>402</v>
      </c>
      <c r="K591" s="120" t="s">
        <v>1701</v>
      </c>
      <c r="L591" s="120" t="s">
        <v>1702</v>
      </c>
      <c r="M591" s="120" t="s">
        <v>1899</v>
      </c>
      <c r="N591" s="120" t="s">
        <v>1718</v>
      </c>
      <c r="O591" s="120" t="s">
        <v>2311</v>
      </c>
      <c r="P591" s="120" t="s">
        <v>1736</v>
      </c>
      <c r="Q591" s="120" t="s">
        <v>139</v>
      </c>
      <c r="R591" s="120" t="s">
        <v>139</v>
      </c>
      <c r="S591" s="120" t="s">
        <v>139</v>
      </c>
      <c r="T591" s="120" t="s">
        <v>139</v>
      </c>
      <c r="U591" s="3" t="s">
        <v>139</v>
      </c>
      <c r="V591" s="1" t="s">
        <v>2406</v>
      </c>
      <c r="W591" s="1" t="s">
        <v>2407</v>
      </c>
      <c r="X591" s="3" t="s">
        <v>2408</v>
      </c>
    </row>
    <row r="592" spans="1:24" ht="15" customHeight="1">
      <c r="A592" s="97">
        <v>591</v>
      </c>
      <c r="B592" s="120" t="s">
        <v>2244</v>
      </c>
      <c r="C592" s="120" t="s">
        <v>2363</v>
      </c>
      <c r="D592" s="120" t="s">
        <v>2365</v>
      </c>
      <c r="E592" s="120" t="s">
        <v>97</v>
      </c>
      <c r="F592" s="102" t="s">
        <v>198</v>
      </c>
      <c r="G592" s="120" t="s">
        <v>282</v>
      </c>
      <c r="H592" s="120" t="s">
        <v>837</v>
      </c>
      <c r="I592" s="36" t="s">
        <v>838</v>
      </c>
      <c r="J592" s="99">
        <v>99</v>
      </c>
      <c r="K592" s="120" t="s">
        <v>1701</v>
      </c>
      <c r="L592" s="120" t="s">
        <v>1702</v>
      </c>
      <c r="M592" s="120" t="s">
        <v>1898</v>
      </c>
      <c r="N592" s="120" t="s">
        <v>1718</v>
      </c>
      <c r="O592" s="120" t="s">
        <v>2311</v>
      </c>
      <c r="P592" s="120" t="s">
        <v>139</v>
      </c>
      <c r="Q592" s="120" t="s">
        <v>139</v>
      </c>
      <c r="R592" s="120" t="s">
        <v>139</v>
      </c>
      <c r="S592" s="120" t="s">
        <v>139</v>
      </c>
      <c r="T592" s="120" t="s">
        <v>139</v>
      </c>
      <c r="U592" s="3" t="s">
        <v>139</v>
      </c>
      <c r="V592" s="1" t="s">
        <v>2406</v>
      </c>
      <c r="W592" s="1" t="s">
        <v>2407</v>
      </c>
      <c r="X592" s="3" t="s">
        <v>2408</v>
      </c>
    </row>
    <row r="593" spans="1:24" ht="15" customHeight="1">
      <c r="A593" s="97">
        <v>592</v>
      </c>
      <c r="B593" s="120" t="s">
        <v>2244</v>
      </c>
      <c r="C593" s="120" t="s">
        <v>2363</v>
      </c>
      <c r="D593" s="120" t="s">
        <v>2364</v>
      </c>
      <c r="E593" s="120" t="s">
        <v>97</v>
      </c>
      <c r="F593" s="102" t="s">
        <v>198</v>
      </c>
      <c r="G593" s="120" t="s">
        <v>282</v>
      </c>
      <c r="H593" s="120" t="s">
        <v>1014</v>
      </c>
      <c r="I593" s="36" t="s">
        <v>1015</v>
      </c>
      <c r="J593" s="99">
        <v>55</v>
      </c>
      <c r="K593" s="120" t="s">
        <v>1701</v>
      </c>
      <c r="L593" s="120" t="s">
        <v>1702</v>
      </c>
      <c r="M593" s="120" t="s">
        <v>1898</v>
      </c>
      <c r="N593" s="120" t="s">
        <v>1718</v>
      </c>
      <c r="O593" s="120" t="s">
        <v>2311</v>
      </c>
      <c r="P593" s="120" t="s">
        <v>139</v>
      </c>
      <c r="Q593" s="120" t="s">
        <v>139</v>
      </c>
      <c r="R593" s="120" t="s">
        <v>139</v>
      </c>
      <c r="S593" s="120" t="s">
        <v>139</v>
      </c>
      <c r="T593" s="120" t="s">
        <v>139</v>
      </c>
      <c r="U593" s="3" t="s">
        <v>139</v>
      </c>
      <c r="V593" s="1" t="s">
        <v>2406</v>
      </c>
      <c r="W593" s="1" t="s">
        <v>2407</v>
      </c>
      <c r="X593" s="3" t="s">
        <v>2408</v>
      </c>
    </row>
    <row r="594" spans="1:24" ht="15" customHeight="1">
      <c r="A594" s="97">
        <v>593</v>
      </c>
      <c r="B594" s="120" t="s">
        <v>2244</v>
      </c>
      <c r="C594" s="120" t="s">
        <v>2363</v>
      </c>
      <c r="D594" s="120" t="s">
        <v>2365</v>
      </c>
      <c r="E594" s="120" t="s">
        <v>97</v>
      </c>
      <c r="F594" s="102" t="s">
        <v>198</v>
      </c>
      <c r="G594" s="120" t="s">
        <v>282</v>
      </c>
      <c r="H594" s="120" t="s">
        <v>807</v>
      </c>
      <c r="I594" s="36" t="s">
        <v>808</v>
      </c>
      <c r="J594" s="99">
        <v>114</v>
      </c>
      <c r="K594" s="120" t="s">
        <v>1701</v>
      </c>
      <c r="L594" s="120" t="s">
        <v>1702</v>
      </c>
      <c r="M594" s="120" t="s">
        <v>1898</v>
      </c>
      <c r="N594" s="120" t="s">
        <v>1718</v>
      </c>
      <c r="O594" s="120" t="s">
        <v>2311</v>
      </c>
      <c r="P594" s="120" t="s">
        <v>139</v>
      </c>
      <c r="Q594" s="120" t="s">
        <v>139</v>
      </c>
      <c r="R594" s="120" t="s">
        <v>139</v>
      </c>
      <c r="S594" s="120" t="s">
        <v>139</v>
      </c>
      <c r="T594" s="120" t="s">
        <v>139</v>
      </c>
      <c r="U594" s="3" t="s">
        <v>139</v>
      </c>
      <c r="V594" s="1" t="s">
        <v>2406</v>
      </c>
      <c r="W594" s="1" t="s">
        <v>2407</v>
      </c>
      <c r="X594" s="3" t="s">
        <v>2408</v>
      </c>
    </row>
    <row r="595" spans="1:24" ht="15" customHeight="1">
      <c r="A595" s="97">
        <v>594</v>
      </c>
      <c r="B595" s="120" t="s">
        <v>2244</v>
      </c>
      <c r="C595" s="120" t="s">
        <v>2363</v>
      </c>
      <c r="D595" s="120" t="s">
        <v>2364</v>
      </c>
      <c r="E595" s="120" t="s">
        <v>97</v>
      </c>
      <c r="F595" s="102" t="s">
        <v>198</v>
      </c>
      <c r="G595" s="120" t="s">
        <v>282</v>
      </c>
      <c r="H595" s="120" t="s">
        <v>812</v>
      </c>
      <c r="I595" s="36" t="s">
        <v>813</v>
      </c>
      <c r="J595" s="99">
        <v>111</v>
      </c>
      <c r="K595" s="120" t="s">
        <v>1701</v>
      </c>
      <c r="L595" s="120" t="s">
        <v>1702</v>
      </c>
      <c r="M595" s="120" t="s">
        <v>1898</v>
      </c>
      <c r="N595" s="120" t="s">
        <v>1718</v>
      </c>
      <c r="O595" s="120" t="s">
        <v>2311</v>
      </c>
      <c r="P595" s="120" t="s">
        <v>139</v>
      </c>
      <c r="Q595" s="120" t="s">
        <v>139</v>
      </c>
      <c r="R595" s="120" t="s">
        <v>139</v>
      </c>
      <c r="S595" s="120" t="s">
        <v>139</v>
      </c>
      <c r="T595" s="120" t="s">
        <v>139</v>
      </c>
      <c r="U595" s="3" t="s">
        <v>139</v>
      </c>
      <c r="V595" s="1" t="s">
        <v>2406</v>
      </c>
      <c r="W595" s="1" t="s">
        <v>2407</v>
      </c>
      <c r="X595" s="3" t="s">
        <v>2408</v>
      </c>
    </row>
    <row r="596" spans="1:24" ht="15" customHeight="1">
      <c r="A596" s="97">
        <v>595</v>
      </c>
      <c r="B596" s="120" t="s">
        <v>2244</v>
      </c>
      <c r="C596" s="120" t="s">
        <v>2363</v>
      </c>
      <c r="D596" s="120" t="s">
        <v>2365</v>
      </c>
      <c r="E596" s="120" t="s">
        <v>97</v>
      </c>
      <c r="F596" s="102" t="s">
        <v>198</v>
      </c>
      <c r="G596" s="120" t="s">
        <v>294</v>
      </c>
      <c r="H596" s="120" t="s">
        <v>526</v>
      </c>
      <c r="I596" s="36" t="s">
        <v>1308</v>
      </c>
      <c r="J596" s="99">
        <v>16</v>
      </c>
      <c r="K596" s="120" t="s">
        <v>1701</v>
      </c>
      <c r="L596" s="120" t="s">
        <v>1702</v>
      </c>
      <c r="M596" s="120" t="s">
        <v>1898</v>
      </c>
      <c r="N596" s="120" t="s">
        <v>2383</v>
      </c>
      <c r="O596" s="120" t="s">
        <v>1953</v>
      </c>
      <c r="P596" s="120" t="s">
        <v>2393</v>
      </c>
      <c r="Q596" s="120" t="s">
        <v>2299</v>
      </c>
      <c r="R596" s="120" t="s">
        <v>2311</v>
      </c>
      <c r="S596" s="120" t="s">
        <v>139</v>
      </c>
      <c r="T596" s="120" t="s">
        <v>139</v>
      </c>
      <c r="U596" s="3" t="s">
        <v>139</v>
      </c>
      <c r="V596" s="1" t="s">
        <v>2406</v>
      </c>
      <c r="W596" s="1" t="s">
        <v>2407</v>
      </c>
      <c r="X596" s="3" t="s">
        <v>2408</v>
      </c>
    </row>
    <row r="597" spans="1:24" ht="15" customHeight="1">
      <c r="A597" s="97">
        <v>596</v>
      </c>
      <c r="B597" s="120" t="s">
        <v>2244</v>
      </c>
      <c r="C597" s="120" t="s">
        <v>2363</v>
      </c>
      <c r="D597" s="120" t="s">
        <v>2365</v>
      </c>
      <c r="E597" s="120" t="s">
        <v>97</v>
      </c>
      <c r="F597" s="102" t="s">
        <v>198</v>
      </c>
      <c r="G597" s="120" t="s">
        <v>294</v>
      </c>
      <c r="H597" s="120" t="s">
        <v>1031</v>
      </c>
      <c r="I597" s="36" t="s">
        <v>1048</v>
      </c>
      <c r="J597" s="99">
        <v>46</v>
      </c>
      <c r="K597" s="120" t="s">
        <v>1701</v>
      </c>
      <c r="L597" s="120" t="s">
        <v>1702</v>
      </c>
      <c r="M597" s="120" t="s">
        <v>1898</v>
      </c>
      <c r="N597" s="120" t="s">
        <v>2383</v>
      </c>
      <c r="O597" s="120" t="s">
        <v>1953</v>
      </c>
      <c r="P597" s="120" t="s">
        <v>2393</v>
      </c>
      <c r="Q597" s="120" t="s">
        <v>2299</v>
      </c>
      <c r="R597" s="120" t="s">
        <v>2311</v>
      </c>
      <c r="S597" s="120" t="s">
        <v>139</v>
      </c>
      <c r="T597" s="120" t="s">
        <v>139</v>
      </c>
      <c r="U597" s="3" t="s">
        <v>139</v>
      </c>
      <c r="V597" s="1" t="s">
        <v>2406</v>
      </c>
      <c r="W597" s="1" t="s">
        <v>2407</v>
      </c>
      <c r="X597" s="3" t="s">
        <v>2408</v>
      </c>
    </row>
    <row r="598" spans="1:24" ht="15" customHeight="1">
      <c r="A598" s="97">
        <v>597</v>
      </c>
      <c r="B598" s="120" t="s">
        <v>2244</v>
      </c>
      <c r="C598" s="120" t="s">
        <v>2363</v>
      </c>
      <c r="D598" s="120" t="s">
        <v>2364</v>
      </c>
      <c r="E598" s="120" t="s">
        <v>97</v>
      </c>
      <c r="F598" s="102" t="s">
        <v>198</v>
      </c>
      <c r="G598" s="120" t="s">
        <v>290</v>
      </c>
      <c r="H598" s="120" t="s">
        <v>698</v>
      </c>
      <c r="I598" s="36" t="s">
        <v>699</v>
      </c>
      <c r="J598" s="99">
        <v>177</v>
      </c>
      <c r="K598" s="120" t="s">
        <v>1701</v>
      </c>
      <c r="L598" s="120" t="s">
        <v>1702</v>
      </c>
      <c r="M598" s="120" t="s">
        <v>1898</v>
      </c>
      <c r="N598" s="120" t="s">
        <v>1942</v>
      </c>
      <c r="O598" s="120" t="s">
        <v>1986</v>
      </c>
      <c r="P598" s="120" t="s">
        <v>1815</v>
      </c>
      <c r="Q598" s="120" t="s">
        <v>2028</v>
      </c>
      <c r="R598" s="120" t="s">
        <v>2039</v>
      </c>
      <c r="S598" s="120" t="s">
        <v>2311</v>
      </c>
      <c r="T598" s="120" t="s">
        <v>2035</v>
      </c>
      <c r="U598" s="3" t="s">
        <v>139</v>
      </c>
      <c r="V598" s="1" t="s">
        <v>2406</v>
      </c>
      <c r="W598" s="1" t="s">
        <v>2407</v>
      </c>
      <c r="X598" s="3" t="s">
        <v>2408</v>
      </c>
    </row>
    <row r="599" spans="1:24" ht="15" customHeight="1">
      <c r="A599" s="97">
        <v>598</v>
      </c>
      <c r="B599" s="120" t="s">
        <v>2244</v>
      </c>
      <c r="C599" s="120" t="s">
        <v>2363</v>
      </c>
      <c r="D599" s="120" t="s">
        <v>2364</v>
      </c>
      <c r="E599" s="120" t="s">
        <v>97</v>
      </c>
      <c r="F599" s="102" t="s">
        <v>198</v>
      </c>
      <c r="G599" s="120" t="s">
        <v>290</v>
      </c>
      <c r="H599" s="120" t="s">
        <v>997</v>
      </c>
      <c r="I599" s="36" t="s">
        <v>998</v>
      </c>
      <c r="J599" s="99">
        <v>58</v>
      </c>
      <c r="K599" s="120" t="s">
        <v>1701</v>
      </c>
      <c r="L599" s="120" t="s">
        <v>1702</v>
      </c>
      <c r="M599" s="120" t="s">
        <v>1898</v>
      </c>
      <c r="N599" s="120" t="s">
        <v>1942</v>
      </c>
      <c r="O599" s="120" t="s">
        <v>1987</v>
      </c>
      <c r="P599" s="120" t="s">
        <v>1732</v>
      </c>
      <c r="Q599" s="120" t="s">
        <v>2311</v>
      </c>
      <c r="R599" s="120" t="s">
        <v>1718</v>
      </c>
      <c r="S599" s="120" t="s">
        <v>139</v>
      </c>
      <c r="T599" s="120" t="s">
        <v>139</v>
      </c>
      <c r="U599" s="3" t="s">
        <v>139</v>
      </c>
      <c r="V599" s="1" t="s">
        <v>2406</v>
      </c>
      <c r="W599" s="1" t="s">
        <v>2407</v>
      </c>
      <c r="X599" s="3" t="s">
        <v>2408</v>
      </c>
    </row>
    <row r="600" spans="1:24" ht="15" customHeight="1">
      <c r="A600" s="97">
        <v>599</v>
      </c>
      <c r="B600" s="120" t="s">
        <v>2244</v>
      </c>
      <c r="C600" s="120" t="s">
        <v>2363</v>
      </c>
      <c r="D600" s="120" t="s">
        <v>2365</v>
      </c>
      <c r="E600" s="120" t="s">
        <v>97</v>
      </c>
      <c r="F600" s="102" t="s">
        <v>198</v>
      </c>
      <c r="G600" s="120" t="s">
        <v>290</v>
      </c>
      <c r="H600" s="120" t="s">
        <v>1455</v>
      </c>
      <c r="I600" s="36" t="s">
        <v>1456</v>
      </c>
      <c r="J600" s="99">
        <v>7</v>
      </c>
      <c r="K600" s="120" t="s">
        <v>1701</v>
      </c>
      <c r="L600" s="120" t="s">
        <v>1702</v>
      </c>
      <c r="M600" s="120" t="s">
        <v>1898</v>
      </c>
      <c r="N600" s="120" t="s">
        <v>2394</v>
      </c>
      <c r="O600" s="120" t="s">
        <v>2362</v>
      </c>
      <c r="P600" s="120" t="s">
        <v>2395</v>
      </c>
      <c r="Q600" s="120" t="s">
        <v>2311</v>
      </c>
      <c r="R600" s="120" t="s">
        <v>1942</v>
      </c>
      <c r="S600" s="120" t="s">
        <v>139</v>
      </c>
      <c r="T600" s="120" t="s">
        <v>139</v>
      </c>
      <c r="U600" s="3" t="s">
        <v>139</v>
      </c>
      <c r="V600" s="1" t="s">
        <v>2406</v>
      </c>
      <c r="W600" s="1" t="s">
        <v>2407</v>
      </c>
      <c r="X600" s="3" t="s">
        <v>2408</v>
      </c>
    </row>
    <row r="601" spans="1:24" ht="15" customHeight="1">
      <c r="A601" s="97">
        <v>600</v>
      </c>
      <c r="B601" s="120" t="s">
        <v>2244</v>
      </c>
      <c r="C601" s="120" t="s">
        <v>2363</v>
      </c>
      <c r="D601" s="120" t="s">
        <v>2364</v>
      </c>
      <c r="E601" s="120" t="s">
        <v>97</v>
      </c>
      <c r="F601" s="102" t="s">
        <v>198</v>
      </c>
      <c r="G601" s="120" t="s">
        <v>290</v>
      </c>
      <c r="H601" s="120" t="s">
        <v>1019</v>
      </c>
      <c r="I601" s="36" t="s">
        <v>1020</v>
      </c>
      <c r="J601" s="99">
        <v>52</v>
      </c>
      <c r="K601" s="120" t="s">
        <v>1701</v>
      </c>
      <c r="L601" s="120" t="s">
        <v>1702</v>
      </c>
      <c r="M601" s="120" t="s">
        <v>1898</v>
      </c>
      <c r="N601" s="120" t="s">
        <v>2396</v>
      </c>
      <c r="O601" s="120" t="s">
        <v>1718</v>
      </c>
      <c r="P601" s="120" t="s">
        <v>2311</v>
      </c>
      <c r="Q601" s="120" t="s">
        <v>139</v>
      </c>
      <c r="R601" s="120" t="s">
        <v>1942</v>
      </c>
      <c r="S601" s="120" t="s">
        <v>139</v>
      </c>
      <c r="T601" s="120" t="s">
        <v>139</v>
      </c>
      <c r="U601" s="3" t="s">
        <v>139</v>
      </c>
      <c r="V601" s="1" t="s">
        <v>2406</v>
      </c>
      <c r="W601" s="1" t="s">
        <v>2407</v>
      </c>
      <c r="X601" s="3" t="s">
        <v>2408</v>
      </c>
    </row>
    <row r="602" spans="1:24" ht="15" customHeight="1">
      <c r="A602" s="97">
        <v>601</v>
      </c>
      <c r="B602" s="120" t="s">
        <v>2244</v>
      </c>
      <c r="C602" s="120" t="s">
        <v>2363</v>
      </c>
      <c r="D602" s="120" t="s">
        <v>2365</v>
      </c>
      <c r="E602" s="120" t="s">
        <v>97</v>
      </c>
      <c r="F602" s="102" t="s">
        <v>198</v>
      </c>
      <c r="G602" s="120" t="s">
        <v>290</v>
      </c>
      <c r="H602" s="120" t="s">
        <v>669</v>
      </c>
      <c r="I602" s="36" t="s">
        <v>670</v>
      </c>
      <c r="J602" s="99">
        <v>211</v>
      </c>
      <c r="K602" s="120" t="s">
        <v>1701</v>
      </c>
      <c r="L602" s="120" t="s">
        <v>1702</v>
      </c>
      <c r="M602" s="120" t="s">
        <v>1898</v>
      </c>
      <c r="N602" s="120" t="s">
        <v>2396</v>
      </c>
      <c r="O602" s="120" t="s">
        <v>2332</v>
      </c>
      <c r="P602" s="120" t="s">
        <v>1772</v>
      </c>
      <c r="Q602" s="120" t="s">
        <v>2311</v>
      </c>
      <c r="R602" s="120" t="s">
        <v>1942</v>
      </c>
      <c r="S602" s="120" t="s">
        <v>139</v>
      </c>
      <c r="T602" s="120" t="s">
        <v>139</v>
      </c>
      <c r="U602" s="3" t="s">
        <v>139</v>
      </c>
      <c r="V602" s="1" t="s">
        <v>2406</v>
      </c>
      <c r="W602" s="1" t="s">
        <v>2407</v>
      </c>
      <c r="X602" s="3" t="s">
        <v>2408</v>
      </c>
    </row>
    <row r="603" spans="1:24" ht="15" customHeight="1">
      <c r="A603" s="97">
        <v>602</v>
      </c>
      <c r="B603" s="120" t="s">
        <v>2244</v>
      </c>
      <c r="C603" s="120" t="s">
        <v>2363</v>
      </c>
      <c r="D603" s="120" t="s">
        <v>2364</v>
      </c>
      <c r="E603" s="120" t="s">
        <v>97</v>
      </c>
      <c r="F603" s="102" t="s">
        <v>198</v>
      </c>
      <c r="G603" s="120" t="s">
        <v>290</v>
      </c>
      <c r="H603" s="120" t="s">
        <v>1162</v>
      </c>
      <c r="I603" s="36" t="s">
        <v>1163</v>
      </c>
      <c r="J603" s="99">
        <v>27</v>
      </c>
      <c r="K603" s="120" t="s">
        <v>1701</v>
      </c>
      <c r="L603" s="120" t="s">
        <v>1702</v>
      </c>
      <c r="M603" s="120" t="s">
        <v>1898</v>
      </c>
      <c r="N603" s="120" t="s">
        <v>139</v>
      </c>
      <c r="O603" s="120" t="s">
        <v>139</v>
      </c>
      <c r="P603" s="120" t="s">
        <v>139</v>
      </c>
      <c r="Q603" s="120" t="s">
        <v>139</v>
      </c>
      <c r="R603" s="120" t="s">
        <v>139</v>
      </c>
      <c r="S603" s="120" t="s">
        <v>139</v>
      </c>
      <c r="T603" s="120" t="s">
        <v>139</v>
      </c>
      <c r="U603" s="3" t="s">
        <v>139</v>
      </c>
      <c r="V603" s="1" t="s">
        <v>2406</v>
      </c>
      <c r="W603" s="1" t="s">
        <v>2407</v>
      </c>
      <c r="X603" s="3" t="s">
        <v>2408</v>
      </c>
    </row>
    <row r="604" spans="1:24" ht="15" customHeight="1">
      <c r="A604" s="97">
        <v>603</v>
      </c>
      <c r="B604" s="120" t="s">
        <v>2244</v>
      </c>
      <c r="C604" s="120" t="s">
        <v>2363</v>
      </c>
      <c r="D604" s="120" t="s">
        <v>2365</v>
      </c>
      <c r="E604" s="120" t="s">
        <v>97</v>
      </c>
      <c r="F604" s="102" t="s">
        <v>198</v>
      </c>
      <c r="G604" s="120" t="s">
        <v>230</v>
      </c>
      <c r="H604" s="120" t="s">
        <v>715</v>
      </c>
      <c r="I604" s="36" t="s">
        <v>716</v>
      </c>
      <c r="J604" s="99">
        <v>169</v>
      </c>
      <c r="K604" s="120" t="s">
        <v>1701</v>
      </c>
      <c r="L604" s="120" t="s">
        <v>1702</v>
      </c>
      <c r="M604" s="120" t="s">
        <v>1898</v>
      </c>
      <c r="N604" s="120" t="s">
        <v>2385</v>
      </c>
      <c r="O604" s="120" t="s">
        <v>1781</v>
      </c>
      <c r="P604" s="120" t="s">
        <v>2311</v>
      </c>
      <c r="Q604" s="120" t="s">
        <v>139</v>
      </c>
      <c r="R604" s="120" t="s">
        <v>139</v>
      </c>
      <c r="S604" s="120" t="s">
        <v>139</v>
      </c>
      <c r="T604" s="120" t="s">
        <v>139</v>
      </c>
      <c r="U604" s="3" t="s">
        <v>139</v>
      </c>
      <c r="V604" s="1" t="s">
        <v>2406</v>
      </c>
      <c r="W604" s="1" t="s">
        <v>2407</v>
      </c>
      <c r="X604" s="3" t="s">
        <v>2408</v>
      </c>
    </row>
    <row r="605" spans="1:24" ht="15" customHeight="1">
      <c r="A605" s="97">
        <v>604</v>
      </c>
      <c r="B605" s="120" t="s">
        <v>2244</v>
      </c>
      <c r="C605" s="120" t="s">
        <v>2363</v>
      </c>
      <c r="D605" s="120" t="s">
        <v>2364</v>
      </c>
      <c r="E605" s="120" t="s">
        <v>97</v>
      </c>
      <c r="F605" s="102" t="s">
        <v>198</v>
      </c>
      <c r="G605" s="120" t="s">
        <v>230</v>
      </c>
      <c r="H605" s="120" t="s">
        <v>868</v>
      </c>
      <c r="I605" s="36" t="s">
        <v>869</v>
      </c>
      <c r="J605" s="99">
        <v>90</v>
      </c>
      <c r="K605" s="120" t="s">
        <v>1701</v>
      </c>
      <c r="L605" s="120" t="s">
        <v>1702</v>
      </c>
      <c r="M605" s="120" t="s">
        <v>1898</v>
      </c>
      <c r="N605" s="120" t="s">
        <v>1943</v>
      </c>
      <c r="O605" s="120" t="s">
        <v>2311</v>
      </c>
      <c r="P605" s="120" t="s">
        <v>139</v>
      </c>
      <c r="Q605" s="120" t="s">
        <v>139</v>
      </c>
      <c r="R605" s="120" t="s">
        <v>139</v>
      </c>
      <c r="S605" s="120" t="s">
        <v>139</v>
      </c>
      <c r="T605" s="120" t="s">
        <v>139</v>
      </c>
      <c r="U605" s="3" t="s">
        <v>139</v>
      </c>
      <c r="V605" s="1" t="s">
        <v>2406</v>
      </c>
      <c r="W605" s="1" t="s">
        <v>2407</v>
      </c>
      <c r="X605" s="3" t="s">
        <v>2408</v>
      </c>
    </row>
    <row r="606" spans="1:24" ht="15" customHeight="1">
      <c r="A606" s="97">
        <v>605</v>
      </c>
      <c r="B606" s="120" t="s">
        <v>2244</v>
      </c>
      <c r="C606" s="120" t="s">
        <v>2363</v>
      </c>
      <c r="D606" s="120" t="s">
        <v>2365</v>
      </c>
      <c r="E606" s="120" t="s">
        <v>97</v>
      </c>
      <c r="F606" s="102" t="s">
        <v>198</v>
      </c>
      <c r="G606" s="120" t="s">
        <v>230</v>
      </c>
      <c r="H606" s="120" t="s">
        <v>491</v>
      </c>
      <c r="I606" s="36" t="s">
        <v>492</v>
      </c>
      <c r="J606" s="99">
        <v>473</v>
      </c>
      <c r="K606" s="120" t="s">
        <v>1701</v>
      </c>
      <c r="L606" s="120" t="s">
        <v>1702</v>
      </c>
      <c r="M606" s="120" t="s">
        <v>1898</v>
      </c>
      <c r="N606" s="120" t="s">
        <v>1944</v>
      </c>
      <c r="O606" s="120" t="s">
        <v>1736</v>
      </c>
      <c r="P606" s="120" t="s">
        <v>139</v>
      </c>
      <c r="Q606" s="120" t="s">
        <v>139</v>
      </c>
      <c r="R606" s="120" t="s">
        <v>139</v>
      </c>
      <c r="S606" s="120" t="s">
        <v>139</v>
      </c>
      <c r="T606" s="120" t="s">
        <v>139</v>
      </c>
      <c r="U606" s="3" t="s">
        <v>139</v>
      </c>
      <c r="V606" s="1" t="s">
        <v>2406</v>
      </c>
      <c r="W606" s="1" t="s">
        <v>2407</v>
      </c>
      <c r="X606" s="3" t="s">
        <v>2408</v>
      </c>
    </row>
    <row r="607" spans="1:24" ht="15" customHeight="1">
      <c r="A607" s="97">
        <v>606</v>
      </c>
      <c r="B607" s="120" t="s">
        <v>2244</v>
      </c>
      <c r="C607" s="120" t="s">
        <v>2363</v>
      </c>
      <c r="D607" s="120" t="s">
        <v>2364</v>
      </c>
      <c r="E607" s="120" t="s">
        <v>97</v>
      </c>
      <c r="F607" s="102" t="s">
        <v>198</v>
      </c>
      <c r="G607" s="120" t="s">
        <v>284</v>
      </c>
      <c r="H607" s="120" t="s">
        <v>680</v>
      </c>
      <c r="I607" s="36" t="s">
        <v>681</v>
      </c>
      <c r="J607" s="99">
        <v>199</v>
      </c>
      <c r="K607" s="120" t="s">
        <v>1701</v>
      </c>
      <c r="L607" s="120" t="s">
        <v>1702</v>
      </c>
      <c r="M607" s="120" t="s">
        <v>1898</v>
      </c>
      <c r="N607" s="120" t="s">
        <v>1787</v>
      </c>
      <c r="O607" s="120" t="s">
        <v>2386</v>
      </c>
      <c r="P607" s="120" t="s">
        <v>2008</v>
      </c>
      <c r="Q607" s="120" t="s">
        <v>2029</v>
      </c>
      <c r="R607" s="120" t="s">
        <v>1726</v>
      </c>
      <c r="S607" s="120" t="s">
        <v>1937</v>
      </c>
      <c r="T607" s="120" t="s">
        <v>2311</v>
      </c>
      <c r="U607" s="3" t="s">
        <v>139</v>
      </c>
      <c r="V607" s="1" t="s">
        <v>2406</v>
      </c>
      <c r="W607" s="1" t="s">
        <v>2407</v>
      </c>
      <c r="X607" s="3" t="s">
        <v>2408</v>
      </c>
    </row>
    <row r="608" spans="1:24" ht="15" customHeight="1">
      <c r="A608" s="97">
        <v>607</v>
      </c>
      <c r="B608" s="120" t="s">
        <v>2244</v>
      </c>
      <c r="C608" s="120" t="s">
        <v>2363</v>
      </c>
      <c r="D608" s="120" t="s">
        <v>2364</v>
      </c>
      <c r="E608" s="120" t="s">
        <v>97</v>
      </c>
      <c r="F608" s="102" t="s">
        <v>198</v>
      </c>
      <c r="G608" s="120" t="s">
        <v>284</v>
      </c>
      <c r="H608" s="120" t="s">
        <v>776</v>
      </c>
      <c r="I608" s="36" t="s">
        <v>777</v>
      </c>
      <c r="J608" s="99">
        <v>130</v>
      </c>
      <c r="K608" s="120" t="s">
        <v>1701</v>
      </c>
      <c r="L608" s="120" t="s">
        <v>1702</v>
      </c>
      <c r="M608" s="120" t="s">
        <v>1898</v>
      </c>
      <c r="N608" s="120" t="s">
        <v>1787</v>
      </c>
      <c r="O608" s="120" t="s">
        <v>2386</v>
      </c>
      <c r="P608" s="120" t="s">
        <v>1937</v>
      </c>
      <c r="Q608" s="120" t="s">
        <v>1842</v>
      </c>
      <c r="R608" s="120" t="s">
        <v>1726</v>
      </c>
      <c r="S608" s="120" t="s">
        <v>2311</v>
      </c>
      <c r="T608" s="120" t="s">
        <v>139</v>
      </c>
      <c r="U608" s="3" t="s">
        <v>139</v>
      </c>
      <c r="V608" s="1" t="s">
        <v>2406</v>
      </c>
      <c r="W608" s="1" t="s">
        <v>2407</v>
      </c>
      <c r="X608" s="3" t="s">
        <v>2408</v>
      </c>
    </row>
    <row r="609" spans="1:24" ht="15" customHeight="1">
      <c r="A609" s="97">
        <v>608</v>
      </c>
      <c r="B609" s="120" t="s">
        <v>2244</v>
      </c>
      <c r="C609" s="120" t="s">
        <v>2363</v>
      </c>
      <c r="D609" s="120" t="s">
        <v>2365</v>
      </c>
      <c r="E609" s="120" t="s">
        <v>97</v>
      </c>
      <c r="F609" s="102" t="s">
        <v>198</v>
      </c>
      <c r="G609" s="120" t="s">
        <v>284</v>
      </c>
      <c r="H609" s="120" t="s">
        <v>1126</v>
      </c>
      <c r="I609" s="36" t="s">
        <v>1127</v>
      </c>
      <c r="J609" s="99">
        <v>31</v>
      </c>
      <c r="K609" s="120" t="s">
        <v>1701</v>
      </c>
      <c r="L609" s="120" t="s">
        <v>1702</v>
      </c>
      <c r="M609" s="120" t="s">
        <v>1898</v>
      </c>
      <c r="N609" s="120" t="s">
        <v>1787</v>
      </c>
      <c r="O609" s="120" t="s">
        <v>2386</v>
      </c>
      <c r="P609" s="120" t="s">
        <v>1937</v>
      </c>
      <c r="Q609" s="120" t="s">
        <v>1771</v>
      </c>
      <c r="R609" s="120" t="s">
        <v>2311</v>
      </c>
      <c r="S609" s="120" t="s">
        <v>139</v>
      </c>
      <c r="T609" s="120" t="s">
        <v>139</v>
      </c>
      <c r="U609" s="3" t="s">
        <v>139</v>
      </c>
      <c r="V609" s="1" t="s">
        <v>2406</v>
      </c>
      <c r="W609" s="1" t="s">
        <v>2407</v>
      </c>
      <c r="X609" s="3" t="s">
        <v>2408</v>
      </c>
    </row>
    <row r="610" spans="1:24" ht="15" customHeight="1">
      <c r="A610" s="97">
        <v>609</v>
      </c>
      <c r="B610" s="120" t="s">
        <v>2244</v>
      </c>
      <c r="C610" s="120" t="s">
        <v>2363</v>
      </c>
      <c r="D610" s="120" t="s">
        <v>2364</v>
      </c>
      <c r="E610" s="120" t="s">
        <v>97</v>
      </c>
      <c r="F610" s="102" t="s">
        <v>198</v>
      </c>
      <c r="G610" s="120" t="s">
        <v>284</v>
      </c>
      <c r="H610" s="120" t="s">
        <v>953</v>
      </c>
      <c r="I610" s="36" t="s">
        <v>954</v>
      </c>
      <c r="J610" s="99">
        <v>66</v>
      </c>
      <c r="K610" s="120" t="s">
        <v>1701</v>
      </c>
      <c r="L610" s="120" t="s">
        <v>1702</v>
      </c>
      <c r="M610" s="120" t="s">
        <v>1898</v>
      </c>
      <c r="N610" s="120" t="s">
        <v>1787</v>
      </c>
      <c r="O610" s="120" t="s">
        <v>2386</v>
      </c>
      <c r="P610" s="120" t="s">
        <v>1937</v>
      </c>
      <c r="Q610" s="120" t="s">
        <v>2030</v>
      </c>
      <c r="R610" s="120" t="s">
        <v>1842</v>
      </c>
      <c r="S610" s="120" t="s">
        <v>1709</v>
      </c>
      <c r="T610" s="120" t="s">
        <v>2311</v>
      </c>
      <c r="U610" s="3" t="s">
        <v>139</v>
      </c>
      <c r="V610" s="1" t="s">
        <v>2406</v>
      </c>
      <c r="W610" s="1" t="s">
        <v>2407</v>
      </c>
      <c r="X610" s="3" t="s">
        <v>2408</v>
      </c>
    </row>
    <row r="611" spans="1:24" ht="15" customHeight="1">
      <c r="A611" s="97">
        <v>610</v>
      </c>
      <c r="B611" s="120" t="s">
        <v>2244</v>
      </c>
      <c r="C611" s="120" t="s">
        <v>2363</v>
      </c>
      <c r="D611" s="120" t="s">
        <v>2365</v>
      </c>
      <c r="E611" s="120" t="s">
        <v>97</v>
      </c>
      <c r="F611" s="102" t="s">
        <v>198</v>
      </c>
      <c r="G611" s="120" t="s">
        <v>284</v>
      </c>
      <c r="H611" s="120" t="s">
        <v>1176</v>
      </c>
      <c r="I611" s="36" t="s">
        <v>1177</v>
      </c>
      <c r="J611" s="99">
        <v>26</v>
      </c>
      <c r="K611" s="120" t="s">
        <v>1701</v>
      </c>
      <c r="L611" s="120" t="s">
        <v>1702</v>
      </c>
      <c r="M611" s="120" t="s">
        <v>1898</v>
      </c>
      <c r="N611" s="120" t="s">
        <v>1787</v>
      </c>
      <c r="O611" s="120" t="s">
        <v>1988</v>
      </c>
      <c r="P611" s="120" t="s">
        <v>2311</v>
      </c>
      <c r="Q611" s="120" t="s">
        <v>139</v>
      </c>
      <c r="R611" s="120" t="s">
        <v>139</v>
      </c>
      <c r="S611" s="120" t="s">
        <v>139</v>
      </c>
      <c r="T611" s="120" t="s">
        <v>139</v>
      </c>
      <c r="U611" s="3" t="s">
        <v>139</v>
      </c>
      <c r="V611" s="1" t="s">
        <v>2406</v>
      </c>
      <c r="W611" s="1" t="s">
        <v>2407</v>
      </c>
      <c r="X611" s="3" t="s">
        <v>2408</v>
      </c>
    </row>
    <row r="612" spans="1:24" ht="15" customHeight="1">
      <c r="A612" s="97">
        <v>611</v>
      </c>
      <c r="B612" s="120" t="s">
        <v>2244</v>
      </c>
      <c r="C612" s="120" t="s">
        <v>2363</v>
      </c>
      <c r="D612" s="120" t="s">
        <v>2364</v>
      </c>
      <c r="E612" s="120" t="s">
        <v>97</v>
      </c>
      <c r="F612" s="102" t="s">
        <v>198</v>
      </c>
      <c r="G612" s="120" t="s">
        <v>292</v>
      </c>
      <c r="H612" s="120" t="s">
        <v>908</v>
      </c>
      <c r="I612" s="36" t="s">
        <v>1087</v>
      </c>
      <c r="J612" s="99">
        <v>40</v>
      </c>
      <c r="K612" s="120" t="s">
        <v>1701</v>
      </c>
      <c r="L612" s="120" t="s">
        <v>1702</v>
      </c>
      <c r="M612" s="120" t="s">
        <v>1898</v>
      </c>
      <c r="N612" s="120" t="s">
        <v>2358</v>
      </c>
      <c r="O612" s="120" t="s">
        <v>1765</v>
      </c>
      <c r="P612" s="120" t="s">
        <v>1797</v>
      </c>
      <c r="Q612" s="120" t="s">
        <v>2021</v>
      </c>
      <c r="R612" s="120" t="s">
        <v>2311</v>
      </c>
      <c r="S612" s="120" t="s">
        <v>139</v>
      </c>
      <c r="T612" s="120" t="s">
        <v>139</v>
      </c>
      <c r="U612" s="3" t="s">
        <v>139</v>
      </c>
      <c r="V612" s="1" t="s">
        <v>2406</v>
      </c>
      <c r="W612" s="1" t="s">
        <v>2407</v>
      </c>
      <c r="X612" s="3" t="s">
        <v>2408</v>
      </c>
    </row>
    <row r="613" spans="1:24" ht="15" customHeight="1">
      <c r="A613" s="97">
        <v>612</v>
      </c>
      <c r="B613" s="120" t="s">
        <v>2244</v>
      </c>
      <c r="C613" s="120" t="s">
        <v>2363</v>
      </c>
      <c r="D613" s="120" t="s">
        <v>2364</v>
      </c>
      <c r="E613" s="120" t="s">
        <v>97</v>
      </c>
      <c r="F613" s="102" t="s">
        <v>198</v>
      </c>
      <c r="G613" s="120" t="s">
        <v>292</v>
      </c>
      <c r="H613" s="120" t="s">
        <v>705</v>
      </c>
      <c r="I613" s="36" t="s">
        <v>706</v>
      </c>
      <c r="J613" s="99">
        <v>174</v>
      </c>
      <c r="K613" s="120" t="s">
        <v>1701</v>
      </c>
      <c r="L613" s="120" t="s">
        <v>1702</v>
      </c>
      <c r="M613" s="120" t="s">
        <v>1898</v>
      </c>
      <c r="N613" s="120" t="s">
        <v>1945</v>
      </c>
      <c r="O613" s="120" t="s">
        <v>2311</v>
      </c>
      <c r="P613" s="120" t="s">
        <v>2009</v>
      </c>
      <c r="Q613" s="120" t="s">
        <v>139</v>
      </c>
      <c r="R613" s="120" t="s">
        <v>139</v>
      </c>
      <c r="S613" s="120" t="s">
        <v>139</v>
      </c>
      <c r="T613" s="120" t="s">
        <v>139</v>
      </c>
      <c r="U613" s="3" t="s">
        <v>139</v>
      </c>
      <c r="V613" s="1" t="s">
        <v>2406</v>
      </c>
      <c r="W613" s="1" t="s">
        <v>2407</v>
      </c>
      <c r="X613" s="3" t="s">
        <v>2408</v>
      </c>
    </row>
    <row r="614" spans="1:24" ht="15" customHeight="1">
      <c r="A614" s="97">
        <v>613</v>
      </c>
      <c r="B614" s="120" t="s">
        <v>2244</v>
      </c>
      <c r="C614" s="120" t="s">
        <v>2363</v>
      </c>
      <c r="D614" s="120" t="s">
        <v>2365</v>
      </c>
      <c r="E614" s="120" t="s">
        <v>97</v>
      </c>
      <c r="F614" s="102" t="s">
        <v>198</v>
      </c>
      <c r="G614" s="120" t="s">
        <v>203</v>
      </c>
      <c r="H614" s="120" t="s">
        <v>411</v>
      </c>
      <c r="I614" s="36" t="s">
        <v>933</v>
      </c>
      <c r="J614" s="99">
        <v>73</v>
      </c>
      <c r="K614" s="120" t="s">
        <v>1701</v>
      </c>
      <c r="L614" s="120" t="s">
        <v>1702</v>
      </c>
      <c r="M614" s="120" t="s">
        <v>1898</v>
      </c>
      <c r="N614" s="120" t="s">
        <v>1731</v>
      </c>
      <c r="O614" s="120" t="s">
        <v>1718</v>
      </c>
      <c r="P614" s="120" t="s">
        <v>2311</v>
      </c>
      <c r="Q614" s="120" t="s">
        <v>139</v>
      </c>
      <c r="R614" s="120" t="s">
        <v>139</v>
      </c>
      <c r="S614" s="120" t="s">
        <v>139</v>
      </c>
      <c r="T614" s="120" t="s">
        <v>139</v>
      </c>
      <c r="U614" s="3" t="s">
        <v>139</v>
      </c>
      <c r="V614" s="1" t="s">
        <v>2406</v>
      </c>
      <c r="W614" s="1" t="s">
        <v>2407</v>
      </c>
      <c r="X614" s="3" t="s">
        <v>2408</v>
      </c>
    </row>
    <row r="615" spans="1:24" ht="15" customHeight="1">
      <c r="A615" s="97">
        <v>614</v>
      </c>
      <c r="B615" s="120" t="s">
        <v>2244</v>
      </c>
      <c r="C615" s="120" t="s">
        <v>2363</v>
      </c>
      <c r="D615" s="120" t="s">
        <v>2364</v>
      </c>
      <c r="E615" s="120" t="s">
        <v>97</v>
      </c>
      <c r="F615" s="102" t="s">
        <v>198</v>
      </c>
      <c r="G615" s="120" t="s">
        <v>203</v>
      </c>
      <c r="H615" s="120" t="s">
        <v>377</v>
      </c>
      <c r="I615" s="36" t="s">
        <v>855</v>
      </c>
      <c r="J615" s="99">
        <v>93</v>
      </c>
      <c r="K615" s="120" t="s">
        <v>1701</v>
      </c>
      <c r="L615" s="120" t="s">
        <v>1702</v>
      </c>
      <c r="M615" s="120" t="s">
        <v>1898</v>
      </c>
      <c r="N615" s="120" t="s">
        <v>1946</v>
      </c>
      <c r="O615" s="120" t="s">
        <v>1987</v>
      </c>
      <c r="P615" s="120" t="s">
        <v>1732</v>
      </c>
      <c r="Q615" s="120" t="s">
        <v>2311</v>
      </c>
      <c r="R615" s="120" t="s">
        <v>139</v>
      </c>
      <c r="S615" s="120" t="s">
        <v>139</v>
      </c>
      <c r="T615" s="120" t="s">
        <v>139</v>
      </c>
      <c r="U615" s="3" t="s">
        <v>139</v>
      </c>
      <c r="V615" s="1" t="s">
        <v>2406</v>
      </c>
      <c r="W615" s="1" t="s">
        <v>2407</v>
      </c>
      <c r="X615" s="3" t="s">
        <v>2408</v>
      </c>
    </row>
    <row r="616" spans="1:24" ht="15" customHeight="1">
      <c r="A616" s="97">
        <v>615</v>
      </c>
      <c r="B616" s="120" t="s">
        <v>2244</v>
      </c>
      <c r="C616" s="120" t="s">
        <v>2363</v>
      </c>
      <c r="D616" s="120" t="s">
        <v>2365</v>
      </c>
      <c r="E616" s="120" t="s">
        <v>97</v>
      </c>
      <c r="F616" s="102" t="s">
        <v>198</v>
      </c>
      <c r="G616" s="120" t="s">
        <v>203</v>
      </c>
      <c r="H616" s="120" t="s">
        <v>1442</v>
      </c>
      <c r="I616" s="36" t="s">
        <v>1443</v>
      </c>
      <c r="J616" s="99">
        <v>8</v>
      </c>
      <c r="K616" s="120" t="s">
        <v>1701</v>
      </c>
      <c r="L616" s="120" t="s">
        <v>1702</v>
      </c>
      <c r="M616" s="120" t="s">
        <v>1898</v>
      </c>
      <c r="N616" s="120" t="s">
        <v>1947</v>
      </c>
      <c r="O616" s="120" t="s">
        <v>1989</v>
      </c>
      <c r="P616" s="120" t="s">
        <v>2311</v>
      </c>
      <c r="Q616" s="120" t="s">
        <v>139</v>
      </c>
      <c r="R616" s="120" t="s">
        <v>139</v>
      </c>
      <c r="S616" s="120" t="s">
        <v>139</v>
      </c>
      <c r="T616" s="120" t="s">
        <v>139</v>
      </c>
      <c r="U616" s="3" t="s">
        <v>139</v>
      </c>
      <c r="V616" s="1" t="s">
        <v>2406</v>
      </c>
      <c r="W616" s="1" t="s">
        <v>2407</v>
      </c>
      <c r="X616" s="3" t="s">
        <v>2408</v>
      </c>
    </row>
    <row r="617" spans="1:24" ht="15" customHeight="1">
      <c r="A617" s="97">
        <v>616</v>
      </c>
      <c r="B617" s="120" t="s">
        <v>2244</v>
      </c>
      <c r="C617" s="120" t="s">
        <v>2363</v>
      </c>
      <c r="D617" s="120" t="s">
        <v>2364</v>
      </c>
      <c r="E617" s="120" t="s">
        <v>97</v>
      </c>
      <c r="F617" s="102" t="s">
        <v>198</v>
      </c>
      <c r="G617" s="120" t="s">
        <v>203</v>
      </c>
      <c r="H617" s="120" t="s">
        <v>367</v>
      </c>
      <c r="I617" s="36" t="s">
        <v>801</v>
      </c>
      <c r="J617" s="99">
        <v>117</v>
      </c>
      <c r="K617" s="120" t="s">
        <v>1701</v>
      </c>
      <c r="L617" s="120" t="s">
        <v>1702</v>
      </c>
      <c r="M617" s="120" t="s">
        <v>1898</v>
      </c>
      <c r="N617" s="120" t="s">
        <v>1853</v>
      </c>
      <c r="O617" s="120" t="s">
        <v>2292</v>
      </c>
      <c r="P617" s="120" t="s">
        <v>2397</v>
      </c>
      <c r="Q617" s="120" t="s">
        <v>2398</v>
      </c>
      <c r="R617" s="120" t="s">
        <v>139</v>
      </c>
      <c r="S617" s="120" t="s">
        <v>139</v>
      </c>
      <c r="T617" s="120" t="s">
        <v>139</v>
      </c>
      <c r="U617" s="3" t="s">
        <v>139</v>
      </c>
      <c r="V617" s="1" t="s">
        <v>2406</v>
      </c>
      <c r="W617" s="1" t="s">
        <v>2407</v>
      </c>
      <c r="X617" s="3" t="s">
        <v>2408</v>
      </c>
    </row>
    <row r="618" spans="1:24" ht="15" customHeight="1">
      <c r="A618" s="97">
        <v>617</v>
      </c>
      <c r="B618" s="120" t="s">
        <v>2244</v>
      </c>
      <c r="C618" s="120" t="s">
        <v>2363</v>
      </c>
      <c r="D618" s="120" t="s">
        <v>2365</v>
      </c>
      <c r="E618" s="120" t="s">
        <v>97</v>
      </c>
      <c r="F618" s="102" t="s">
        <v>198</v>
      </c>
      <c r="G618" s="120" t="s">
        <v>203</v>
      </c>
      <c r="H618" s="120" t="s">
        <v>429</v>
      </c>
      <c r="I618" s="36" t="s">
        <v>540</v>
      </c>
      <c r="J618" s="99">
        <v>372</v>
      </c>
      <c r="K618" s="120" t="s">
        <v>1701</v>
      </c>
      <c r="L618" s="120" t="s">
        <v>1702</v>
      </c>
      <c r="M618" s="120" t="s">
        <v>1898</v>
      </c>
      <c r="N618" s="120" t="s">
        <v>2399</v>
      </c>
      <c r="O618" s="120" t="s">
        <v>2368</v>
      </c>
      <c r="P618" s="120" t="s">
        <v>2311</v>
      </c>
      <c r="Q618" s="120" t="s">
        <v>2011</v>
      </c>
      <c r="R618" s="120" t="s">
        <v>139</v>
      </c>
      <c r="S618" s="120" t="s">
        <v>139</v>
      </c>
      <c r="T618" s="120" t="s">
        <v>139</v>
      </c>
      <c r="U618" s="3" t="s">
        <v>139</v>
      </c>
      <c r="V618" s="1" t="s">
        <v>2406</v>
      </c>
      <c r="W618" s="1" t="s">
        <v>2407</v>
      </c>
      <c r="X618" s="3" t="s">
        <v>2408</v>
      </c>
    </row>
    <row r="619" spans="1:24" ht="15" customHeight="1">
      <c r="A619" s="97">
        <v>618</v>
      </c>
      <c r="B619" s="120" t="s">
        <v>2244</v>
      </c>
      <c r="C619" s="120" t="s">
        <v>2363</v>
      </c>
      <c r="D619" s="120" t="s">
        <v>2364</v>
      </c>
      <c r="E619" s="120" t="s">
        <v>97</v>
      </c>
      <c r="F619" s="102" t="s">
        <v>198</v>
      </c>
      <c r="G619" s="120" t="s">
        <v>203</v>
      </c>
      <c r="H619" s="120" t="s">
        <v>397</v>
      </c>
      <c r="I619" s="36" t="s">
        <v>1074</v>
      </c>
      <c r="J619" s="99">
        <v>41</v>
      </c>
      <c r="K619" s="120" t="s">
        <v>1701</v>
      </c>
      <c r="L619" s="120" t="s">
        <v>1702</v>
      </c>
      <c r="M619" s="120" t="s">
        <v>1898</v>
      </c>
      <c r="N619" s="120" t="s">
        <v>1948</v>
      </c>
      <c r="O619" s="120" t="s">
        <v>2400</v>
      </c>
      <c r="P619" s="120" t="s">
        <v>2311</v>
      </c>
      <c r="Q619" s="120" t="s">
        <v>139</v>
      </c>
      <c r="R619" s="120" t="s">
        <v>139</v>
      </c>
      <c r="S619" s="120" t="s">
        <v>139</v>
      </c>
      <c r="T619" s="120" t="s">
        <v>139</v>
      </c>
      <c r="U619" s="3" t="s">
        <v>139</v>
      </c>
      <c r="V619" s="1" t="s">
        <v>2406</v>
      </c>
      <c r="W619" s="1" t="s">
        <v>2407</v>
      </c>
      <c r="X619" s="3" t="s">
        <v>2408</v>
      </c>
    </row>
    <row r="620" spans="1:24" ht="15" customHeight="1">
      <c r="A620" s="97">
        <v>619</v>
      </c>
      <c r="B620" s="120" t="s">
        <v>2244</v>
      </c>
      <c r="C620" s="120" t="s">
        <v>2363</v>
      </c>
      <c r="D620" s="120" t="s">
        <v>2365</v>
      </c>
      <c r="E620" s="120" t="s">
        <v>97</v>
      </c>
      <c r="F620" s="102" t="s">
        <v>198</v>
      </c>
      <c r="G620" s="120" t="s">
        <v>305</v>
      </c>
      <c r="H620" s="120" t="s">
        <v>1057</v>
      </c>
      <c r="I620" s="36" t="s">
        <v>1058</v>
      </c>
      <c r="J620" s="99">
        <v>43</v>
      </c>
      <c r="K620" s="120" t="s">
        <v>1701</v>
      </c>
      <c r="L620" s="120" t="s">
        <v>1702</v>
      </c>
      <c r="M620" s="120" t="s">
        <v>1898</v>
      </c>
      <c r="N620" s="120" t="s">
        <v>1731</v>
      </c>
      <c r="O620" s="120" t="s">
        <v>2401</v>
      </c>
      <c r="P620" s="120" t="s">
        <v>2311</v>
      </c>
      <c r="Q620" s="120" t="s">
        <v>139</v>
      </c>
      <c r="R620" s="120" t="s">
        <v>139</v>
      </c>
      <c r="S620" s="120" t="s">
        <v>139</v>
      </c>
      <c r="T620" s="120" t="s">
        <v>139</v>
      </c>
      <c r="U620" s="3" t="s">
        <v>139</v>
      </c>
      <c r="V620" s="1" t="s">
        <v>2406</v>
      </c>
      <c r="W620" s="1" t="s">
        <v>2407</v>
      </c>
      <c r="X620" s="3" t="s">
        <v>2408</v>
      </c>
    </row>
    <row r="621" spans="1:24" ht="15" customHeight="1">
      <c r="A621" s="97">
        <v>620</v>
      </c>
      <c r="B621" s="120" t="s">
        <v>2244</v>
      </c>
      <c r="C621" s="120" t="s">
        <v>2363</v>
      </c>
      <c r="D621" s="120" t="s">
        <v>2364</v>
      </c>
      <c r="E621" s="120" t="s">
        <v>97</v>
      </c>
      <c r="F621" s="102" t="s">
        <v>198</v>
      </c>
      <c r="G621" s="120" t="s">
        <v>305</v>
      </c>
      <c r="H621" s="120" t="s">
        <v>582</v>
      </c>
      <c r="I621" s="36" t="s">
        <v>583</v>
      </c>
      <c r="J621" s="99">
        <v>308</v>
      </c>
      <c r="K621" s="120" t="s">
        <v>1701</v>
      </c>
      <c r="L621" s="120" t="s">
        <v>1702</v>
      </c>
      <c r="M621" s="120" t="s">
        <v>1898</v>
      </c>
      <c r="N621" s="120" t="s">
        <v>1731</v>
      </c>
      <c r="O621" s="120" t="s">
        <v>2401</v>
      </c>
      <c r="P621" s="120" t="s">
        <v>2311</v>
      </c>
      <c r="Q621" s="120" t="s">
        <v>2031</v>
      </c>
      <c r="R621" s="120" t="s">
        <v>139</v>
      </c>
      <c r="S621" s="120" t="s">
        <v>139</v>
      </c>
      <c r="T621" s="120" t="s">
        <v>139</v>
      </c>
      <c r="U621" s="3" t="s">
        <v>139</v>
      </c>
      <c r="V621" s="1" t="s">
        <v>2406</v>
      </c>
      <c r="W621" s="1" t="s">
        <v>2407</v>
      </c>
      <c r="X621" s="3" t="s">
        <v>2408</v>
      </c>
    </row>
    <row r="622" spans="1:24" ht="15" customHeight="1">
      <c r="A622" s="97">
        <v>621</v>
      </c>
      <c r="B622" s="120" t="s">
        <v>2244</v>
      </c>
      <c r="C622" s="120" t="s">
        <v>2363</v>
      </c>
      <c r="D622" s="120" t="s">
        <v>2365</v>
      </c>
      <c r="E622" s="120" t="s">
        <v>97</v>
      </c>
      <c r="F622" s="102" t="s">
        <v>198</v>
      </c>
      <c r="G622" s="120" t="s">
        <v>305</v>
      </c>
      <c r="H622" s="120" t="s">
        <v>1289</v>
      </c>
      <c r="I622" s="36" t="s">
        <v>1290</v>
      </c>
      <c r="J622" s="99">
        <v>18</v>
      </c>
      <c r="K622" s="120" t="s">
        <v>1701</v>
      </c>
      <c r="L622" s="120" t="s">
        <v>1702</v>
      </c>
      <c r="M622" s="120" t="s">
        <v>1898</v>
      </c>
      <c r="N622" s="120" t="s">
        <v>1731</v>
      </c>
      <c r="O622" s="120" t="s">
        <v>2401</v>
      </c>
      <c r="P622" s="120" t="s">
        <v>2311</v>
      </c>
      <c r="Q622" s="120" t="s">
        <v>139</v>
      </c>
      <c r="R622" s="120" t="s">
        <v>139</v>
      </c>
      <c r="S622" s="120" t="s">
        <v>139</v>
      </c>
      <c r="T622" s="120" t="s">
        <v>139</v>
      </c>
      <c r="U622" s="3" t="s">
        <v>139</v>
      </c>
      <c r="V622" s="1" t="s">
        <v>2406</v>
      </c>
      <c r="W622" s="1" t="s">
        <v>2407</v>
      </c>
      <c r="X622" s="3" t="s">
        <v>2408</v>
      </c>
    </row>
    <row r="623" spans="1:24" ht="15" customHeight="1">
      <c r="A623" s="97">
        <v>622</v>
      </c>
      <c r="B623" s="120" t="s">
        <v>2244</v>
      </c>
      <c r="C623" s="120" t="s">
        <v>2363</v>
      </c>
      <c r="D623" s="120" t="s">
        <v>2364</v>
      </c>
      <c r="E623" s="120" t="s">
        <v>97</v>
      </c>
      <c r="F623" s="102" t="s">
        <v>198</v>
      </c>
      <c r="G623" s="120" t="s">
        <v>305</v>
      </c>
      <c r="H623" s="120" t="s">
        <v>1356</v>
      </c>
      <c r="I623" s="36" t="s">
        <v>1357</v>
      </c>
      <c r="J623" s="99">
        <v>13</v>
      </c>
      <c r="K623" s="120" t="s">
        <v>1701</v>
      </c>
      <c r="L623" s="120" t="s">
        <v>1702</v>
      </c>
      <c r="M623" s="120" t="s">
        <v>1898</v>
      </c>
      <c r="N623" s="120" t="s">
        <v>1731</v>
      </c>
      <c r="O623" s="120" t="s">
        <v>2401</v>
      </c>
      <c r="P623" s="120" t="s">
        <v>2311</v>
      </c>
      <c r="Q623" s="120" t="s">
        <v>2032</v>
      </c>
      <c r="R623" s="120" t="s">
        <v>139</v>
      </c>
      <c r="S623" s="120" t="s">
        <v>139</v>
      </c>
      <c r="T623" s="120" t="s">
        <v>139</v>
      </c>
      <c r="U623" s="3" t="s">
        <v>139</v>
      </c>
      <c r="V623" s="1" t="s">
        <v>2406</v>
      </c>
      <c r="W623" s="1" t="s">
        <v>2407</v>
      </c>
      <c r="X623" s="3" t="s">
        <v>2408</v>
      </c>
    </row>
    <row r="624" spans="1:24" ht="15" customHeight="1">
      <c r="A624" s="97">
        <v>623</v>
      </c>
      <c r="B624" s="120" t="s">
        <v>2244</v>
      </c>
      <c r="C624" s="120" t="s">
        <v>2363</v>
      </c>
      <c r="D624" s="120" t="s">
        <v>2365</v>
      </c>
      <c r="E624" s="120" t="s">
        <v>97</v>
      </c>
      <c r="F624" s="102" t="s">
        <v>198</v>
      </c>
      <c r="G624" s="120" t="s">
        <v>305</v>
      </c>
      <c r="H624" s="120" t="s">
        <v>1226</v>
      </c>
      <c r="I624" s="36" t="s">
        <v>1227</v>
      </c>
      <c r="J624" s="99">
        <v>22</v>
      </c>
      <c r="K624" s="120" t="s">
        <v>1701</v>
      </c>
      <c r="L624" s="120" t="s">
        <v>1702</v>
      </c>
      <c r="M624" s="120" t="s">
        <v>1898</v>
      </c>
      <c r="N624" s="120" t="s">
        <v>1731</v>
      </c>
      <c r="O624" s="120" t="s">
        <v>2401</v>
      </c>
      <c r="P624" s="120" t="s">
        <v>2311</v>
      </c>
      <c r="Q624" s="120" t="s">
        <v>139</v>
      </c>
      <c r="R624" s="120" t="s">
        <v>139</v>
      </c>
      <c r="S624" s="120" t="s">
        <v>139</v>
      </c>
      <c r="T624" s="120" t="s">
        <v>139</v>
      </c>
      <c r="U624" s="3" t="s">
        <v>139</v>
      </c>
      <c r="V624" s="1" t="s">
        <v>2406</v>
      </c>
      <c r="W624" s="1" t="s">
        <v>2407</v>
      </c>
      <c r="X624" s="3" t="s">
        <v>2408</v>
      </c>
    </row>
    <row r="625" spans="1:24" ht="15" customHeight="1">
      <c r="A625" s="97">
        <v>624</v>
      </c>
      <c r="B625" s="120" t="s">
        <v>2244</v>
      </c>
      <c r="C625" s="120" t="s">
        <v>2363</v>
      </c>
      <c r="D625" s="120" t="s">
        <v>2364</v>
      </c>
      <c r="E625" s="120" t="s">
        <v>97</v>
      </c>
      <c r="F625" s="102" t="s">
        <v>198</v>
      </c>
      <c r="G625" s="120" t="s">
        <v>305</v>
      </c>
      <c r="H625" s="120" t="s">
        <v>1327</v>
      </c>
      <c r="I625" s="36" t="s">
        <v>1328</v>
      </c>
      <c r="J625" s="99">
        <v>15</v>
      </c>
      <c r="K625" s="120" t="s">
        <v>1701</v>
      </c>
      <c r="L625" s="120" t="s">
        <v>1702</v>
      </c>
      <c r="M625" s="120" t="s">
        <v>1898</v>
      </c>
      <c r="N625" s="120" t="s">
        <v>1731</v>
      </c>
      <c r="O625" s="120" t="s">
        <v>2401</v>
      </c>
      <c r="P625" s="120" t="s">
        <v>2311</v>
      </c>
      <c r="Q625" s="120" t="s">
        <v>2033</v>
      </c>
      <c r="R625" s="120" t="s">
        <v>139</v>
      </c>
      <c r="S625" s="120" t="s">
        <v>139</v>
      </c>
      <c r="T625" s="120" t="s">
        <v>139</v>
      </c>
      <c r="U625" s="3" t="s">
        <v>139</v>
      </c>
      <c r="V625" s="1" t="s">
        <v>2406</v>
      </c>
      <c r="W625" s="1" t="s">
        <v>2407</v>
      </c>
      <c r="X625" s="3" t="s">
        <v>2408</v>
      </c>
    </row>
    <row r="626" spans="1:24" ht="15" customHeight="1">
      <c r="A626" s="97">
        <v>625</v>
      </c>
      <c r="B626" s="120" t="s">
        <v>2244</v>
      </c>
      <c r="C626" s="120" t="s">
        <v>2363</v>
      </c>
      <c r="D626" s="120" t="s">
        <v>2365</v>
      </c>
      <c r="E626" s="120" t="s">
        <v>97</v>
      </c>
      <c r="F626" s="102" t="s">
        <v>198</v>
      </c>
      <c r="G626" s="120" t="s">
        <v>302</v>
      </c>
      <c r="H626" s="120" t="s">
        <v>292</v>
      </c>
      <c r="I626" s="36" t="s">
        <v>1018</v>
      </c>
      <c r="J626" s="99">
        <v>53</v>
      </c>
      <c r="K626" s="120" t="s">
        <v>1701</v>
      </c>
      <c r="L626" s="120" t="s">
        <v>1702</v>
      </c>
      <c r="M626" s="120" t="s">
        <v>1898</v>
      </c>
      <c r="N626" s="120" t="s">
        <v>1913</v>
      </c>
      <c r="O626" s="120" t="s">
        <v>1718</v>
      </c>
      <c r="P626" s="120" t="s">
        <v>2311</v>
      </c>
      <c r="Q626" s="120" t="s">
        <v>139</v>
      </c>
      <c r="R626" s="120" t="s">
        <v>139</v>
      </c>
      <c r="S626" s="120" t="s">
        <v>139</v>
      </c>
      <c r="T626" s="120" t="s">
        <v>139</v>
      </c>
      <c r="U626" s="3" t="s">
        <v>139</v>
      </c>
      <c r="V626" s="1" t="s">
        <v>2406</v>
      </c>
      <c r="W626" s="1" t="s">
        <v>2407</v>
      </c>
      <c r="X626" s="3" t="s">
        <v>2408</v>
      </c>
    </row>
    <row r="627" spans="1:24" ht="15" customHeight="1">
      <c r="A627" s="97">
        <v>626</v>
      </c>
      <c r="B627" s="120" t="s">
        <v>2244</v>
      </c>
      <c r="C627" s="120" t="s">
        <v>2363</v>
      </c>
      <c r="D627" s="120" t="s">
        <v>2364</v>
      </c>
      <c r="E627" s="120" t="s">
        <v>97</v>
      </c>
      <c r="F627" s="102" t="s">
        <v>198</v>
      </c>
      <c r="G627" s="120" t="s">
        <v>302</v>
      </c>
      <c r="H627" s="120" t="s">
        <v>676</v>
      </c>
      <c r="I627" s="36" t="s">
        <v>677</v>
      </c>
      <c r="J627" s="99">
        <v>202</v>
      </c>
      <c r="K627" s="120" t="s">
        <v>1701</v>
      </c>
      <c r="L627" s="120" t="s">
        <v>1702</v>
      </c>
      <c r="M627" s="120" t="s">
        <v>1898</v>
      </c>
      <c r="N627" s="120" t="s">
        <v>1949</v>
      </c>
      <c r="O627" s="120" t="s">
        <v>2311</v>
      </c>
      <c r="P627" s="120" t="s">
        <v>1738</v>
      </c>
      <c r="Q627" s="120" t="s">
        <v>1718</v>
      </c>
      <c r="R627" s="120" t="s">
        <v>139</v>
      </c>
      <c r="S627" s="120" t="s">
        <v>139</v>
      </c>
      <c r="T627" s="120" t="s">
        <v>139</v>
      </c>
      <c r="U627" s="3" t="s">
        <v>139</v>
      </c>
      <c r="V627" s="1" t="s">
        <v>2406</v>
      </c>
      <c r="W627" s="1" t="s">
        <v>2407</v>
      </c>
      <c r="X627" s="3" t="s">
        <v>2408</v>
      </c>
    </row>
    <row r="628" spans="1:24" ht="15" customHeight="1">
      <c r="A628" s="97">
        <v>627</v>
      </c>
      <c r="B628" s="120" t="s">
        <v>2244</v>
      </c>
      <c r="C628" s="120" t="s">
        <v>2363</v>
      </c>
      <c r="D628" s="120" t="s">
        <v>2365</v>
      </c>
      <c r="E628" s="120" t="s">
        <v>97</v>
      </c>
      <c r="F628" s="102" t="s">
        <v>198</v>
      </c>
      <c r="G628" s="120" t="s">
        <v>302</v>
      </c>
      <c r="H628" s="120" t="s">
        <v>927</v>
      </c>
      <c r="I628" s="36" t="s">
        <v>1059</v>
      </c>
      <c r="J628" s="99">
        <v>43</v>
      </c>
      <c r="K628" s="120" t="s">
        <v>1701</v>
      </c>
      <c r="L628" s="120" t="s">
        <v>1702</v>
      </c>
      <c r="M628" s="120" t="s">
        <v>1898</v>
      </c>
      <c r="N628" s="120" t="s">
        <v>1914</v>
      </c>
      <c r="O628" s="120" t="s">
        <v>1718</v>
      </c>
      <c r="P628" s="120" t="s">
        <v>139</v>
      </c>
      <c r="Q628" s="120" t="s">
        <v>139</v>
      </c>
      <c r="R628" s="120" t="s">
        <v>139</v>
      </c>
      <c r="S628" s="120" t="s">
        <v>139</v>
      </c>
      <c r="T628" s="120" t="s">
        <v>139</v>
      </c>
      <c r="U628" s="3" t="s">
        <v>139</v>
      </c>
      <c r="V628" s="1" t="s">
        <v>2406</v>
      </c>
      <c r="W628" s="1" t="s">
        <v>2407</v>
      </c>
      <c r="X628" s="3" t="s">
        <v>2408</v>
      </c>
    </row>
    <row r="629" spans="1:24" ht="15" customHeight="1">
      <c r="A629" s="97">
        <v>628</v>
      </c>
      <c r="B629" s="120" t="s">
        <v>2244</v>
      </c>
      <c r="C629" s="120" t="s">
        <v>2363</v>
      </c>
      <c r="D629" s="120" t="s">
        <v>2364</v>
      </c>
      <c r="E629" s="120" t="s">
        <v>97</v>
      </c>
      <c r="F629" s="102" t="s">
        <v>198</v>
      </c>
      <c r="G629" s="120" t="s">
        <v>302</v>
      </c>
      <c r="H629" s="120" t="s">
        <v>659</v>
      </c>
      <c r="I629" s="36" t="s">
        <v>1297</v>
      </c>
      <c r="J629" s="99">
        <v>17</v>
      </c>
      <c r="K629" s="120" t="s">
        <v>1701</v>
      </c>
      <c r="L629" s="120" t="s">
        <v>1702</v>
      </c>
      <c r="M629" s="120" t="s">
        <v>1898</v>
      </c>
      <c r="N629" s="120" t="s">
        <v>1915</v>
      </c>
      <c r="O629" s="120" t="s">
        <v>1718</v>
      </c>
      <c r="P629" s="120" t="s">
        <v>1917</v>
      </c>
      <c r="Q629" s="120" t="s">
        <v>2311</v>
      </c>
      <c r="R629" s="120" t="s">
        <v>139</v>
      </c>
      <c r="S629" s="120" t="s">
        <v>139</v>
      </c>
      <c r="T629" s="120" t="s">
        <v>139</v>
      </c>
      <c r="U629" s="3" t="s">
        <v>139</v>
      </c>
      <c r="V629" s="1" t="s">
        <v>2406</v>
      </c>
      <c r="W629" s="1" t="s">
        <v>2407</v>
      </c>
      <c r="X629" s="3" t="s">
        <v>2408</v>
      </c>
    </row>
    <row r="630" spans="1:24" ht="15" customHeight="1">
      <c r="A630" s="97">
        <v>629</v>
      </c>
      <c r="B630" s="120" t="s">
        <v>2244</v>
      </c>
      <c r="C630" s="120" t="s">
        <v>2363</v>
      </c>
      <c r="D630" s="120" t="s">
        <v>2365</v>
      </c>
      <c r="E630" s="120" t="s">
        <v>97</v>
      </c>
      <c r="F630" s="102" t="s">
        <v>198</v>
      </c>
      <c r="G630" s="120" t="s">
        <v>302</v>
      </c>
      <c r="H630" s="120" t="s">
        <v>1529</v>
      </c>
      <c r="I630" s="36" t="s">
        <v>1530</v>
      </c>
      <c r="J630" s="99">
        <v>3</v>
      </c>
      <c r="K630" s="120" t="s">
        <v>1701</v>
      </c>
      <c r="L630" s="120" t="s">
        <v>1702</v>
      </c>
      <c r="M630" s="120" t="s">
        <v>1898</v>
      </c>
      <c r="N630" s="120" t="s">
        <v>2305</v>
      </c>
      <c r="O630" s="120" t="s">
        <v>2311</v>
      </c>
      <c r="P630" s="120" t="s">
        <v>139</v>
      </c>
      <c r="Q630" s="120" t="s">
        <v>139</v>
      </c>
      <c r="R630" s="120" t="s">
        <v>139</v>
      </c>
      <c r="S630" s="120" t="s">
        <v>139</v>
      </c>
      <c r="T630" s="120" t="s">
        <v>139</v>
      </c>
      <c r="U630" s="3" t="s">
        <v>139</v>
      </c>
      <c r="V630" s="1" t="s">
        <v>2406</v>
      </c>
      <c r="W630" s="1" t="s">
        <v>2407</v>
      </c>
      <c r="X630" s="3" t="s">
        <v>2408</v>
      </c>
    </row>
    <row r="631" spans="1:24" ht="15" customHeight="1">
      <c r="A631" s="97">
        <v>630</v>
      </c>
      <c r="B631" s="120" t="s">
        <v>2244</v>
      </c>
      <c r="C631" s="120" t="s">
        <v>2363</v>
      </c>
      <c r="D631" s="120" t="s">
        <v>2364</v>
      </c>
      <c r="E631" s="120" t="s">
        <v>97</v>
      </c>
      <c r="F631" s="102" t="s">
        <v>198</v>
      </c>
      <c r="G631" s="120" t="s">
        <v>302</v>
      </c>
      <c r="H631" s="120" t="s">
        <v>1111</v>
      </c>
      <c r="I631" s="36" t="s">
        <v>1507</v>
      </c>
      <c r="J631" s="99">
        <v>5</v>
      </c>
      <c r="K631" s="120" t="s">
        <v>1701</v>
      </c>
      <c r="L631" s="120" t="s">
        <v>1702</v>
      </c>
      <c r="M631" s="120" t="s">
        <v>1898</v>
      </c>
      <c r="N631" s="120" t="s">
        <v>1731</v>
      </c>
      <c r="O631" s="120" t="s">
        <v>1917</v>
      </c>
      <c r="P631" s="120" t="s">
        <v>2370</v>
      </c>
      <c r="Q631" s="120" t="s">
        <v>2311</v>
      </c>
      <c r="R631" s="120" t="s">
        <v>139</v>
      </c>
      <c r="S631" s="120" t="s">
        <v>139</v>
      </c>
      <c r="T631" s="120" t="s">
        <v>139</v>
      </c>
      <c r="U631" s="3" t="s">
        <v>139</v>
      </c>
      <c r="V631" s="1" t="s">
        <v>2406</v>
      </c>
      <c r="W631" s="1" t="s">
        <v>2407</v>
      </c>
      <c r="X631" s="3" t="s">
        <v>2408</v>
      </c>
    </row>
    <row r="632" spans="1:24" ht="15" customHeight="1">
      <c r="A632" s="97">
        <v>631</v>
      </c>
      <c r="B632" s="120" t="s">
        <v>2244</v>
      </c>
      <c r="C632" s="120" t="s">
        <v>2363</v>
      </c>
      <c r="D632" s="120" t="s">
        <v>2365</v>
      </c>
      <c r="E632" s="120" t="s">
        <v>97</v>
      </c>
      <c r="F632" s="102" t="s">
        <v>198</v>
      </c>
      <c r="G632" s="120" t="s">
        <v>302</v>
      </c>
      <c r="H632" s="120" t="s">
        <v>1001</v>
      </c>
      <c r="I632" s="36" t="s">
        <v>1271</v>
      </c>
      <c r="J632" s="99">
        <v>20</v>
      </c>
      <c r="K632" s="120" t="s">
        <v>1701</v>
      </c>
      <c r="L632" s="120" t="s">
        <v>1702</v>
      </c>
      <c r="M632" s="120" t="s">
        <v>1898</v>
      </c>
      <c r="N632" s="120" t="s">
        <v>2373</v>
      </c>
      <c r="O632" s="120" t="s">
        <v>2374</v>
      </c>
      <c r="P632" s="120" t="s">
        <v>139</v>
      </c>
      <c r="Q632" s="120" t="s">
        <v>139</v>
      </c>
      <c r="R632" s="120" t="s">
        <v>139</v>
      </c>
      <c r="S632" s="120" t="s">
        <v>139</v>
      </c>
      <c r="T632" s="120" t="s">
        <v>139</v>
      </c>
      <c r="U632" s="3" t="s">
        <v>139</v>
      </c>
      <c r="V632" s="1" t="s">
        <v>2406</v>
      </c>
      <c r="W632" s="1" t="s">
        <v>2407</v>
      </c>
      <c r="X632" s="3" t="s">
        <v>2408</v>
      </c>
    </row>
    <row r="633" spans="1:24" ht="15" customHeight="1">
      <c r="A633" s="97">
        <v>632</v>
      </c>
      <c r="B633" s="120" t="s">
        <v>2244</v>
      </c>
      <c r="C633" s="120" t="s">
        <v>2363</v>
      </c>
      <c r="D633" s="120" t="s">
        <v>2364</v>
      </c>
      <c r="E633" s="120" t="s">
        <v>97</v>
      </c>
      <c r="F633" s="102" t="s">
        <v>198</v>
      </c>
      <c r="G633" s="120" t="s">
        <v>302</v>
      </c>
      <c r="H633" s="120" t="s">
        <v>619</v>
      </c>
      <c r="I633" s="36" t="s">
        <v>992</v>
      </c>
      <c r="J633" s="99">
        <v>60</v>
      </c>
      <c r="K633" s="120" t="s">
        <v>1701</v>
      </c>
      <c r="L633" s="120" t="s">
        <v>1702</v>
      </c>
      <c r="M633" s="120" t="s">
        <v>1898</v>
      </c>
      <c r="N633" s="120" t="s">
        <v>1917</v>
      </c>
      <c r="O633" s="120" t="s">
        <v>2370</v>
      </c>
      <c r="P633" s="120" t="s">
        <v>1823</v>
      </c>
      <c r="Q633" s="120" t="s">
        <v>139</v>
      </c>
      <c r="R633" s="120" t="s">
        <v>139</v>
      </c>
      <c r="S633" s="120" t="s">
        <v>139</v>
      </c>
      <c r="T633" s="120" t="s">
        <v>139</v>
      </c>
      <c r="U633" s="3" t="s">
        <v>139</v>
      </c>
      <c r="V633" s="1" t="s">
        <v>2406</v>
      </c>
      <c r="W633" s="1" t="s">
        <v>2407</v>
      </c>
      <c r="X633" s="3" t="s">
        <v>2408</v>
      </c>
    </row>
    <row r="634" spans="1:24" ht="15" customHeight="1">
      <c r="A634" s="97">
        <v>633</v>
      </c>
      <c r="B634" s="120" t="s">
        <v>2244</v>
      </c>
      <c r="C634" s="120" t="s">
        <v>2363</v>
      </c>
      <c r="D634" s="120" t="s">
        <v>2365</v>
      </c>
      <c r="E634" s="120" t="s">
        <v>97</v>
      </c>
      <c r="F634" s="102" t="s">
        <v>198</v>
      </c>
      <c r="G634" s="120" t="s">
        <v>241</v>
      </c>
      <c r="H634" s="120" t="s">
        <v>694</v>
      </c>
      <c r="I634" s="36" t="s">
        <v>695</v>
      </c>
      <c r="J634" s="99">
        <v>179</v>
      </c>
      <c r="K634" s="120" t="s">
        <v>1701</v>
      </c>
      <c r="L634" s="120" t="s">
        <v>1702</v>
      </c>
      <c r="M634" s="120" t="s">
        <v>1898</v>
      </c>
      <c r="N634" s="120" t="s">
        <v>2402</v>
      </c>
      <c r="O634" s="120" t="s">
        <v>2403</v>
      </c>
      <c r="P634" s="120" t="s">
        <v>2299</v>
      </c>
      <c r="Q634" s="120" t="s">
        <v>1815</v>
      </c>
      <c r="R634" s="120" t="s">
        <v>2311</v>
      </c>
      <c r="S634" s="120" t="s">
        <v>139</v>
      </c>
      <c r="T634" s="120" t="s">
        <v>139</v>
      </c>
      <c r="U634" s="3" t="s">
        <v>139</v>
      </c>
      <c r="V634" s="1" t="s">
        <v>2406</v>
      </c>
      <c r="W634" s="1" t="s">
        <v>2407</v>
      </c>
      <c r="X634" s="3" t="s">
        <v>2408</v>
      </c>
    </row>
    <row r="635" spans="1:24" ht="15" customHeight="1">
      <c r="A635" s="97">
        <v>634</v>
      </c>
      <c r="B635" s="120" t="s">
        <v>2244</v>
      </c>
      <c r="C635" s="120" t="s">
        <v>2363</v>
      </c>
      <c r="D635" s="120" t="s">
        <v>2364</v>
      </c>
      <c r="E635" s="120" t="s">
        <v>97</v>
      </c>
      <c r="F635" s="102" t="s">
        <v>198</v>
      </c>
      <c r="G635" s="120" t="s">
        <v>241</v>
      </c>
      <c r="H635" s="120" t="s">
        <v>725</v>
      </c>
      <c r="I635" s="36" t="s">
        <v>1459</v>
      </c>
      <c r="J635" s="99">
        <v>7</v>
      </c>
      <c r="K635" s="120" t="s">
        <v>1701</v>
      </c>
      <c r="L635" s="120" t="s">
        <v>1702</v>
      </c>
      <c r="M635" s="120" t="s">
        <v>1898</v>
      </c>
      <c r="N635" s="120" t="s">
        <v>1950</v>
      </c>
      <c r="O635" s="120" t="s">
        <v>1990</v>
      </c>
      <c r="P635" s="120" t="s">
        <v>2299</v>
      </c>
      <c r="Q635" s="120" t="s">
        <v>2311</v>
      </c>
      <c r="R635" s="120" t="s">
        <v>139</v>
      </c>
      <c r="S635" s="120" t="s">
        <v>139</v>
      </c>
      <c r="T635" s="120" t="s">
        <v>139</v>
      </c>
      <c r="U635" s="3" t="s">
        <v>139</v>
      </c>
      <c r="V635" s="1" t="s">
        <v>2406</v>
      </c>
      <c r="W635" s="1" t="s">
        <v>2407</v>
      </c>
      <c r="X635" s="3" t="s">
        <v>2408</v>
      </c>
    </row>
    <row r="636" spans="1:24" ht="15" customHeight="1">
      <c r="A636" s="97">
        <v>635</v>
      </c>
      <c r="B636" s="120" t="s">
        <v>2244</v>
      </c>
      <c r="C636" s="120" t="s">
        <v>2363</v>
      </c>
      <c r="D636" s="120" t="s">
        <v>2365</v>
      </c>
      <c r="E636" s="120" t="s">
        <v>97</v>
      </c>
      <c r="F636" s="102" t="s">
        <v>198</v>
      </c>
      <c r="G636" s="120" t="s">
        <v>241</v>
      </c>
      <c r="H636" s="120" t="s">
        <v>1092</v>
      </c>
      <c r="I636" s="36" t="s">
        <v>1093</v>
      </c>
      <c r="J636" s="99">
        <v>39</v>
      </c>
      <c r="K636" s="120" t="s">
        <v>1701</v>
      </c>
      <c r="L636" s="120" t="s">
        <v>1702</v>
      </c>
      <c r="M636" s="120" t="s">
        <v>1898</v>
      </c>
      <c r="N636" s="120" t="s">
        <v>1951</v>
      </c>
      <c r="O636" s="120" t="s">
        <v>1991</v>
      </c>
      <c r="P636" s="120" t="s">
        <v>2010</v>
      </c>
      <c r="Q636" s="120" t="s">
        <v>2299</v>
      </c>
      <c r="R636" s="120" t="s">
        <v>2311</v>
      </c>
      <c r="S636" s="120" t="s">
        <v>139</v>
      </c>
      <c r="T636" s="120" t="s">
        <v>139</v>
      </c>
      <c r="U636" s="3" t="s">
        <v>139</v>
      </c>
      <c r="V636" s="1" t="s">
        <v>2406</v>
      </c>
      <c r="W636" s="1" t="s">
        <v>2407</v>
      </c>
      <c r="X636" s="3" t="s">
        <v>2408</v>
      </c>
    </row>
    <row r="637" spans="1:24" ht="15" customHeight="1">
      <c r="A637" s="97">
        <v>636</v>
      </c>
      <c r="B637" s="120" t="s">
        <v>2244</v>
      </c>
      <c r="C637" s="120" t="s">
        <v>2363</v>
      </c>
      <c r="D637" s="120" t="s">
        <v>2364</v>
      </c>
      <c r="E637" s="120" t="s">
        <v>97</v>
      </c>
      <c r="F637" s="102" t="s">
        <v>198</v>
      </c>
      <c r="G637" s="120" t="s">
        <v>241</v>
      </c>
      <c r="H637" s="120" t="s">
        <v>1062</v>
      </c>
      <c r="I637" s="36" t="s">
        <v>1063</v>
      </c>
      <c r="J637" s="99">
        <v>42</v>
      </c>
      <c r="K637" s="120" t="s">
        <v>1701</v>
      </c>
      <c r="L637" s="120" t="s">
        <v>1702</v>
      </c>
      <c r="M637" s="120" t="s">
        <v>1898</v>
      </c>
      <c r="N637" s="120" t="s">
        <v>1952</v>
      </c>
      <c r="O637" s="120" t="s">
        <v>1991</v>
      </c>
      <c r="P637" s="120" t="s">
        <v>2010</v>
      </c>
      <c r="Q637" s="120" t="s">
        <v>2299</v>
      </c>
      <c r="R637" s="120" t="s">
        <v>2311</v>
      </c>
      <c r="S637" s="120" t="s">
        <v>139</v>
      </c>
      <c r="T637" s="120" t="s">
        <v>139</v>
      </c>
      <c r="U637" s="3" t="s">
        <v>139</v>
      </c>
      <c r="V637" s="1" t="s">
        <v>2406</v>
      </c>
      <c r="W637" s="1" t="s">
        <v>2407</v>
      </c>
      <c r="X637" s="3" t="s">
        <v>2408</v>
      </c>
    </row>
    <row r="638" spans="1:24" ht="15" customHeight="1">
      <c r="A638" s="97">
        <v>637</v>
      </c>
      <c r="B638" s="120" t="s">
        <v>2244</v>
      </c>
      <c r="C638" s="120" t="s">
        <v>2363</v>
      </c>
      <c r="D638" s="120" t="s">
        <v>2364</v>
      </c>
      <c r="E638" s="120" t="s">
        <v>97</v>
      </c>
      <c r="F638" s="102" t="s">
        <v>198</v>
      </c>
      <c r="G638" s="120" t="s">
        <v>316</v>
      </c>
      <c r="H638" s="120" t="s">
        <v>526</v>
      </c>
      <c r="I638" s="36" t="s">
        <v>850</v>
      </c>
      <c r="J638" s="99">
        <v>94</v>
      </c>
      <c r="K638" s="120" t="s">
        <v>1701</v>
      </c>
      <c r="L638" s="120" t="s">
        <v>1702</v>
      </c>
      <c r="M638" s="120" t="s">
        <v>1898</v>
      </c>
      <c r="N638" s="120" t="s">
        <v>1953</v>
      </c>
      <c r="O638" s="120" t="s">
        <v>1917</v>
      </c>
      <c r="P638" s="120" t="s">
        <v>2297</v>
      </c>
      <c r="Q638" s="120" t="s">
        <v>2404</v>
      </c>
      <c r="R638" s="120" t="s">
        <v>2311</v>
      </c>
      <c r="S638" s="120" t="s">
        <v>139</v>
      </c>
      <c r="T638" s="120" t="s">
        <v>139</v>
      </c>
      <c r="U638" s="3" t="s">
        <v>139</v>
      </c>
      <c r="V638" s="1" t="s">
        <v>2406</v>
      </c>
      <c r="W638" s="1" t="s">
        <v>2407</v>
      </c>
      <c r="X638" s="3" t="s">
        <v>2408</v>
      </c>
    </row>
    <row r="639" spans="1:24" ht="15" customHeight="1">
      <c r="A639" s="97">
        <v>638</v>
      </c>
      <c r="B639" s="120" t="s">
        <v>2244</v>
      </c>
      <c r="C639" s="120" t="s">
        <v>2363</v>
      </c>
      <c r="D639" s="120" t="s">
        <v>2364</v>
      </c>
      <c r="E639" s="120" t="s">
        <v>97</v>
      </c>
      <c r="F639" s="102" t="s">
        <v>198</v>
      </c>
      <c r="G639" s="120" t="s">
        <v>316</v>
      </c>
      <c r="H639" s="120" t="s">
        <v>1521</v>
      </c>
      <c r="I639" s="36" t="s">
        <v>1522</v>
      </c>
      <c r="J639" s="99">
        <v>4</v>
      </c>
      <c r="K639" s="120" t="s">
        <v>1701</v>
      </c>
      <c r="L639" s="120" t="s">
        <v>1702</v>
      </c>
      <c r="M639" s="120" t="s">
        <v>1898</v>
      </c>
      <c r="N639" s="120" t="s">
        <v>1953</v>
      </c>
      <c r="O639" s="120" t="s">
        <v>1917</v>
      </c>
      <c r="P639" s="120" t="s">
        <v>2297</v>
      </c>
      <c r="Q639" s="120" t="s">
        <v>2404</v>
      </c>
      <c r="R639" s="120" t="s">
        <v>2311</v>
      </c>
      <c r="S639" s="120" t="s">
        <v>139</v>
      </c>
      <c r="T639" s="120" t="s">
        <v>139</v>
      </c>
      <c r="U639" s="3" t="s">
        <v>139</v>
      </c>
      <c r="V639" s="1" t="s">
        <v>2406</v>
      </c>
      <c r="W639" s="1" t="s">
        <v>2407</v>
      </c>
      <c r="X639" s="3" t="s">
        <v>2408</v>
      </c>
    </row>
    <row r="640" spans="1:24" ht="15" customHeight="1">
      <c r="A640" s="97">
        <v>639</v>
      </c>
      <c r="B640" s="120" t="s">
        <v>2244</v>
      </c>
      <c r="C640" s="120" t="s">
        <v>2363</v>
      </c>
      <c r="D640" s="120" t="s">
        <v>2365</v>
      </c>
      <c r="E640" s="120" t="s">
        <v>97</v>
      </c>
      <c r="F640" s="102" t="s">
        <v>198</v>
      </c>
      <c r="G640" s="120" t="s">
        <v>316</v>
      </c>
      <c r="H640" s="120" t="s">
        <v>1466</v>
      </c>
      <c r="I640" s="36" t="s">
        <v>1484</v>
      </c>
      <c r="J640" s="99">
        <v>5</v>
      </c>
      <c r="K640" s="120" t="s">
        <v>1701</v>
      </c>
      <c r="L640" s="120" t="s">
        <v>1702</v>
      </c>
      <c r="M640" s="120" t="s">
        <v>1898</v>
      </c>
      <c r="N640" s="120" t="s">
        <v>1953</v>
      </c>
      <c r="O640" s="120" t="s">
        <v>1917</v>
      </c>
      <c r="P640" s="120" t="s">
        <v>2297</v>
      </c>
      <c r="Q640" s="120" t="s">
        <v>2404</v>
      </c>
      <c r="R640" s="120" t="s">
        <v>2311</v>
      </c>
      <c r="S640" s="120" t="s">
        <v>139</v>
      </c>
      <c r="T640" s="120" t="s">
        <v>139</v>
      </c>
      <c r="U640" s="3" t="s">
        <v>139</v>
      </c>
      <c r="V640" s="1" t="s">
        <v>2406</v>
      </c>
      <c r="W640" s="1" t="s">
        <v>2407</v>
      </c>
      <c r="X640" s="3" t="s">
        <v>2408</v>
      </c>
    </row>
    <row r="641" spans="1:24" ht="15" customHeight="1">
      <c r="A641" s="97">
        <v>640</v>
      </c>
      <c r="B641" s="120" t="s">
        <v>2244</v>
      </c>
      <c r="C641" s="120" t="s">
        <v>2363</v>
      </c>
      <c r="D641" s="120" t="s">
        <v>2364</v>
      </c>
      <c r="E641" s="120" t="s">
        <v>97</v>
      </c>
      <c r="F641" s="102" t="s">
        <v>198</v>
      </c>
      <c r="G641" s="120" t="s">
        <v>316</v>
      </c>
      <c r="H641" s="120" t="s">
        <v>1031</v>
      </c>
      <c r="I641" s="36" t="s">
        <v>1032</v>
      </c>
      <c r="J641" s="99">
        <v>50</v>
      </c>
      <c r="K641" s="120" t="s">
        <v>1701</v>
      </c>
      <c r="L641" s="120" t="s">
        <v>1702</v>
      </c>
      <c r="M641" s="120" t="s">
        <v>1898</v>
      </c>
      <c r="N641" s="120" t="s">
        <v>1953</v>
      </c>
      <c r="O641" s="120" t="s">
        <v>1917</v>
      </c>
      <c r="P641" s="120" t="s">
        <v>2297</v>
      </c>
      <c r="Q641" s="120" t="s">
        <v>2404</v>
      </c>
      <c r="R641" s="120" t="s">
        <v>2311</v>
      </c>
      <c r="S641" s="120" t="s">
        <v>139</v>
      </c>
      <c r="T641" s="120" t="s">
        <v>139</v>
      </c>
      <c r="U641" s="3" t="s">
        <v>139</v>
      </c>
      <c r="V641" s="1" t="s">
        <v>2406</v>
      </c>
      <c r="W641" s="1" t="s">
        <v>2407</v>
      </c>
      <c r="X641" s="3" t="s">
        <v>2408</v>
      </c>
    </row>
    <row r="642" spans="1:24" ht="15" customHeight="1">
      <c r="A642" s="97">
        <v>641</v>
      </c>
      <c r="B642" s="120" t="s">
        <v>2244</v>
      </c>
      <c r="C642" s="120" t="s">
        <v>2363</v>
      </c>
      <c r="D642" s="120" t="s">
        <v>2365</v>
      </c>
      <c r="E642" s="120" t="s">
        <v>97</v>
      </c>
      <c r="F642" s="102" t="s">
        <v>198</v>
      </c>
      <c r="G642" s="120" t="s">
        <v>316</v>
      </c>
      <c r="H642" s="120" t="s">
        <v>1534</v>
      </c>
      <c r="I642" s="36" t="s">
        <v>1535</v>
      </c>
      <c r="J642" s="99">
        <v>3</v>
      </c>
      <c r="K642" s="120" t="s">
        <v>1701</v>
      </c>
      <c r="L642" s="120" t="s">
        <v>1702</v>
      </c>
      <c r="M642" s="120" t="s">
        <v>1898</v>
      </c>
      <c r="N642" s="120" t="s">
        <v>1953</v>
      </c>
      <c r="O642" s="120" t="s">
        <v>1917</v>
      </c>
      <c r="P642" s="120" t="s">
        <v>2297</v>
      </c>
      <c r="Q642" s="120" t="s">
        <v>2404</v>
      </c>
      <c r="R642" s="120" t="s">
        <v>2311</v>
      </c>
      <c r="S642" s="120" t="s">
        <v>139</v>
      </c>
      <c r="T642" s="120" t="s">
        <v>139</v>
      </c>
      <c r="U642" s="3" t="s">
        <v>139</v>
      </c>
      <c r="V642" s="1" t="s">
        <v>2406</v>
      </c>
      <c r="W642" s="1" t="s">
        <v>2407</v>
      </c>
      <c r="X642" s="3" t="s">
        <v>2408</v>
      </c>
    </row>
    <row r="643" spans="1:24" ht="15" customHeight="1">
      <c r="A643" s="97">
        <v>642</v>
      </c>
      <c r="B643" s="120" t="s">
        <v>2244</v>
      </c>
      <c r="C643" s="120" t="s">
        <v>2363</v>
      </c>
      <c r="D643" s="120" t="s">
        <v>2364</v>
      </c>
      <c r="E643" s="120" t="s">
        <v>97</v>
      </c>
      <c r="F643" s="102" t="s">
        <v>198</v>
      </c>
      <c r="G643" s="120" t="s">
        <v>321</v>
      </c>
      <c r="H643" s="120" t="s">
        <v>1315</v>
      </c>
      <c r="I643" s="36" t="s">
        <v>1316</v>
      </c>
      <c r="J643" s="99">
        <v>15</v>
      </c>
      <c r="K643" s="120" t="s">
        <v>1701</v>
      </c>
      <c r="L643" s="120" t="s">
        <v>1702</v>
      </c>
      <c r="M643" s="120" t="s">
        <v>1898</v>
      </c>
      <c r="N643" s="120" t="s">
        <v>1954</v>
      </c>
      <c r="O643" s="120" t="s">
        <v>1718</v>
      </c>
      <c r="P643" s="120" t="s">
        <v>2311</v>
      </c>
      <c r="Q643" s="120" t="s">
        <v>139</v>
      </c>
      <c r="R643" s="120" t="s">
        <v>139</v>
      </c>
      <c r="S643" s="120" t="s">
        <v>139</v>
      </c>
      <c r="T643" s="120" t="s">
        <v>139</v>
      </c>
      <c r="U643" s="3" t="s">
        <v>139</v>
      </c>
      <c r="V643" s="1" t="s">
        <v>2406</v>
      </c>
      <c r="W643" s="1" t="s">
        <v>2407</v>
      </c>
      <c r="X643" s="3" t="s">
        <v>2408</v>
      </c>
    </row>
    <row r="644" spans="1:24" ht="15" customHeight="1">
      <c r="A644" s="97">
        <v>643</v>
      </c>
      <c r="B644" s="120" t="s">
        <v>2244</v>
      </c>
      <c r="C644" s="120" t="s">
        <v>2363</v>
      </c>
      <c r="D644" s="120" t="s">
        <v>2365</v>
      </c>
      <c r="E644" s="120" t="s">
        <v>97</v>
      </c>
      <c r="F644" s="102" t="s">
        <v>198</v>
      </c>
      <c r="G644" s="120" t="s">
        <v>321</v>
      </c>
      <c r="H644" s="120" t="s">
        <v>1536</v>
      </c>
      <c r="I644" s="36" t="s">
        <v>1537</v>
      </c>
      <c r="J644" s="99">
        <v>3</v>
      </c>
      <c r="K644" s="120" t="s">
        <v>1701</v>
      </c>
      <c r="L644" s="120" t="s">
        <v>1702</v>
      </c>
      <c r="M644" s="120" t="s">
        <v>1898</v>
      </c>
      <c r="N644" s="120" t="s">
        <v>1954</v>
      </c>
      <c r="O644" s="120" t="s">
        <v>1718</v>
      </c>
      <c r="P644" s="120" t="s">
        <v>2311</v>
      </c>
      <c r="Q644" s="120" t="s">
        <v>139</v>
      </c>
      <c r="R644" s="120" t="s">
        <v>139</v>
      </c>
      <c r="S644" s="120" t="s">
        <v>139</v>
      </c>
      <c r="T644" s="120" t="s">
        <v>139</v>
      </c>
      <c r="U644" s="3" t="s">
        <v>139</v>
      </c>
      <c r="V644" s="1" t="s">
        <v>2406</v>
      </c>
      <c r="W644" s="1" t="s">
        <v>2407</v>
      </c>
      <c r="X644" s="3" t="s">
        <v>2408</v>
      </c>
    </row>
    <row r="645" spans="1:24" ht="15" customHeight="1">
      <c r="A645" s="97">
        <v>644</v>
      </c>
      <c r="B645" s="120" t="s">
        <v>2244</v>
      </c>
      <c r="C645" s="120" t="s">
        <v>2363</v>
      </c>
      <c r="D645" s="120" t="s">
        <v>2364</v>
      </c>
      <c r="E645" s="120" t="s">
        <v>97</v>
      </c>
      <c r="F645" s="102" t="s">
        <v>198</v>
      </c>
      <c r="G645" s="120" t="s">
        <v>321</v>
      </c>
      <c r="H645" s="120" t="s">
        <v>1556</v>
      </c>
      <c r="I645" s="36" t="s">
        <v>1557</v>
      </c>
      <c r="J645" s="99">
        <v>3</v>
      </c>
      <c r="K645" s="120" t="s">
        <v>1701</v>
      </c>
      <c r="L645" s="120" t="s">
        <v>1702</v>
      </c>
      <c r="M645" s="120" t="s">
        <v>1898</v>
      </c>
      <c r="N645" s="120" t="s">
        <v>1954</v>
      </c>
      <c r="O645" s="120" t="s">
        <v>1718</v>
      </c>
      <c r="P645" s="120" t="s">
        <v>2311</v>
      </c>
      <c r="Q645" s="120" t="s">
        <v>139</v>
      </c>
      <c r="R645" s="120" t="s">
        <v>139</v>
      </c>
      <c r="S645" s="120" t="s">
        <v>139</v>
      </c>
      <c r="T645" s="120" t="s">
        <v>139</v>
      </c>
      <c r="U645" s="3" t="s">
        <v>139</v>
      </c>
      <c r="V645" s="1" t="s">
        <v>2406</v>
      </c>
      <c r="W645" s="1" t="s">
        <v>2407</v>
      </c>
      <c r="X645" s="3" t="s">
        <v>2408</v>
      </c>
    </row>
    <row r="646" spans="1:24" ht="15" customHeight="1">
      <c r="A646" s="97">
        <v>645</v>
      </c>
      <c r="B646" s="120" t="s">
        <v>2244</v>
      </c>
      <c r="C646" s="120" t="s">
        <v>2363</v>
      </c>
      <c r="D646" s="120" t="s">
        <v>2365</v>
      </c>
      <c r="E646" s="120" t="s">
        <v>97</v>
      </c>
      <c r="F646" s="102" t="s">
        <v>198</v>
      </c>
      <c r="G646" s="120" t="s">
        <v>321</v>
      </c>
      <c r="H646" s="120" t="s">
        <v>1101</v>
      </c>
      <c r="I646" s="36" t="s">
        <v>1102</v>
      </c>
      <c r="J646" s="99">
        <v>37</v>
      </c>
      <c r="K646" s="120" t="s">
        <v>1701</v>
      </c>
      <c r="L646" s="120" t="s">
        <v>1702</v>
      </c>
      <c r="M646" s="120" t="s">
        <v>1898</v>
      </c>
      <c r="N646" s="120" t="s">
        <v>1954</v>
      </c>
      <c r="O646" s="120" t="s">
        <v>1718</v>
      </c>
      <c r="P646" s="120" t="s">
        <v>2311</v>
      </c>
      <c r="Q646" s="120" t="s">
        <v>2034</v>
      </c>
      <c r="R646" s="120" t="s">
        <v>139</v>
      </c>
      <c r="S646" s="120" t="s">
        <v>139</v>
      </c>
      <c r="T646" s="120" t="s">
        <v>139</v>
      </c>
      <c r="U646" s="3" t="s">
        <v>139</v>
      </c>
      <c r="V646" s="1" t="s">
        <v>2406</v>
      </c>
      <c r="W646" s="1" t="s">
        <v>2407</v>
      </c>
      <c r="X646" s="3" t="s">
        <v>2408</v>
      </c>
    </row>
    <row r="647" spans="1:24" ht="15" customHeight="1">
      <c r="A647" s="97">
        <v>646</v>
      </c>
      <c r="B647" s="120" t="s">
        <v>2244</v>
      </c>
      <c r="C647" s="120" t="s">
        <v>2363</v>
      </c>
      <c r="D647" s="120" t="s">
        <v>2364</v>
      </c>
      <c r="E647" s="120" t="s">
        <v>97</v>
      </c>
      <c r="F647" s="102" t="s">
        <v>198</v>
      </c>
      <c r="G647" s="120" t="s">
        <v>321</v>
      </c>
      <c r="H647" s="120" t="s">
        <v>1152</v>
      </c>
      <c r="I647" s="36" t="s">
        <v>1153</v>
      </c>
      <c r="J647" s="99">
        <v>28</v>
      </c>
      <c r="K647" s="120" t="s">
        <v>1701</v>
      </c>
      <c r="L647" s="120" t="s">
        <v>1702</v>
      </c>
      <c r="M647" s="120" t="s">
        <v>1898</v>
      </c>
      <c r="N647" s="120" t="s">
        <v>1954</v>
      </c>
      <c r="O647" s="120" t="s">
        <v>1718</v>
      </c>
      <c r="P647" s="120" t="s">
        <v>2311</v>
      </c>
      <c r="Q647" s="120" t="s">
        <v>2034</v>
      </c>
      <c r="R647" s="120" t="s">
        <v>139</v>
      </c>
      <c r="S647" s="120" t="s">
        <v>139</v>
      </c>
      <c r="T647" s="120" t="s">
        <v>139</v>
      </c>
      <c r="U647" s="3" t="s">
        <v>139</v>
      </c>
      <c r="V647" s="1" t="s">
        <v>2406</v>
      </c>
      <c r="W647" s="1" t="s">
        <v>2407</v>
      </c>
      <c r="X647" s="3" t="s">
        <v>2408</v>
      </c>
    </row>
    <row r="648" spans="1:24" ht="15" customHeight="1">
      <c r="A648" s="97">
        <v>647</v>
      </c>
      <c r="B648" s="120" t="s">
        <v>2244</v>
      </c>
      <c r="C648" s="120" t="s">
        <v>2363</v>
      </c>
      <c r="D648" s="120" t="s">
        <v>2365</v>
      </c>
      <c r="E648" s="120" t="s">
        <v>97</v>
      </c>
      <c r="F648" s="102" t="s">
        <v>198</v>
      </c>
      <c r="G648" s="120" t="s">
        <v>321</v>
      </c>
      <c r="H648" s="120" t="s">
        <v>1616</v>
      </c>
      <c r="I648" s="36" t="s">
        <v>1617</v>
      </c>
      <c r="J648" s="99">
        <v>1</v>
      </c>
      <c r="K648" s="120" t="s">
        <v>1701</v>
      </c>
      <c r="L648" s="120" t="s">
        <v>1702</v>
      </c>
      <c r="M648" s="120" t="s">
        <v>1898</v>
      </c>
      <c r="N648" s="120" t="s">
        <v>1954</v>
      </c>
      <c r="O648" s="120" t="s">
        <v>1718</v>
      </c>
      <c r="P648" s="120" t="s">
        <v>2311</v>
      </c>
      <c r="Q648" s="120" t="s">
        <v>139</v>
      </c>
      <c r="R648" s="120" t="s">
        <v>139</v>
      </c>
      <c r="S648" s="120" t="s">
        <v>139</v>
      </c>
      <c r="T648" s="120" t="s">
        <v>139</v>
      </c>
      <c r="U648" s="3" t="s">
        <v>139</v>
      </c>
      <c r="V648" s="1" t="s">
        <v>2406</v>
      </c>
      <c r="W648" s="1" t="s">
        <v>2407</v>
      </c>
      <c r="X648" s="3" t="s">
        <v>2408</v>
      </c>
    </row>
    <row r="649" spans="1:24" ht="15" customHeight="1">
      <c r="A649" s="97">
        <v>648</v>
      </c>
      <c r="B649" s="120" t="s">
        <v>2244</v>
      </c>
      <c r="C649" s="120" t="s">
        <v>2363</v>
      </c>
      <c r="D649" s="120" t="s">
        <v>2364</v>
      </c>
      <c r="E649" s="120" t="s">
        <v>97</v>
      </c>
      <c r="F649" s="102" t="s">
        <v>198</v>
      </c>
      <c r="G649" s="120" t="s">
        <v>321</v>
      </c>
      <c r="H649" s="120" t="s">
        <v>1563</v>
      </c>
      <c r="I649" s="36" t="s">
        <v>1564</v>
      </c>
      <c r="J649" s="99">
        <v>3</v>
      </c>
      <c r="K649" s="120" t="s">
        <v>1701</v>
      </c>
      <c r="L649" s="120" t="s">
        <v>1702</v>
      </c>
      <c r="M649" s="120" t="s">
        <v>1898</v>
      </c>
      <c r="N649" s="120" t="s">
        <v>1954</v>
      </c>
      <c r="O649" s="120" t="s">
        <v>1718</v>
      </c>
      <c r="P649" s="120" t="s">
        <v>2311</v>
      </c>
      <c r="Q649" s="120" t="s">
        <v>1917</v>
      </c>
      <c r="R649" s="120" t="s">
        <v>2040</v>
      </c>
      <c r="S649" s="120" t="s">
        <v>2297</v>
      </c>
      <c r="T649" s="120" t="s">
        <v>139</v>
      </c>
      <c r="U649" s="3" t="s">
        <v>139</v>
      </c>
      <c r="V649" s="1" t="s">
        <v>2406</v>
      </c>
      <c r="W649" s="1" t="s">
        <v>2407</v>
      </c>
      <c r="X649" s="3" t="s">
        <v>2408</v>
      </c>
    </row>
    <row r="650" spans="1:24" ht="15" customHeight="1">
      <c r="A650" s="97">
        <v>649</v>
      </c>
      <c r="B650" s="120" t="s">
        <v>2244</v>
      </c>
      <c r="C650" s="120" t="s">
        <v>2363</v>
      </c>
      <c r="D650" s="120" t="s">
        <v>2365</v>
      </c>
      <c r="E650" s="120" t="s">
        <v>97</v>
      </c>
      <c r="F650" s="102" t="s">
        <v>198</v>
      </c>
      <c r="G650" s="120" t="s">
        <v>321</v>
      </c>
      <c r="H650" s="120" t="s">
        <v>1538</v>
      </c>
      <c r="I650" s="36" t="s">
        <v>1539</v>
      </c>
      <c r="J650" s="99">
        <v>3</v>
      </c>
      <c r="K650" s="120" t="s">
        <v>1701</v>
      </c>
      <c r="L650" s="120" t="s">
        <v>1702</v>
      </c>
      <c r="M650" s="120" t="s">
        <v>1898</v>
      </c>
      <c r="N650" s="120" t="s">
        <v>1954</v>
      </c>
      <c r="O650" s="120" t="s">
        <v>1718</v>
      </c>
      <c r="P650" s="120" t="s">
        <v>2311</v>
      </c>
      <c r="Q650" s="120" t="s">
        <v>1917</v>
      </c>
      <c r="R650" s="120" t="s">
        <v>2040</v>
      </c>
      <c r="S650" s="120" t="s">
        <v>2297</v>
      </c>
      <c r="T650" s="120" t="s">
        <v>139</v>
      </c>
      <c r="U650" s="3" t="s">
        <v>139</v>
      </c>
      <c r="V650" s="1" t="s">
        <v>2406</v>
      </c>
      <c r="W650" s="1" t="s">
        <v>2407</v>
      </c>
      <c r="X650" s="3" t="s">
        <v>2408</v>
      </c>
    </row>
    <row r="651" spans="1:24" ht="15" customHeight="1">
      <c r="A651" s="97">
        <v>650</v>
      </c>
      <c r="B651" s="120" t="s">
        <v>2244</v>
      </c>
      <c r="C651" s="120" t="s">
        <v>2363</v>
      </c>
      <c r="D651" s="120" t="s">
        <v>2364</v>
      </c>
      <c r="E651" s="120" t="s">
        <v>97</v>
      </c>
      <c r="F651" s="102" t="s">
        <v>198</v>
      </c>
      <c r="G651" s="120" t="s">
        <v>234</v>
      </c>
      <c r="H651" s="120" t="s">
        <v>399</v>
      </c>
      <c r="I651" s="36" t="s">
        <v>493</v>
      </c>
      <c r="J651" s="99">
        <v>473</v>
      </c>
      <c r="K651" s="120" t="s">
        <v>1701</v>
      </c>
      <c r="L651" s="120" t="s">
        <v>1702</v>
      </c>
      <c r="M651" s="120" t="s">
        <v>1898</v>
      </c>
      <c r="N651" s="120" t="s">
        <v>2405</v>
      </c>
      <c r="O651" s="120" t="s">
        <v>2292</v>
      </c>
      <c r="P651" s="120" t="s">
        <v>2004</v>
      </c>
      <c r="Q651" s="120" t="s">
        <v>1718</v>
      </c>
      <c r="R651" s="120" t="s">
        <v>2311</v>
      </c>
      <c r="S651" s="120" t="s">
        <v>139</v>
      </c>
      <c r="T651" s="120" t="s">
        <v>139</v>
      </c>
      <c r="U651" s="3" t="s">
        <v>139</v>
      </c>
      <c r="V651" s="1" t="s">
        <v>2406</v>
      </c>
      <c r="W651" s="1" t="s">
        <v>2407</v>
      </c>
      <c r="X651" s="3" t="s">
        <v>2408</v>
      </c>
    </row>
    <row r="652" spans="1:24" ht="15" customHeight="1">
      <c r="A652" s="97">
        <v>651</v>
      </c>
      <c r="B652" s="120" t="s">
        <v>2244</v>
      </c>
      <c r="C652" s="120" t="s">
        <v>2363</v>
      </c>
      <c r="D652" s="120" t="s">
        <v>2365</v>
      </c>
      <c r="E652" s="120" t="s">
        <v>97</v>
      </c>
      <c r="F652" s="102" t="s">
        <v>198</v>
      </c>
      <c r="G652" s="120" t="s">
        <v>326</v>
      </c>
      <c r="H652" s="120" t="s">
        <v>480</v>
      </c>
      <c r="I652" s="36" t="s">
        <v>1115</v>
      </c>
      <c r="J652" s="99">
        <v>34</v>
      </c>
      <c r="K652" s="120" t="s">
        <v>1701</v>
      </c>
      <c r="L652" s="120" t="s">
        <v>1702</v>
      </c>
      <c r="M652" s="120" t="s">
        <v>1898</v>
      </c>
      <c r="N652" s="120" t="s">
        <v>1718</v>
      </c>
      <c r="O652" s="120" t="s">
        <v>2311</v>
      </c>
      <c r="P652" s="120" t="s">
        <v>139</v>
      </c>
      <c r="Q652" s="120" t="s">
        <v>139</v>
      </c>
      <c r="R652" s="120" t="s">
        <v>139</v>
      </c>
      <c r="S652" s="120" t="s">
        <v>139</v>
      </c>
      <c r="T652" s="120" t="s">
        <v>139</v>
      </c>
      <c r="U652" s="3" t="s">
        <v>139</v>
      </c>
      <c r="V652" s="1" t="s">
        <v>2406</v>
      </c>
      <c r="W652" s="1" t="s">
        <v>2407</v>
      </c>
      <c r="X652" s="3" t="s">
        <v>2408</v>
      </c>
    </row>
    <row r="653" spans="1:24" ht="15" customHeight="1">
      <c r="A653" s="97">
        <v>652</v>
      </c>
      <c r="B653" s="120" t="s">
        <v>2244</v>
      </c>
      <c r="C653" s="120" t="s">
        <v>2363</v>
      </c>
      <c r="D653" s="120" t="s">
        <v>2364</v>
      </c>
      <c r="E653" s="120" t="s">
        <v>97</v>
      </c>
      <c r="F653" s="102" t="s">
        <v>198</v>
      </c>
      <c r="G653" s="120" t="s">
        <v>326</v>
      </c>
      <c r="H653" s="120" t="s">
        <v>961</v>
      </c>
      <c r="I653" s="36" t="s">
        <v>962</v>
      </c>
      <c r="J653" s="99">
        <v>66</v>
      </c>
      <c r="K653" s="120" t="s">
        <v>1701</v>
      </c>
      <c r="L653" s="120" t="s">
        <v>1702</v>
      </c>
      <c r="M653" s="120" t="s">
        <v>1898</v>
      </c>
      <c r="N653" s="120" t="s">
        <v>1718</v>
      </c>
      <c r="O653" s="120" t="s">
        <v>2311</v>
      </c>
      <c r="P653" s="120" t="s">
        <v>139</v>
      </c>
      <c r="Q653" s="120" t="s">
        <v>139</v>
      </c>
      <c r="R653" s="120" t="s">
        <v>139</v>
      </c>
      <c r="S653" s="120" t="s">
        <v>139</v>
      </c>
      <c r="T653" s="120" t="s">
        <v>139</v>
      </c>
      <c r="U653" s="3" t="s">
        <v>139</v>
      </c>
      <c r="V653" s="1" t="s">
        <v>2406</v>
      </c>
      <c r="W653" s="1" t="s">
        <v>2407</v>
      </c>
      <c r="X653" s="3" t="s">
        <v>2408</v>
      </c>
    </row>
    <row r="654" spans="1:24" ht="15" customHeight="1">
      <c r="A654" s="97">
        <v>653</v>
      </c>
      <c r="B654" s="120" t="s">
        <v>2244</v>
      </c>
      <c r="C654" s="120" t="s">
        <v>2363</v>
      </c>
      <c r="D654" s="120" t="s">
        <v>2365</v>
      </c>
      <c r="E654" s="120" t="s">
        <v>97</v>
      </c>
      <c r="F654" s="102" t="s">
        <v>198</v>
      </c>
      <c r="G654" s="120" t="s">
        <v>44</v>
      </c>
      <c r="H654" s="120" t="s">
        <v>1428</v>
      </c>
      <c r="I654" s="36" t="s">
        <v>1429</v>
      </c>
      <c r="J654" s="99">
        <v>9</v>
      </c>
      <c r="K654" s="120" t="s">
        <v>1701</v>
      </c>
      <c r="L654" s="120" t="s">
        <v>1702</v>
      </c>
      <c r="M654" s="120" t="s">
        <v>1898</v>
      </c>
      <c r="N654" s="120" t="s">
        <v>1932</v>
      </c>
      <c r="O654" s="120" t="s">
        <v>1718</v>
      </c>
      <c r="P654" s="120" t="s">
        <v>2311</v>
      </c>
      <c r="Q654" s="120" t="s">
        <v>139</v>
      </c>
      <c r="R654" s="120" t="s">
        <v>139</v>
      </c>
      <c r="S654" s="120" t="s">
        <v>139</v>
      </c>
      <c r="T654" s="120" t="s">
        <v>139</v>
      </c>
      <c r="U654" s="3" t="s">
        <v>139</v>
      </c>
      <c r="V654" s="1" t="s">
        <v>2406</v>
      </c>
      <c r="W654" s="1" t="s">
        <v>2407</v>
      </c>
      <c r="X654" s="3" t="s">
        <v>2408</v>
      </c>
    </row>
    <row r="655" spans="1:24" ht="15" customHeight="1">
      <c r="A655" s="97">
        <v>654</v>
      </c>
      <c r="B655" s="108" t="s">
        <v>2318</v>
      </c>
      <c r="C655" s="108" t="s">
        <v>2318</v>
      </c>
      <c r="D655" s="108" t="s">
        <v>2409</v>
      </c>
      <c r="E655" s="108" t="s">
        <v>2410</v>
      </c>
      <c r="F655" s="102" t="s">
        <v>198</v>
      </c>
      <c r="G655" s="108" t="s">
        <v>184</v>
      </c>
      <c r="H655" s="108" t="s">
        <v>383</v>
      </c>
      <c r="I655" s="36" t="s">
        <v>673</v>
      </c>
      <c r="J655" s="99">
        <v>209</v>
      </c>
      <c r="K655" s="111" t="s">
        <v>1701</v>
      </c>
      <c r="L655" s="111" t="s">
        <v>1702</v>
      </c>
      <c r="M655" s="111" t="s">
        <v>2045</v>
      </c>
      <c r="N655" s="111" t="s">
        <v>1917</v>
      </c>
      <c r="O655" s="111" t="s">
        <v>2049</v>
      </c>
      <c r="P655" s="111" t="s">
        <v>2053</v>
      </c>
      <c r="Q655" s="108" t="s">
        <v>2338</v>
      </c>
      <c r="R655" s="108" t="s">
        <v>2276</v>
      </c>
      <c r="S655" s="108" t="s">
        <v>2311</v>
      </c>
      <c r="T655" s="108" t="s">
        <v>139</v>
      </c>
      <c r="U655" s="124"/>
      <c r="V655" s="124"/>
      <c r="W655" s="124"/>
      <c r="X655" s="124"/>
    </row>
    <row r="656" spans="1:24" ht="15" customHeight="1">
      <c r="A656" s="97">
        <v>655</v>
      </c>
      <c r="B656" s="108" t="s">
        <v>2318</v>
      </c>
      <c r="C656" s="108" t="s">
        <v>2318</v>
      </c>
      <c r="D656" s="108" t="s">
        <v>2409</v>
      </c>
      <c r="E656" s="108" t="s">
        <v>2410</v>
      </c>
      <c r="F656" s="102" t="s">
        <v>198</v>
      </c>
      <c r="G656" s="108" t="s">
        <v>184</v>
      </c>
      <c r="H656" s="108" t="s">
        <v>460</v>
      </c>
      <c r="I656" s="36" t="s">
        <v>853</v>
      </c>
      <c r="J656" s="99">
        <v>94</v>
      </c>
      <c r="K656" s="111" t="s">
        <v>1701</v>
      </c>
      <c r="L656" s="111" t="s">
        <v>1702</v>
      </c>
      <c r="M656" s="111" t="s">
        <v>2045</v>
      </c>
      <c r="N656" s="111" t="s">
        <v>1917</v>
      </c>
      <c r="O656" s="111" t="s">
        <v>2050</v>
      </c>
      <c r="P656" s="108" t="s">
        <v>2054</v>
      </c>
      <c r="Q656" s="108" t="s">
        <v>2338</v>
      </c>
      <c r="R656" s="111" t="s">
        <v>2056</v>
      </c>
      <c r="S656" s="111" t="s">
        <v>2058</v>
      </c>
      <c r="T656" s="108" t="s">
        <v>2311</v>
      </c>
      <c r="U656" s="124"/>
      <c r="V656" s="124"/>
      <c r="W656" s="124"/>
      <c r="X656" s="124"/>
    </row>
    <row r="657" spans="1:24" ht="15" customHeight="1">
      <c r="A657" s="97">
        <v>656</v>
      </c>
      <c r="B657" s="108" t="s">
        <v>2318</v>
      </c>
      <c r="C657" s="108" t="s">
        <v>2318</v>
      </c>
      <c r="D657" s="108" t="s">
        <v>2409</v>
      </c>
      <c r="E657" s="108" t="s">
        <v>2410</v>
      </c>
      <c r="F657" s="102" t="s">
        <v>198</v>
      </c>
      <c r="G657" s="108" t="s">
        <v>184</v>
      </c>
      <c r="H657" s="108" t="s">
        <v>1244</v>
      </c>
      <c r="I657" s="36" t="s">
        <v>2461</v>
      </c>
      <c r="J657" s="99" t="e">
        <v>#N/A</v>
      </c>
      <c r="K657" s="111" t="s">
        <v>1701</v>
      </c>
      <c r="L657" s="111" t="s">
        <v>1702</v>
      </c>
      <c r="M657" s="111" t="s">
        <v>2045</v>
      </c>
      <c r="N657" s="111" t="s">
        <v>1917</v>
      </c>
      <c r="O657" s="111" t="s">
        <v>2050</v>
      </c>
      <c r="P657" s="111" t="s">
        <v>2338</v>
      </c>
      <c r="Q657" s="111" t="s">
        <v>2299</v>
      </c>
      <c r="R657" s="108" t="s">
        <v>2311</v>
      </c>
      <c r="S657" s="111" t="s">
        <v>139</v>
      </c>
      <c r="T657" s="111" t="s">
        <v>139</v>
      </c>
      <c r="U657" s="124"/>
      <c r="V657" s="124"/>
      <c r="W657" s="124"/>
      <c r="X657" s="124"/>
    </row>
    <row r="658" spans="1:24" ht="15" customHeight="1">
      <c r="A658" s="97">
        <v>657</v>
      </c>
      <c r="B658" s="108" t="s">
        <v>2318</v>
      </c>
      <c r="C658" s="108" t="s">
        <v>2318</v>
      </c>
      <c r="D658" s="108" t="s">
        <v>2409</v>
      </c>
      <c r="E658" s="108" t="s">
        <v>2410</v>
      </c>
      <c r="F658" s="102" t="s">
        <v>198</v>
      </c>
      <c r="G658" s="108" t="s">
        <v>184</v>
      </c>
      <c r="H658" s="108" t="s">
        <v>847</v>
      </c>
      <c r="I658" s="36" t="s">
        <v>1367</v>
      </c>
      <c r="J658" s="99">
        <v>12</v>
      </c>
      <c r="K658" s="111" t="s">
        <v>1701</v>
      </c>
      <c r="L658" s="111" t="s">
        <v>1702</v>
      </c>
      <c r="M658" s="111" t="s">
        <v>2045</v>
      </c>
      <c r="N658" s="111" t="s">
        <v>1917</v>
      </c>
      <c r="O658" s="111" t="s">
        <v>2050</v>
      </c>
      <c r="P658" s="111" t="s">
        <v>2338</v>
      </c>
      <c r="Q658" s="111" t="s">
        <v>2299</v>
      </c>
      <c r="R658" s="108" t="s">
        <v>2311</v>
      </c>
      <c r="S658" s="111" t="s">
        <v>139</v>
      </c>
      <c r="T658" s="111" t="s">
        <v>139</v>
      </c>
      <c r="U658" s="124"/>
      <c r="V658" s="124"/>
      <c r="W658" s="124"/>
      <c r="X658" s="124"/>
    </row>
    <row r="659" spans="1:24" ht="15" customHeight="1">
      <c r="A659" s="97">
        <v>658</v>
      </c>
      <c r="B659" s="108" t="s">
        <v>2318</v>
      </c>
      <c r="C659" s="108" t="s">
        <v>2318</v>
      </c>
      <c r="D659" s="108" t="s">
        <v>2409</v>
      </c>
      <c r="E659" s="108" t="s">
        <v>2410</v>
      </c>
      <c r="F659" s="102" t="s">
        <v>198</v>
      </c>
      <c r="G659" s="108" t="s">
        <v>184</v>
      </c>
      <c r="H659" s="108" t="s">
        <v>910</v>
      </c>
      <c r="I659" s="36" t="s">
        <v>1139</v>
      </c>
      <c r="J659" s="99">
        <v>29</v>
      </c>
      <c r="K659" s="111" t="s">
        <v>1701</v>
      </c>
      <c r="L659" s="111" t="s">
        <v>1702</v>
      </c>
      <c r="M659" s="111" t="s">
        <v>2045</v>
      </c>
      <c r="N659" s="111" t="s">
        <v>1917</v>
      </c>
      <c r="O659" s="111" t="s">
        <v>2050</v>
      </c>
      <c r="P659" s="111" t="s">
        <v>2338</v>
      </c>
      <c r="Q659" s="108" t="s">
        <v>2311</v>
      </c>
      <c r="R659" s="108" t="s">
        <v>2311</v>
      </c>
      <c r="S659" s="111" t="s">
        <v>139</v>
      </c>
      <c r="T659" s="111" t="s">
        <v>139</v>
      </c>
      <c r="U659" s="124"/>
      <c r="V659" s="124"/>
      <c r="W659" s="124"/>
      <c r="X659" s="124"/>
    </row>
    <row r="660" spans="1:24" ht="15" customHeight="1">
      <c r="A660" s="97">
        <v>659</v>
      </c>
      <c r="B660" s="108" t="s">
        <v>2318</v>
      </c>
      <c r="C660" s="108" t="s">
        <v>2318</v>
      </c>
      <c r="D660" s="108" t="s">
        <v>2409</v>
      </c>
      <c r="E660" s="108" t="s">
        <v>2410</v>
      </c>
      <c r="F660" s="102" t="s">
        <v>198</v>
      </c>
      <c r="G660" s="108" t="s">
        <v>184</v>
      </c>
      <c r="H660" s="108" t="s">
        <v>514</v>
      </c>
      <c r="I660" s="36" t="s">
        <v>614</v>
      </c>
      <c r="J660" s="99">
        <v>275</v>
      </c>
      <c r="K660" s="111" t="s">
        <v>1701</v>
      </c>
      <c r="L660" s="111" t="s">
        <v>1702</v>
      </c>
      <c r="M660" s="111" t="s">
        <v>2045</v>
      </c>
      <c r="N660" s="111" t="s">
        <v>1917</v>
      </c>
      <c r="O660" s="111" t="s">
        <v>2050</v>
      </c>
      <c r="P660" s="111" t="s">
        <v>2338</v>
      </c>
      <c r="Q660" s="111" t="s">
        <v>2299</v>
      </c>
      <c r="R660" s="108" t="s">
        <v>2311</v>
      </c>
      <c r="S660" s="111" t="s">
        <v>139</v>
      </c>
      <c r="T660" s="111" t="s">
        <v>139</v>
      </c>
      <c r="U660" s="124"/>
      <c r="V660" s="124"/>
      <c r="W660" s="124"/>
      <c r="X660" s="124"/>
    </row>
    <row r="661" spans="1:24" ht="15" customHeight="1">
      <c r="A661" s="97">
        <v>660</v>
      </c>
      <c r="B661" s="108" t="s">
        <v>2318</v>
      </c>
      <c r="C661" s="108" t="s">
        <v>2318</v>
      </c>
      <c r="D661" s="108" t="s">
        <v>2409</v>
      </c>
      <c r="E661" s="108" t="s">
        <v>2410</v>
      </c>
      <c r="F661" s="102" t="s">
        <v>198</v>
      </c>
      <c r="G661" s="108" t="s">
        <v>184</v>
      </c>
      <c r="H661" s="108" t="s">
        <v>1007</v>
      </c>
      <c r="I661" s="36" t="s">
        <v>1362</v>
      </c>
      <c r="J661" s="99">
        <v>13</v>
      </c>
      <c r="K661" s="111" t="s">
        <v>1701</v>
      </c>
      <c r="L661" s="111" t="s">
        <v>1702</v>
      </c>
      <c r="M661" s="111" t="s">
        <v>2045</v>
      </c>
      <c r="N661" s="111" t="s">
        <v>1917</v>
      </c>
      <c r="O661" s="111" t="s">
        <v>2050</v>
      </c>
      <c r="P661" s="111" t="s">
        <v>2338</v>
      </c>
      <c r="Q661" s="111" t="s">
        <v>2299</v>
      </c>
      <c r="R661" s="108" t="s">
        <v>2311</v>
      </c>
      <c r="S661" s="111" t="s">
        <v>139</v>
      </c>
      <c r="T661" s="111" t="s">
        <v>139</v>
      </c>
      <c r="U661" s="124"/>
      <c r="V661" s="124"/>
      <c r="W661" s="124"/>
      <c r="X661" s="124"/>
    </row>
    <row r="662" spans="1:24" ht="15" customHeight="1">
      <c r="A662" s="97">
        <v>661</v>
      </c>
      <c r="B662" s="108" t="s">
        <v>2318</v>
      </c>
      <c r="C662" s="108" t="s">
        <v>2318</v>
      </c>
      <c r="D662" s="108" t="s">
        <v>2409</v>
      </c>
      <c r="E662" s="108" t="s">
        <v>2410</v>
      </c>
      <c r="F662" s="102" t="s">
        <v>198</v>
      </c>
      <c r="G662" s="108" t="s">
        <v>184</v>
      </c>
      <c r="H662" s="108" t="s">
        <v>841</v>
      </c>
      <c r="I662" s="36" t="s">
        <v>1420</v>
      </c>
      <c r="J662" s="99">
        <v>9</v>
      </c>
      <c r="K662" s="111" t="s">
        <v>1701</v>
      </c>
      <c r="L662" s="111" t="s">
        <v>1702</v>
      </c>
      <c r="M662" s="111" t="s">
        <v>2045</v>
      </c>
      <c r="N662" s="111" t="s">
        <v>1917</v>
      </c>
      <c r="O662" s="111" t="s">
        <v>2050</v>
      </c>
      <c r="P662" s="111" t="s">
        <v>2338</v>
      </c>
      <c r="Q662" s="111" t="s">
        <v>2299</v>
      </c>
      <c r="R662" s="108" t="s">
        <v>2311</v>
      </c>
      <c r="S662" s="111" t="s">
        <v>139</v>
      </c>
      <c r="T662" s="111" t="s">
        <v>139</v>
      </c>
    </row>
    <row r="663" spans="1:24" ht="15" customHeight="1">
      <c r="A663" s="97">
        <v>662</v>
      </c>
      <c r="B663" s="108" t="s">
        <v>2318</v>
      </c>
      <c r="C663" s="108" t="s">
        <v>2318</v>
      </c>
      <c r="D663" s="108" t="s">
        <v>2409</v>
      </c>
      <c r="E663" s="108" t="s">
        <v>2410</v>
      </c>
      <c r="F663" s="102" t="s">
        <v>198</v>
      </c>
      <c r="G663" s="108" t="s">
        <v>184</v>
      </c>
      <c r="H663" s="108" t="s">
        <v>578</v>
      </c>
      <c r="I663" s="36" t="s">
        <v>814</v>
      </c>
      <c r="J663" s="99">
        <v>109</v>
      </c>
      <c r="K663" s="111" t="s">
        <v>1701</v>
      </c>
      <c r="L663" s="111" t="s">
        <v>1702</v>
      </c>
      <c r="M663" s="111" t="s">
        <v>2045</v>
      </c>
      <c r="N663" s="111" t="s">
        <v>1917</v>
      </c>
      <c r="O663" s="111" t="s">
        <v>2050</v>
      </c>
      <c r="P663" s="111" t="s">
        <v>2338</v>
      </c>
      <c r="Q663" s="111" t="s">
        <v>2299</v>
      </c>
      <c r="R663" s="108" t="s">
        <v>2311</v>
      </c>
      <c r="S663" s="111" t="s">
        <v>139</v>
      </c>
      <c r="T663" s="111" t="s">
        <v>139</v>
      </c>
      <c r="U663" s="124"/>
      <c r="V663" s="124"/>
      <c r="W663" s="124"/>
      <c r="X663" s="124"/>
    </row>
    <row r="664" spans="1:24" ht="15" customHeight="1">
      <c r="A664" s="97">
        <v>663</v>
      </c>
      <c r="B664" s="108" t="s">
        <v>2318</v>
      </c>
      <c r="C664" s="108" t="s">
        <v>2318</v>
      </c>
      <c r="D664" s="108" t="s">
        <v>2409</v>
      </c>
      <c r="E664" s="108" t="s">
        <v>2410</v>
      </c>
      <c r="F664" s="102" t="s">
        <v>198</v>
      </c>
      <c r="G664" s="108" t="s">
        <v>184</v>
      </c>
      <c r="H664" s="108" t="s">
        <v>682</v>
      </c>
      <c r="I664" s="36" t="s">
        <v>683</v>
      </c>
      <c r="J664" s="99">
        <v>191</v>
      </c>
      <c r="K664" s="111" t="s">
        <v>1701</v>
      </c>
      <c r="L664" s="111" t="s">
        <v>1702</v>
      </c>
      <c r="M664" s="111" t="s">
        <v>2045</v>
      </c>
      <c r="N664" s="111" t="s">
        <v>1917</v>
      </c>
      <c r="O664" s="111" t="s">
        <v>2050</v>
      </c>
      <c r="P664" s="111" t="s">
        <v>2338</v>
      </c>
      <c r="Q664" s="111" t="s">
        <v>2299</v>
      </c>
      <c r="R664" s="108" t="s">
        <v>2311</v>
      </c>
      <c r="S664" s="111" t="s">
        <v>139</v>
      </c>
      <c r="T664" s="111" t="s">
        <v>139</v>
      </c>
      <c r="U664" s="124"/>
      <c r="V664" s="124"/>
      <c r="W664" s="124"/>
      <c r="X664" s="124"/>
    </row>
    <row r="665" spans="1:24" ht="15" customHeight="1">
      <c r="A665" s="97">
        <v>664</v>
      </c>
      <c r="B665" s="108" t="s">
        <v>2318</v>
      </c>
      <c r="C665" s="108" t="s">
        <v>2318</v>
      </c>
      <c r="D665" s="108" t="s">
        <v>2409</v>
      </c>
      <c r="E665" s="108" t="s">
        <v>2411</v>
      </c>
      <c r="F665" s="102" t="s">
        <v>198</v>
      </c>
      <c r="G665" s="108" t="s">
        <v>183</v>
      </c>
      <c r="H665" s="108" t="s">
        <v>413</v>
      </c>
      <c r="I665" s="36" t="s">
        <v>414</v>
      </c>
      <c r="J665" s="99">
        <v>912</v>
      </c>
      <c r="K665" s="111" t="s">
        <v>1701</v>
      </c>
      <c r="L665" s="111" t="s">
        <v>1702</v>
      </c>
      <c r="M665" s="111" t="s">
        <v>2045</v>
      </c>
      <c r="N665" s="111" t="s">
        <v>1917</v>
      </c>
      <c r="O665" s="111" t="s">
        <v>2338</v>
      </c>
      <c r="P665" s="111" t="s">
        <v>2299</v>
      </c>
      <c r="Q665" s="108" t="s">
        <v>2311</v>
      </c>
      <c r="R665" s="111" t="s">
        <v>139</v>
      </c>
      <c r="S665" s="111" t="s">
        <v>139</v>
      </c>
      <c r="T665" s="111" t="s">
        <v>139</v>
      </c>
      <c r="U665" s="124"/>
      <c r="V665" s="124"/>
      <c r="W665" s="124"/>
      <c r="X665" s="124"/>
    </row>
    <row r="666" spans="1:24" ht="15" customHeight="1">
      <c r="A666" s="97">
        <v>665</v>
      </c>
      <c r="B666" s="108" t="s">
        <v>2318</v>
      </c>
      <c r="C666" s="108" t="s">
        <v>2318</v>
      </c>
      <c r="D666" s="108" t="s">
        <v>2409</v>
      </c>
      <c r="E666" s="108" t="s">
        <v>2411</v>
      </c>
      <c r="F666" s="102" t="s">
        <v>198</v>
      </c>
      <c r="G666" s="108" t="s">
        <v>183</v>
      </c>
      <c r="H666" s="108" t="s">
        <v>464</v>
      </c>
      <c r="I666" s="36" t="s">
        <v>465</v>
      </c>
      <c r="J666" s="99">
        <v>603</v>
      </c>
      <c r="K666" s="111" t="s">
        <v>1701</v>
      </c>
      <c r="L666" s="111" t="s">
        <v>1702</v>
      </c>
      <c r="M666" s="111" t="s">
        <v>2045</v>
      </c>
      <c r="N666" s="111" t="s">
        <v>1917</v>
      </c>
      <c r="O666" s="111" t="s">
        <v>2050</v>
      </c>
      <c r="P666" s="111" t="s">
        <v>1964</v>
      </c>
      <c r="Q666" s="111" t="s">
        <v>2055</v>
      </c>
      <c r="R666" s="111" t="s">
        <v>2057</v>
      </c>
      <c r="S666" s="108" t="s">
        <v>2311</v>
      </c>
      <c r="T666" s="111" t="s">
        <v>139</v>
      </c>
      <c r="U666" s="124"/>
      <c r="V666" s="124"/>
      <c r="W666" s="124"/>
      <c r="X666" s="124"/>
    </row>
    <row r="667" spans="1:24" ht="15" customHeight="1">
      <c r="A667" s="97">
        <v>666</v>
      </c>
      <c r="B667" s="108" t="s">
        <v>2318</v>
      </c>
      <c r="C667" s="108" t="s">
        <v>2318</v>
      </c>
      <c r="D667" s="108" t="s">
        <v>2409</v>
      </c>
      <c r="E667" s="108" t="s">
        <v>2411</v>
      </c>
      <c r="F667" s="102" t="s">
        <v>198</v>
      </c>
      <c r="G667" s="108" t="s">
        <v>182</v>
      </c>
      <c r="H667" s="108" t="s">
        <v>1148</v>
      </c>
      <c r="I667" s="36" t="s">
        <v>1149</v>
      </c>
      <c r="J667" s="99">
        <v>28</v>
      </c>
      <c r="K667" s="111" t="s">
        <v>1701</v>
      </c>
      <c r="L667" s="111" t="s">
        <v>1702</v>
      </c>
      <c r="M667" s="111" t="s">
        <v>2045</v>
      </c>
      <c r="N667" s="111" t="s">
        <v>2046</v>
      </c>
      <c r="O667" s="111" t="s">
        <v>2051</v>
      </c>
      <c r="P667" s="111" t="s">
        <v>2299</v>
      </c>
      <c r="Q667" s="111" t="s">
        <v>2311</v>
      </c>
      <c r="R667" s="111" t="s">
        <v>139</v>
      </c>
      <c r="S667" s="111" t="s">
        <v>139</v>
      </c>
      <c r="T667" s="111" t="s">
        <v>139</v>
      </c>
      <c r="U667" s="124"/>
      <c r="V667" s="124"/>
      <c r="W667" s="124"/>
      <c r="X667" s="124"/>
    </row>
    <row r="668" spans="1:24" ht="15" customHeight="1">
      <c r="A668" s="97">
        <v>667</v>
      </c>
      <c r="B668" s="108" t="s">
        <v>2318</v>
      </c>
      <c r="C668" s="108" t="s">
        <v>2318</v>
      </c>
      <c r="D668" s="108" t="s">
        <v>2409</v>
      </c>
      <c r="E668" s="108" t="s">
        <v>2411</v>
      </c>
      <c r="F668" s="102" t="s">
        <v>198</v>
      </c>
      <c r="G668" s="108" t="s">
        <v>182</v>
      </c>
      <c r="H668" s="108" t="s">
        <v>456</v>
      </c>
      <c r="I668" s="36" t="s">
        <v>457</v>
      </c>
      <c r="J668" s="99">
        <v>650</v>
      </c>
      <c r="K668" s="111" t="s">
        <v>1701</v>
      </c>
      <c r="L668" s="111" t="s">
        <v>1702</v>
      </c>
      <c r="M668" s="111" t="s">
        <v>2045</v>
      </c>
      <c r="N668" s="111" t="s">
        <v>2047</v>
      </c>
      <c r="O668" s="111" t="s">
        <v>2050</v>
      </c>
      <c r="P668" s="111" t="s">
        <v>2052</v>
      </c>
      <c r="Q668" s="111" t="s">
        <v>2299</v>
      </c>
      <c r="R668" s="111" t="s">
        <v>2311</v>
      </c>
      <c r="S668" s="111" t="s">
        <v>139</v>
      </c>
      <c r="T668" s="111" t="s">
        <v>139</v>
      </c>
      <c r="U668" s="124"/>
      <c r="V668" s="124"/>
      <c r="W668" s="124"/>
      <c r="X668" s="124"/>
    </row>
    <row r="669" spans="1:24" ht="15" customHeight="1">
      <c r="A669" s="97">
        <v>668</v>
      </c>
      <c r="B669" s="108" t="s">
        <v>2318</v>
      </c>
      <c r="C669" s="108" t="s">
        <v>2318</v>
      </c>
      <c r="D669" s="108" t="s">
        <v>2409</v>
      </c>
      <c r="E669" s="108" t="s">
        <v>2411</v>
      </c>
      <c r="F669" s="102" t="s">
        <v>198</v>
      </c>
      <c r="G669" s="108" t="s">
        <v>182</v>
      </c>
      <c r="H669" s="108" t="s">
        <v>1242</v>
      </c>
      <c r="I669" s="36" t="s">
        <v>1360</v>
      </c>
      <c r="J669" s="99">
        <v>13</v>
      </c>
      <c r="K669" s="111" t="s">
        <v>1701</v>
      </c>
      <c r="L669" s="111" t="s">
        <v>1702</v>
      </c>
      <c r="M669" s="111" t="s">
        <v>2045</v>
      </c>
      <c r="N669" s="111" t="s">
        <v>2299</v>
      </c>
      <c r="O669" s="111" t="s">
        <v>2311</v>
      </c>
      <c r="P669" s="111" t="s">
        <v>139</v>
      </c>
      <c r="Q669" s="111" t="s">
        <v>139</v>
      </c>
      <c r="R669" s="111" t="s">
        <v>139</v>
      </c>
      <c r="S669" s="111" t="s">
        <v>139</v>
      </c>
      <c r="T669" s="111" t="s">
        <v>139</v>
      </c>
      <c r="U669" s="124"/>
      <c r="V669" s="124"/>
      <c r="W669" s="124"/>
      <c r="X669" s="124"/>
    </row>
    <row r="670" spans="1:24" ht="15" customHeight="1">
      <c r="A670" s="97">
        <v>669</v>
      </c>
      <c r="B670" s="108" t="s">
        <v>2318</v>
      </c>
      <c r="C670" s="108" t="s">
        <v>2318</v>
      </c>
      <c r="D670" s="108" t="s">
        <v>2409</v>
      </c>
      <c r="E670" s="108" t="s">
        <v>2411</v>
      </c>
      <c r="F670" s="102" t="s">
        <v>198</v>
      </c>
      <c r="G670" s="108" t="s">
        <v>182</v>
      </c>
      <c r="H670" s="108" t="s">
        <v>1264</v>
      </c>
      <c r="I670" s="36" t="s">
        <v>1449</v>
      </c>
      <c r="J670" s="99">
        <v>7</v>
      </c>
      <c r="K670" s="111" t="s">
        <v>1701</v>
      </c>
      <c r="L670" s="111" t="s">
        <v>1702</v>
      </c>
      <c r="M670" s="111" t="s">
        <v>2045</v>
      </c>
      <c r="N670" s="111" t="s">
        <v>2047</v>
      </c>
      <c r="O670" s="111" t="s">
        <v>2050</v>
      </c>
      <c r="P670" s="111" t="s">
        <v>2052</v>
      </c>
      <c r="Q670" s="111" t="s">
        <v>2299</v>
      </c>
      <c r="R670" s="111" t="s">
        <v>2311</v>
      </c>
      <c r="S670" s="111" t="s">
        <v>139</v>
      </c>
      <c r="T670" s="111" t="s">
        <v>139</v>
      </c>
    </row>
    <row r="671" spans="1:24" ht="15" customHeight="1">
      <c r="A671" s="97">
        <v>670</v>
      </c>
      <c r="B671" s="108" t="s">
        <v>2318</v>
      </c>
      <c r="C671" s="108" t="s">
        <v>2318</v>
      </c>
      <c r="D671" s="108" t="s">
        <v>2409</v>
      </c>
      <c r="E671" s="108" t="s">
        <v>2411</v>
      </c>
      <c r="F671" s="102" t="s">
        <v>198</v>
      </c>
      <c r="G671" s="108" t="s">
        <v>182</v>
      </c>
      <c r="H671" s="108" t="s">
        <v>864</v>
      </c>
      <c r="I671" s="36" t="s">
        <v>865</v>
      </c>
      <c r="J671" s="99">
        <v>90</v>
      </c>
      <c r="K671" s="111" t="s">
        <v>1701</v>
      </c>
      <c r="L671" s="111" t="s">
        <v>1702</v>
      </c>
      <c r="M671" s="111" t="s">
        <v>2045</v>
      </c>
      <c r="N671" s="111" t="s">
        <v>2047</v>
      </c>
      <c r="O671" s="111" t="s">
        <v>2050</v>
      </c>
      <c r="P671" s="111" t="s">
        <v>2052</v>
      </c>
      <c r="Q671" s="111" t="s">
        <v>2299</v>
      </c>
      <c r="R671" s="111" t="s">
        <v>2311</v>
      </c>
      <c r="S671" s="111" t="s">
        <v>139</v>
      </c>
      <c r="T671" s="111" t="s">
        <v>139</v>
      </c>
      <c r="U671" s="124"/>
      <c r="V671" s="124"/>
      <c r="W671" s="124"/>
      <c r="X671" s="124"/>
    </row>
    <row r="672" spans="1:24" ht="15" customHeight="1">
      <c r="A672" s="97">
        <v>671</v>
      </c>
      <c r="B672" s="108" t="s">
        <v>2318</v>
      </c>
      <c r="C672" s="108" t="s">
        <v>2318</v>
      </c>
      <c r="D672" s="108" t="s">
        <v>2409</v>
      </c>
      <c r="E672" s="108" t="s">
        <v>2411</v>
      </c>
      <c r="F672" s="102" t="s">
        <v>198</v>
      </c>
      <c r="G672" s="108" t="s">
        <v>182</v>
      </c>
      <c r="H672" s="108" t="s">
        <v>552</v>
      </c>
      <c r="I672" s="36" t="s">
        <v>1513</v>
      </c>
      <c r="J672" s="99">
        <v>4</v>
      </c>
      <c r="K672" s="111" t="s">
        <v>1701</v>
      </c>
      <c r="L672" s="111" t="s">
        <v>1702</v>
      </c>
      <c r="M672" s="111" t="s">
        <v>2045</v>
      </c>
      <c r="N672" s="111" t="s">
        <v>2047</v>
      </c>
      <c r="O672" s="111" t="s">
        <v>2050</v>
      </c>
      <c r="P672" s="111" t="s">
        <v>2052</v>
      </c>
      <c r="Q672" s="111" t="s">
        <v>2299</v>
      </c>
      <c r="R672" s="111" t="s">
        <v>2311</v>
      </c>
      <c r="S672" s="111" t="s">
        <v>139</v>
      </c>
      <c r="T672" s="111" t="s">
        <v>139</v>
      </c>
    </row>
    <row r="673" spans="1:24" ht="15" customHeight="1">
      <c r="A673" s="97">
        <v>672</v>
      </c>
      <c r="B673" s="108" t="s">
        <v>2318</v>
      </c>
      <c r="C673" s="108" t="s">
        <v>2318</v>
      </c>
      <c r="D673" s="108" t="s">
        <v>2409</v>
      </c>
      <c r="E673" s="108" t="s">
        <v>2411</v>
      </c>
      <c r="F673" s="102" t="s">
        <v>198</v>
      </c>
      <c r="G673" s="108" t="s">
        <v>182</v>
      </c>
      <c r="H673" s="108" t="s">
        <v>371</v>
      </c>
      <c r="I673" s="36" t="s">
        <v>372</v>
      </c>
      <c r="J673" s="99">
        <v>1931</v>
      </c>
      <c r="K673" s="111" t="s">
        <v>1701</v>
      </c>
      <c r="L673" s="111" t="s">
        <v>1702</v>
      </c>
      <c r="M673" s="111" t="s">
        <v>2045</v>
      </c>
      <c r="N673" s="111" t="s">
        <v>1738</v>
      </c>
      <c r="O673" s="111" t="s">
        <v>2052</v>
      </c>
      <c r="P673" s="111" t="s">
        <v>2050</v>
      </c>
      <c r="Q673" s="111" t="s">
        <v>1823</v>
      </c>
      <c r="R673" s="111" t="s">
        <v>2299</v>
      </c>
      <c r="S673" s="111" t="s">
        <v>2311</v>
      </c>
      <c r="T673" s="111" t="s">
        <v>2059</v>
      </c>
      <c r="U673" s="124"/>
      <c r="V673" s="124"/>
      <c r="W673" s="124"/>
      <c r="X673" s="124"/>
    </row>
    <row r="674" spans="1:24" ht="15" customHeight="1">
      <c r="A674" s="97">
        <v>673</v>
      </c>
      <c r="B674" s="108" t="s">
        <v>2318</v>
      </c>
      <c r="C674" s="108" t="s">
        <v>2318</v>
      </c>
      <c r="D674" s="108" t="s">
        <v>2409</v>
      </c>
      <c r="E674" s="108" t="s">
        <v>2411</v>
      </c>
      <c r="F674" s="102" t="s">
        <v>198</v>
      </c>
      <c r="G674" s="108" t="s">
        <v>182</v>
      </c>
      <c r="H674" s="108" t="s">
        <v>1287</v>
      </c>
      <c r="I674" s="36" t="s">
        <v>1288</v>
      </c>
      <c r="J674" s="99">
        <v>18</v>
      </c>
      <c r="K674" s="111" t="s">
        <v>1701</v>
      </c>
      <c r="L674" s="111" t="s">
        <v>1702</v>
      </c>
      <c r="M674" s="111" t="s">
        <v>2045</v>
      </c>
      <c r="N674" s="111" t="s">
        <v>2048</v>
      </c>
      <c r="O674" s="111" t="s">
        <v>2299</v>
      </c>
      <c r="P674" s="111" t="s">
        <v>2311</v>
      </c>
      <c r="Q674" s="111" t="s">
        <v>139</v>
      </c>
      <c r="R674" s="111" t="s">
        <v>139</v>
      </c>
      <c r="S674" s="111" t="s">
        <v>139</v>
      </c>
      <c r="T674" s="111" t="s">
        <v>139</v>
      </c>
      <c r="U674" s="124"/>
      <c r="V674" s="124"/>
      <c r="W674" s="124"/>
      <c r="X674" s="124"/>
    </row>
    <row r="675" spans="1:24" ht="15" customHeight="1">
      <c r="A675" s="97">
        <v>674</v>
      </c>
      <c r="B675" s="108" t="s">
        <v>2318</v>
      </c>
      <c r="C675" s="108" t="s">
        <v>2318</v>
      </c>
      <c r="D675" s="108" t="s">
        <v>2409</v>
      </c>
      <c r="E675" s="108" t="s">
        <v>2411</v>
      </c>
      <c r="F675" s="102" t="s">
        <v>198</v>
      </c>
      <c r="G675" s="108" t="s">
        <v>182</v>
      </c>
      <c r="H675" s="108" t="s">
        <v>1404</v>
      </c>
      <c r="I675" s="36" t="s">
        <v>1405</v>
      </c>
      <c r="J675" s="99">
        <v>10</v>
      </c>
      <c r="K675" s="111" t="s">
        <v>1701</v>
      </c>
      <c r="L675" s="111" t="s">
        <v>1702</v>
      </c>
      <c r="M675" s="111" t="s">
        <v>2045</v>
      </c>
      <c r="N675" s="111" t="s">
        <v>1917</v>
      </c>
      <c r="O675" s="111" t="s">
        <v>1823</v>
      </c>
      <c r="P675" s="111" t="s">
        <v>2297</v>
      </c>
      <c r="Q675" s="111" t="s">
        <v>2299</v>
      </c>
      <c r="R675" s="111" t="s">
        <v>2311</v>
      </c>
      <c r="S675" s="111" t="s">
        <v>139</v>
      </c>
      <c r="T675" s="111" t="s">
        <v>139</v>
      </c>
    </row>
    <row r="676" spans="1:24" ht="15" customHeight="1">
      <c r="A676" s="97">
        <v>675</v>
      </c>
      <c r="B676" s="108" t="s">
        <v>2318</v>
      </c>
      <c r="C676" s="108" t="s">
        <v>2318</v>
      </c>
      <c r="D676" s="108" t="s">
        <v>2409</v>
      </c>
      <c r="E676" s="108" t="s">
        <v>2411</v>
      </c>
      <c r="F676" s="102" t="s">
        <v>198</v>
      </c>
      <c r="G676" s="108" t="s">
        <v>182</v>
      </c>
      <c r="H676" s="108" t="s">
        <v>1304</v>
      </c>
      <c r="I676" s="36" t="s">
        <v>1305</v>
      </c>
      <c r="J676" s="99">
        <v>16</v>
      </c>
      <c r="K676" s="111" t="s">
        <v>1701</v>
      </c>
      <c r="L676" s="111" t="s">
        <v>1702</v>
      </c>
      <c r="M676" s="111" t="s">
        <v>2045</v>
      </c>
      <c r="N676" s="111" t="s">
        <v>1917</v>
      </c>
      <c r="O676" s="111" t="s">
        <v>2049</v>
      </c>
      <c r="P676" s="111" t="s">
        <v>2053</v>
      </c>
      <c r="Q676" s="111" t="s">
        <v>2311</v>
      </c>
      <c r="R676" s="111" t="s">
        <v>139</v>
      </c>
      <c r="S676" s="111" t="s">
        <v>139</v>
      </c>
      <c r="T676" s="111" t="s">
        <v>139</v>
      </c>
      <c r="U676" s="124"/>
      <c r="V676" s="124"/>
      <c r="W676" s="124"/>
      <c r="X676" s="124"/>
    </row>
    <row r="677" spans="1:24" ht="15" customHeight="1">
      <c r="A677" s="97">
        <v>676</v>
      </c>
      <c r="B677" s="108" t="s">
        <v>2318</v>
      </c>
      <c r="C677" s="108" t="s">
        <v>2318</v>
      </c>
      <c r="D677" s="108" t="s">
        <v>2409</v>
      </c>
      <c r="E677" s="108" t="s">
        <v>2411</v>
      </c>
      <c r="F677" s="102" t="s">
        <v>198</v>
      </c>
      <c r="G677" s="108" t="s">
        <v>182</v>
      </c>
      <c r="H677" s="108" t="s">
        <v>524</v>
      </c>
      <c r="I677" s="36" t="s">
        <v>525</v>
      </c>
      <c r="J677" s="99">
        <v>393</v>
      </c>
      <c r="K677" s="111" t="s">
        <v>1701</v>
      </c>
      <c r="L677" s="111" t="s">
        <v>1702</v>
      </c>
      <c r="M677" s="111" t="s">
        <v>2045</v>
      </c>
      <c r="N677" s="111" t="s">
        <v>2048</v>
      </c>
      <c r="O677" s="111" t="s">
        <v>1909</v>
      </c>
      <c r="P677" s="111" t="s">
        <v>1823</v>
      </c>
      <c r="Q677" s="111" t="s">
        <v>2311</v>
      </c>
      <c r="R677" s="111" t="s">
        <v>139</v>
      </c>
      <c r="S677" s="111" t="s">
        <v>139</v>
      </c>
      <c r="T677" s="111" t="s">
        <v>139</v>
      </c>
      <c r="U677" s="124"/>
      <c r="V677" s="124"/>
      <c r="W677" s="124"/>
      <c r="X677" s="124"/>
    </row>
    <row r="678" spans="1:24" ht="15" customHeight="1">
      <c r="A678" s="97">
        <v>677</v>
      </c>
      <c r="B678" s="108" t="s">
        <v>2318</v>
      </c>
      <c r="C678" s="108" t="s">
        <v>2318</v>
      </c>
      <c r="D678" s="108" t="s">
        <v>2409</v>
      </c>
      <c r="E678" s="108" t="s">
        <v>2411</v>
      </c>
      <c r="F678" s="102" t="s">
        <v>198</v>
      </c>
      <c r="G678" s="108" t="s">
        <v>182</v>
      </c>
      <c r="H678" s="108" t="s">
        <v>1572</v>
      </c>
      <c r="I678" s="36" t="s">
        <v>2462</v>
      </c>
      <c r="J678" s="99">
        <v>2</v>
      </c>
      <c r="K678" s="111" t="s">
        <v>1701</v>
      </c>
      <c r="L678" s="111" t="s">
        <v>1702</v>
      </c>
      <c r="M678" s="111" t="s">
        <v>2045</v>
      </c>
      <c r="N678" s="111" t="s">
        <v>1917</v>
      </c>
      <c r="O678" s="111" t="s">
        <v>2297</v>
      </c>
      <c r="P678" s="111" t="s">
        <v>2299</v>
      </c>
      <c r="Q678" s="111" t="s">
        <v>2311</v>
      </c>
      <c r="R678" s="111" t="s">
        <v>139</v>
      </c>
      <c r="S678" s="111" t="s">
        <v>139</v>
      </c>
      <c r="T678" s="111" t="s">
        <v>139</v>
      </c>
      <c r="U678" s="124"/>
      <c r="V678" s="124"/>
      <c r="W678" s="124"/>
      <c r="X678" s="124"/>
    </row>
    <row r="1048576" spans="9:9" ht="15" customHeight="1">
      <c r="I1048576" s="102" t="str">
        <f>CONCATENATE(F1048576,G1048576,H1048576)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showGridLines="0" zoomScaleNormal="100" workbookViewId="0"/>
  </sheetViews>
  <sheetFormatPr defaultColWidth="9" defaultRowHeight="16.5"/>
  <cols>
    <col min="1" max="1" width="1.875" style="19" customWidth="1"/>
    <col min="2" max="2" width="9.125" style="19" bestFit="1" customWidth="1"/>
    <col min="3" max="3" width="31.125" style="19" customWidth="1"/>
    <col min="4" max="4" width="29.375" style="19" customWidth="1"/>
    <col min="5" max="5" width="15.125" style="19" customWidth="1"/>
    <col min="6" max="6" width="29.375" style="19" customWidth="1"/>
    <col min="7" max="7" width="13.125" style="19" bestFit="1" customWidth="1"/>
    <col min="8" max="8" width="15.75" style="19" bestFit="1" customWidth="1"/>
    <col min="9" max="9" width="11.75" style="19" customWidth="1"/>
    <col min="10" max="10" width="8" style="19" customWidth="1"/>
    <col min="11" max="16384" width="9" style="19"/>
  </cols>
  <sheetData>
    <row r="2" spans="2:6" ht="34.5" customHeight="1">
      <c r="B2" s="17" t="s">
        <v>22</v>
      </c>
      <c r="C2" s="17" t="s">
        <v>23</v>
      </c>
      <c r="D2" s="18" t="s">
        <v>24</v>
      </c>
      <c r="E2" s="18" t="s">
        <v>25</v>
      </c>
      <c r="F2" s="18" t="s">
        <v>26</v>
      </c>
    </row>
    <row r="3" spans="2:6">
      <c r="B3" s="138">
        <v>1</v>
      </c>
      <c r="C3" s="141" t="s">
        <v>27</v>
      </c>
      <c r="D3" s="20" t="s">
        <v>28</v>
      </c>
      <c r="E3" s="21">
        <f>SUM(G32,G38)</f>
        <v>731</v>
      </c>
      <c r="F3" s="138">
        <f>SUM(E3:E7)</f>
        <v>2886</v>
      </c>
    </row>
    <row r="4" spans="2:6">
      <c r="B4" s="139"/>
      <c r="C4" s="142"/>
      <c r="D4" s="20" t="s">
        <v>29</v>
      </c>
      <c r="E4" s="21">
        <f>SUM(G37,G39)</f>
        <v>716</v>
      </c>
      <c r="F4" s="139"/>
    </row>
    <row r="5" spans="2:6">
      <c r="B5" s="139"/>
      <c r="C5" s="142"/>
      <c r="D5" s="20" t="s">
        <v>30</v>
      </c>
      <c r="E5" s="21">
        <f>SUM(G33,G40)</f>
        <v>1122</v>
      </c>
      <c r="F5" s="139"/>
    </row>
    <row r="6" spans="2:6">
      <c r="B6" s="139"/>
      <c r="C6" s="142"/>
      <c r="D6" s="20" t="s">
        <v>31</v>
      </c>
      <c r="E6" s="21">
        <f>G34</f>
        <v>185</v>
      </c>
      <c r="F6" s="139"/>
    </row>
    <row r="7" spans="2:6">
      <c r="B7" s="140"/>
      <c r="C7" s="143"/>
      <c r="D7" s="20" t="s">
        <v>32</v>
      </c>
      <c r="E7" s="21">
        <f>G41</f>
        <v>132</v>
      </c>
      <c r="F7" s="140"/>
    </row>
    <row r="8" spans="2:6">
      <c r="B8" s="138">
        <v>2</v>
      </c>
      <c r="C8" s="141" t="s">
        <v>33</v>
      </c>
      <c r="D8" s="20" t="s">
        <v>33</v>
      </c>
      <c r="E8" s="21">
        <f t="shared" ref="E8:E13" si="0">G24</f>
        <v>160</v>
      </c>
      <c r="F8" s="138">
        <f>SUM(E8:E10)</f>
        <v>260</v>
      </c>
    </row>
    <row r="9" spans="2:6">
      <c r="B9" s="139"/>
      <c r="C9" s="142"/>
      <c r="D9" s="20" t="s">
        <v>34</v>
      </c>
      <c r="E9" s="21">
        <f t="shared" si="0"/>
        <v>25</v>
      </c>
      <c r="F9" s="139"/>
    </row>
    <row r="10" spans="2:6">
      <c r="B10" s="140"/>
      <c r="C10" s="143"/>
      <c r="D10" s="20" t="s">
        <v>35</v>
      </c>
      <c r="E10" s="21">
        <f t="shared" si="0"/>
        <v>75</v>
      </c>
      <c r="F10" s="140"/>
    </row>
    <row r="11" spans="2:6">
      <c r="B11" s="138">
        <v>3</v>
      </c>
      <c r="C11" s="141" t="s">
        <v>36</v>
      </c>
      <c r="D11" s="20" t="s">
        <v>37</v>
      </c>
      <c r="E11" s="21">
        <f t="shared" si="0"/>
        <v>100</v>
      </c>
      <c r="F11" s="138">
        <f>SUM(E11:E15)</f>
        <v>400</v>
      </c>
    </row>
    <row r="12" spans="2:6">
      <c r="B12" s="139"/>
      <c r="C12" s="142"/>
      <c r="D12" s="20" t="s">
        <v>38</v>
      </c>
      <c r="E12" s="21">
        <f t="shared" si="0"/>
        <v>100</v>
      </c>
      <c r="F12" s="139"/>
    </row>
    <row r="13" spans="2:6">
      <c r="B13" s="139"/>
      <c r="C13" s="142"/>
      <c r="D13" s="20" t="s">
        <v>39</v>
      </c>
      <c r="E13" s="21">
        <f t="shared" si="0"/>
        <v>43</v>
      </c>
      <c r="F13" s="139"/>
    </row>
    <row r="14" spans="2:6">
      <c r="B14" s="139"/>
      <c r="C14" s="142"/>
      <c r="D14" s="20" t="s">
        <v>40</v>
      </c>
      <c r="E14" s="21">
        <f>G31</f>
        <v>100</v>
      </c>
      <c r="F14" s="139"/>
    </row>
    <row r="15" spans="2:6">
      <c r="B15" s="140"/>
      <c r="C15" s="143"/>
      <c r="D15" s="20" t="s">
        <v>41</v>
      </c>
      <c r="E15" s="21">
        <f>G30</f>
        <v>57</v>
      </c>
      <c r="F15" s="140"/>
    </row>
    <row r="16" spans="2:6">
      <c r="B16" s="21">
        <v>4</v>
      </c>
      <c r="C16" s="22" t="s">
        <v>42</v>
      </c>
      <c r="D16" s="20" t="s">
        <v>43</v>
      </c>
      <c r="E16" s="21">
        <f>G35</f>
        <v>243</v>
      </c>
      <c r="F16" s="21">
        <f>E16</f>
        <v>243</v>
      </c>
    </row>
    <row r="17" spans="2:9">
      <c r="B17" s="144">
        <v>5</v>
      </c>
      <c r="C17" s="145" t="s">
        <v>44</v>
      </c>
      <c r="D17" s="20" t="s">
        <v>45</v>
      </c>
      <c r="E17" s="21">
        <f>G42</f>
        <v>130</v>
      </c>
      <c r="F17" s="144">
        <f>SUM(E17:E18)</f>
        <v>230</v>
      </c>
    </row>
    <row r="18" spans="2:9">
      <c r="B18" s="144"/>
      <c r="C18" s="145"/>
      <c r="D18" s="20" t="s">
        <v>46</v>
      </c>
      <c r="E18" s="21">
        <f>G36</f>
        <v>100</v>
      </c>
      <c r="F18" s="144"/>
    </row>
    <row r="19" spans="2:9">
      <c r="D19" s="23" t="s">
        <v>26</v>
      </c>
      <c r="E19" s="23">
        <f>SUM(E3:E18)</f>
        <v>4019</v>
      </c>
      <c r="F19" s="23">
        <f>SUM(F3:F18)</f>
        <v>4019</v>
      </c>
    </row>
    <row r="23" spans="2:9" ht="30">
      <c r="B23" s="17" t="s">
        <v>22</v>
      </c>
      <c r="C23" s="17" t="s">
        <v>47</v>
      </c>
      <c r="D23" s="147" t="s">
        <v>48</v>
      </c>
      <c r="E23" s="147"/>
      <c r="F23" s="18" t="s">
        <v>49</v>
      </c>
      <c r="G23" s="18" t="s">
        <v>50</v>
      </c>
      <c r="H23" s="18" t="s">
        <v>51</v>
      </c>
      <c r="I23" s="18" t="s">
        <v>52</v>
      </c>
    </row>
    <row r="24" spans="2:9" ht="105">
      <c r="B24" s="24">
        <v>1</v>
      </c>
      <c r="C24" s="25" t="s">
        <v>53</v>
      </c>
      <c r="D24" s="146" t="s">
        <v>2412</v>
      </c>
      <c r="E24" s="146"/>
      <c r="F24" s="26" t="s">
        <v>54</v>
      </c>
      <c r="G24" s="27">
        <v>160</v>
      </c>
      <c r="H24" s="28">
        <v>44475</v>
      </c>
      <c r="I24" s="29">
        <v>100000</v>
      </c>
    </row>
    <row r="25" spans="2:9" ht="90" customHeight="1">
      <c r="B25" s="24">
        <v>2</v>
      </c>
      <c r="C25" s="25" t="s">
        <v>34</v>
      </c>
      <c r="D25" s="146" t="s">
        <v>2413</v>
      </c>
      <c r="E25" s="146"/>
      <c r="F25" s="26" t="s">
        <v>54</v>
      </c>
      <c r="G25" s="27">
        <v>25</v>
      </c>
      <c r="H25" s="28">
        <v>44476</v>
      </c>
      <c r="I25" s="29">
        <v>100</v>
      </c>
    </row>
    <row r="26" spans="2:9" ht="121.5" customHeight="1">
      <c r="B26" s="24">
        <v>3</v>
      </c>
      <c r="C26" s="25" t="s">
        <v>35</v>
      </c>
      <c r="D26" s="146" t="s">
        <v>2414</v>
      </c>
      <c r="E26" s="146"/>
      <c r="F26" s="26" t="s">
        <v>54</v>
      </c>
      <c r="G26" s="27">
        <v>75</v>
      </c>
      <c r="H26" s="28">
        <v>44477</v>
      </c>
      <c r="I26" s="29">
        <v>1000</v>
      </c>
    </row>
    <row r="27" spans="2:9" ht="109.5" customHeight="1">
      <c r="B27" s="24">
        <v>4</v>
      </c>
      <c r="C27" s="25" t="s">
        <v>55</v>
      </c>
      <c r="D27" s="146" t="s">
        <v>56</v>
      </c>
      <c r="E27" s="146"/>
      <c r="F27" s="26" t="s">
        <v>54</v>
      </c>
      <c r="G27" s="27">
        <v>100</v>
      </c>
      <c r="H27" s="28">
        <v>44480</v>
      </c>
      <c r="I27" s="29">
        <v>1000</v>
      </c>
    </row>
    <row r="28" spans="2:9" ht="105">
      <c r="B28" s="24">
        <v>5</v>
      </c>
      <c r="C28" s="25" t="s">
        <v>57</v>
      </c>
      <c r="D28" s="146" t="s">
        <v>58</v>
      </c>
      <c r="E28" s="146"/>
      <c r="F28" s="26" t="s">
        <v>54</v>
      </c>
      <c r="G28" s="27">
        <v>100</v>
      </c>
      <c r="H28" s="28">
        <v>44481</v>
      </c>
      <c r="I28" s="29">
        <v>1000</v>
      </c>
    </row>
    <row r="29" spans="2:9" ht="105">
      <c r="B29" s="24">
        <v>6</v>
      </c>
      <c r="C29" s="25" t="s">
        <v>59</v>
      </c>
      <c r="D29" s="146" t="s">
        <v>60</v>
      </c>
      <c r="E29" s="146"/>
      <c r="F29" s="26" t="s">
        <v>54</v>
      </c>
      <c r="G29" s="27">
        <v>43</v>
      </c>
      <c r="H29" s="28">
        <v>44482</v>
      </c>
      <c r="I29" s="29">
        <v>100</v>
      </c>
    </row>
    <row r="30" spans="2:9" ht="105">
      <c r="B30" s="24">
        <v>7</v>
      </c>
      <c r="C30" s="25" t="s">
        <v>61</v>
      </c>
      <c r="D30" s="146" t="s">
        <v>62</v>
      </c>
      <c r="E30" s="146"/>
      <c r="F30" s="26" t="s">
        <v>54</v>
      </c>
      <c r="G30" s="27">
        <v>57</v>
      </c>
      <c r="H30" s="28">
        <v>44482</v>
      </c>
      <c r="I30" s="29">
        <v>250</v>
      </c>
    </row>
    <row r="31" spans="2:9" ht="102" customHeight="1">
      <c r="B31" s="24">
        <v>8</v>
      </c>
      <c r="C31" s="26" t="s">
        <v>63</v>
      </c>
      <c r="D31" s="146" t="s">
        <v>64</v>
      </c>
      <c r="E31" s="146"/>
      <c r="F31" s="26" t="s">
        <v>54</v>
      </c>
      <c r="G31" s="27">
        <v>100</v>
      </c>
      <c r="H31" s="28">
        <v>44483</v>
      </c>
      <c r="I31" s="29">
        <v>500</v>
      </c>
    </row>
    <row r="32" spans="2:9" ht="127.5" customHeight="1">
      <c r="B32" s="24">
        <v>9</v>
      </c>
      <c r="C32" s="25" t="s">
        <v>65</v>
      </c>
      <c r="D32" s="146" t="s">
        <v>66</v>
      </c>
      <c r="E32" s="146"/>
      <c r="F32" s="26" t="s">
        <v>67</v>
      </c>
      <c r="G32" s="27">
        <v>201</v>
      </c>
      <c r="H32" s="30" t="s">
        <v>68</v>
      </c>
      <c r="I32" s="29">
        <v>20000</v>
      </c>
    </row>
    <row r="33" spans="2:9" ht="150">
      <c r="B33" s="24">
        <v>10</v>
      </c>
      <c r="C33" s="25" t="s">
        <v>69</v>
      </c>
      <c r="D33" s="146" t="s">
        <v>70</v>
      </c>
      <c r="E33" s="146"/>
      <c r="F33" s="26" t="s">
        <v>71</v>
      </c>
      <c r="G33" s="27">
        <v>294</v>
      </c>
      <c r="H33" s="30" t="s">
        <v>72</v>
      </c>
      <c r="I33" s="29">
        <v>20000</v>
      </c>
    </row>
    <row r="34" spans="2:9" ht="114.75" customHeight="1">
      <c r="B34" s="24">
        <v>11</v>
      </c>
      <c r="C34" s="25" t="s">
        <v>2415</v>
      </c>
      <c r="D34" s="146" t="s">
        <v>73</v>
      </c>
      <c r="E34" s="146"/>
      <c r="F34" s="26" t="s">
        <v>74</v>
      </c>
      <c r="G34" s="27">
        <v>185</v>
      </c>
      <c r="H34" s="28">
        <v>44495</v>
      </c>
      <c r="I34" s="29">
        <v>5000</v>
      </c>
    </row>
    <row r="35" spans="2:9" ht="114.75" customHeight="1">
      <c r="B35" s="24">
        <v>12</v>
      </c>
      <c r="C35" s="25" t="s">
        <v>2416</v>
      </c>
      <c r="D35" s="146" t="s">
        <v>75</v>
      </c>
      <c r="E35" s="146"/>
      <c r="F35" s="26" t="s">
        <v>74</v>
      </c>
      <c r="G35" s="27">
        <v>243</v>
      </c>
      <c r="H35" s="28">
        <v>44496</v>
      </c>
      <c r="I35" s="29">
        <v>5000</v>
      </c>
    </row>
    <row r="36" spans="2:9" ht="171.75" customHeight="1">
      <c r="B36" s="24">
        <v>13</v>
      </c>
      <c r="C36" s="25" t="s">
        <v>76</v>
      </c>
      <c r="D36" s="146" t="s">
        <v>77</v>
      </c>
      <c r="E36" s="146"/>
      <c r="F36" s="26" t="s">
        <v>78</v>
      </c>
      <c r="G36" s="27">
        <v>100</v>
      </c>
      <c r="H36" s="28">
        <v>44497</v>
      </c>
      <c r="I36" s="29">
        <v>5000</v>
      </c>
    </row>
    <row r="37" spans="2:9" ht="132.75" customHeight="1">
      <c r="B37" s="24">
        <v>14</v>
      </c>
      <c r="C37" s="25" t="s">
        <v>79</v>
      </c>
      <c r="D37" s="146" t="s">
        <v>80</v>
      </c>
      <c r="E37" s="146"/>
      <c r="F37" s="26" t="s">
        <v>81</v>
      </c>
      <c r="G37" s="27">
        <v>240</v>
      </c>
      <c r="H37" s="28">
        <v>44498</v>
      </c>
      <c r="I37" s="29">
        <v>20000</v>
      </c>
    </row>
    <row r="38" spans="2:9" ht="135">
      <c r="B38" s="24">
        <v>15</v>
      </c>
      <c r="C38" s="25" t="s">
        <v>82</v>
      </c>
      <c r="D38" s="146" t="s">
        <v>83</v>
      </c>
      <c r="E38" s="146"/>
      <c r="F38" s="26" t="s">
        <v>67</v>
      </c>
      <c r="G38" s="27">
        <v>530</v>
      </c>
      <c r="H38" s="28">
        <v>44503</v>
      </c>
      <c r="I38" s="29">
        <v>20000</v>
      </c>
    </row>
    <row r="39" spans="2:9" ht="135">
      <c r="B39" s="24">
        <v>16</v>
      </c>
      <c r="C39" s="25" t="s">
        <v>84</v>
      </c>
      <c r="D39" s="146" t="s">
        <v>80</v>
      </c>
      <c r="E39" s="146"/>
      <c r="F39" s="26" t="s">
        <v>81</v>
      </c>
      <c r="G39" s="27">
        <v>476</v>
      </c>
      <c r="H39" s="28">
        <v>44508</v>
      </c>
      <c r="I39" s="29">
        <v>20000</v>
      </c>
    </row>
    <row r="40" spans="2:9" ht="150">
      <c r="B40" s="24">
        <v>17</v>
      </c>
      <c r="C40" s="25" t="s">
        <v>85</v>
      </c>
      <c r="D40" s="146" t="s">
        <v>70</v>
      </c>
      <c r="E40" s="146"/>
      <c r="F40" s="26" t="s">
        <v>86</v>
      </c>
      <c r="G40" s="27">
        <v>828</v>
      </c>
      <c r="H40" s="28">
        <v>44511</v>
      </c>
      <c r="I40" s="29">
        <v>20000</v>
      </c>
    </row>
    <row r="41" spans="2:9" ht="135" customHeight="1">
      <c r="B41" s="24">
        <v>18</v>
      </c>
      <c r="C41" s="25" t="s">
        <v>32</v>
      </c>
      <c r="D41" s="146" t="s">
        <v>87</v>
      </c>
      <c r="E41" s="146"/>
      <c r="F41" s="26" t="s">
        <v>88</v>
      </c>
      <c r="G41" s="27">
        <v>132</v>
      </c>
      <c r="H41" s="28">
        <v>44515</v>
      </c>
      <c r="I41" s="29">
        <v>2500</v>
      </c>
    </row>
    <row r="42" spans="2:9" ht="122.25" customHeight="1">
      <c r="B42" s="24">
        <v>19</v>
      </c>
      <c r="C42" s="25" t="s">
        <v>45</v>
      </c>
      <c r="D42" s="146" t="s">
        <v>89</v>
      </c>
      <c r="E42" s="146"/>
      <c r="F42" s="26" t="s">
        <v>78</v>
      </c>
      <c r="G42" s="27">
        <v>130</v>
      </c>
      <c r="H42" s="30" t="s">
        <v>90</v>
      </c>
      <c r="I42" s="29">
        <v>5000</v>
      </c>
    </row>
  </sheetData>
  <mergeCells count="32">
    <mergeCell ref="D41:E41"/>
    <mergeCell ref="D42:E42"/>
    <mergeCell ref="D35:E35"/>
    <mergeCell ref="D36:E36"/>
    <mergeCell ref="D37:E37"/>
    <mergeCell ref="D38:E38"/>
    <mergeCell ref="D39:E39"/>
    <mergeCell ref="D40:E40"/>
    <mergeCell ref="D34:E34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B11:B15"/>
    <mergeCell ref="C11:C15"/>
    <mergeCell ref="F11:F15"/>
    <mergeCell ref="B17:B18"/>
    <mergeCell ref="C17:C18"/>
    <mergeCell ref="F17:F18"/>
    <mergeCell ref="B3:B7"/>
    <mergeCell ref="C3:C7"/>
    <mergeCell ref="F3:F7"/>
    <mergeCell ref="B8:B10"/>
    <mergeCell ref="C8:C10"/>
    <mergeCell ref="F8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0"/>
  <sheetViews>
    <sheetView showGridLines="0" topLeftCell="B21" workbookViewId="0">
      <selection activeCell="D24" sqref="D24"/>
    </sheetView>
  </sheetViews>
  <sheetFormatPr defaultColWidth="9" defaultRowHeight="15"/>
  <cols>
    <col min="1" max="1" width="9" style="32"/>
    <col min="2" max="2" width="6.375" style="31" bestFit="1" customWidth="1"/>
    <col min="3" max="3" width="35.375" style="32" bestFit="1" customWidth="1"/>
    <col min="4" max="4" width="31.625" style="32" customWidth="1"/>
    <col min="5" max="5" width="16.375" style="32" customWidth="1"/>
    <col min="6" max="6" width="21.25" style="32" bestFit="1" customWidth="1"/>
    <col min="7" max="7" width="18.375" style="128" bestFit="1" customWidth="1"/>
    <col min="8" max="8" width="12.125" style="128" customWidth="1"/>
    <col min="9" max="9" width="9" style="128"/>
    <col min="10" max="16384" width="9" style="32"/>
  </cols>
  <sheetData>
    <row r="2" spans="2:7">
      <c r="B2" s="150" t="s">
        <v>138</v>
      </c>
      <c r="C2" s="150"/>
      <c r="D2" s="150"/>
    </row>
    <row r="3" spans="2:7" ht="30">
      <c r="B3" s="33" t="s">
        <v>92</v>
      </c>
      <c r="C3" s="33" t="s">
        <v>93</v>
      </c>
      <c r="D3" s="33" t="s">
        <v>94</v>
      </c>
      <c r="E3" s="33" t="s">
        <v>95</v>
      </c>
      <c r="F3" s="34" t="s">
        <v>96</v>
      </c>
      <c r="G3" s="129" t="s">
        <v>191</v>
      </c>
    </row>
    <row r="4" spans="2:7">
      <c r="B4" s="35">
        <v>1</v>
      </c>
      <c r="C4" s="36" t="s">
        <v>97</v>
      </c>
      <c r="D4" s="37" t="s">
        <v>98</v>
      </c>
      <c r="E4" s="35">
        <v>43725</v>
      </c>
      <c r="F4" s="38" t="s">
        <v>97</v>
      </c>
      <c r="G4" s="99">
        <v>45475</v>
      </c>
    </row>
    <row r="5" spans="2:7">
      <c r="B5" s="35">
        <v>2</v>
      </c>
      <c r="C5" s="36" t="s">
        <v>99</v>
      </c>
      <c r="D5" s="37" t="s">
        <v>100</v>
      </c>
      <c r="E5" s="35">
        <v>23832</v>
      </c>
      <c r="F5" s="38" t="s">
        <v>101</v>
      </c>
      <c r="G5" s="99">
        <v>27714</v>
      </c>
    </row>
    <row r="6" spans="2:7">
      <c r="B6" s="35">
        <v>3</v>
      </c>
      <c r="C6" s="36" t="s">
        <v>102</v>
      </c>
      <c r="D6" s="37" t="s">
        <v>103</v>
      </c>
      <c r="E6" s="35">
        <v>35043</v>
      </c>
      <c r="F6" s="38" t="s">
        <v>102</v>
      </c>
      <c r="G6" s="99">
        <v>35722</v>
      </c>
    </row>
    <row r="7" spans="2:7">
      <c r="B7" s="35">
        <v>4</v>
      </c>
      <c r="C7" s="36" t="s">
        <v>104</v>
      </c>
      <c r="D7" s="37" t="s">
        <v>105</v>
      </c>
      <c r="E7" s="35">
        <v>4171</v>
      </c>
      <c r="F7" s="38" t="s">
        <v>104</v>
      </c>
      <c r="G7" s="99">
        <v>11755</v>
      </c>
    </row>
    <row r="8" spans="2:7">
      <c r="B8" s="35">
        <v>5</v>
      </c>
      <c r="C8" s="36" t="s">
        <v>32</v>
      </c>
      <c r="D8" s="37" t="s">
        <v>139</v>
      </c>
      <c r="E8" s="35"/>
      <c r="F8" s="38" t="s">
        <v>32</v>
      </c>
      <c r="G8" s="99">
        <v>7587</v>
      </c>
    </row>
    <row r="9" spans="2:7">
      <c r="B9" s="35">
        <v>6</v>
      </c>
      <c r="C9" s="36" t="s">
        <v>106</v>
      </c>
      <c r="D9" s="37" t="s">
        <v>107</v>
      </c>
      <c r="E9" s="35">
        <v>14057</v>
      </c>
      <c r="F9" s="38" t="s">
        <v>108</v>
      </c>
      <c r="G9" s="99"/>
    </row>
    <row r="10" spans="2:7">
      <c r="B10" s="35">
        <v>7</v>
      </c>
      <c r="C10" s="36" t="s">
        <v>109</v>
      </c>
      <c r="D10" s="37" t="s">
        <v>110</v>
      </c>
      <c r="E10" s="35">
        <v>27417</v>
      </c>
      <c r="F10" s="38" t="s">
        <v>111</v>
      </c>
      <c r="G10" s="99"/>
    </row>
    <row r="11" spans="2:7">
      <c r="B11" s="35">
        <v>8</v>
      </c>
      <c r="C11" s="36" t="s">
        <v>112</v>
      </c>
      <c r="D11" s="37" t="s">
        <v>113</v>
      </c>
      <c r="E11" s="35">
        <v>24438</v>
      </c>
      <c r="F11" s="38" t="s">
        <v>114</v>
      </c>
      <c r="G11" s="99"/>
    </row>
    <row r="12" spans="2:7">
      <c r="B12" s="35">
        <v>9</v>
      </c>
      <c r="C12" s="36" t="s">
        <v>115</v>
      </c>
      <c r="D12" s="37" t="s">
        <v>116</v>
      </c>
      <c r="E12" s="35">
        <v>21276</v>
      </c>
      <c r="F12" s="38" t="s">
        <v>117</v>
      </c>
      <c r="G12" s="99"/>
    </row>
    <row r="13" spans="2:7">
      <c r="B13" s="35">
        <v>10</v>
      </c>
      <c r="C13" s="36" t="s">
        <v>118</v>
      </c>
      <c r="D13" s="37" t="s">
        <v>119</v>
      </c>
      <c r="E13" s="39">
        <v>19282</v>
      </c>
      <c r="F13" s="38" t="s">
        <v>120</v>
      </c>
      <c r="G13" s="99"/>
    </row>
    <row r="14" spans="2:7">
      <c r="B14" s="35">
        <v>11</v>
      </c>
      <c r="C14" s="36" t="s">
        <v>121</v>
      </c>
      <c r="D14" s="37" t="s">
        <v>122</v>
      </c>
      <c r="E14" s="35">
        <v>24687</v>
      </c>
      <c r="F14" s="38" t="s">
        <v>123</v>
      </c>
      <c r="G14" s="99"/>
    </row>
    <row r="15" spans="2:7">
      <c r="B15" s="35">
        <v>12</v>
      </c>
      <c r="C15" s="36" t="s">
        <v>124</v>
      </c>
      <c r="D15" s="37" t="s">
        <v>125</v>
      </c>
      <c r="E15" s="35">
        <v>30388</v>
      </c>
      <c r="F15" s="38" t="s">
        <v>126</v>
      </c>
      <c r="G15" s="99"/>
    </row>
    <row r="16" spans="2:7">
      <c r="B16" s="35">
        <v>13</v>
      </c>
      <c r="C16" s="36" t="s">
        <v>127</v>
      </c>
      <c r="D16" s="37" t="s">
        <v>128</v>
      </c>
      <c r="E16" s="35">
        <v>28384</v>
      </c>
      <c r="F16" s="38" t="s">
        <v>129</v>
      </c>
      <c r="G16" s="99"/>
    </row>
    <row r="17" spans="2:9">
      <c r="B17" s="35">
        <v>14</v>
      </c>
      <c r="C17" s="36" t="s">
        <v>130</v>
      </c>
      <c r="D17" s="37" t="s">
        <v>131</v>
      </c>
      <c r="E17" s="35">
        <v>36513</v>
      </c>
      <c r="F17" s="38" t="s">
        <v>130</v>
      </c>
      <c r="G17" s="99"/>
    </row>
    <row r="18" spans="2:9">
      <c r="B18" s="35">
        <v>15</v>
      </c>
      <c r="C18" s="36" t="s">
        <v>132</v>
      </c>
      <c r="D18" s="37" t="s">
        <v>133</v>
      </c>
      <c r="E18" s="35">
        <v>61118</v>
      </c>
      <c r="F18" s="38" t="s">
        <v>132</v>
      </c>
      <c r="G18" s="99"/>
    </row>
    <row r="19" spans="2:9">
      <c r="B19" s="35">
        <v>16</v>
      </c>
      <c r="C19" s="36" t="s">
        <v>134</v>
      </c>
      <c r="D19" s="37" t="s">
        <v>135</v>
      </c>
      <c r="E19" s="35">
        <v>57393</v>
      </c>
      <c r="F19" s="38" t="s">
        <v>134</v>
      </c>
      <c r="G19" s="99"/>
    </row>
    <row r="20" spans="2:9">
      <c r="B20" s="35">
        <v>17</v>
      </c>
      <c r="C20" s="36" t="s">
        <v>136</v>
      </c>
      <c r="D20" s="37" t="s">
        <v>137</v>
      </c>
      <c r="E20" s="35">
        <v>402</v>
      </c>
      <c r="F20" s="38" t="s">
        <v>136</v>
      </c>
      <c r="G20" s="99"/>
    </row>
    <row r="21" spans="2:9">
      <c r="B21" s="40"/>
      <c r="C21" s="41"/>
      <c r="D21" s="41"/>
      <c r="E21" s="33">
        <f>SUM(E4:E20)</f>
        <v>452126</v>
      </c>
      <c r="F21" s="41"/>
      <c r="G21" s="130">
        <f>SUM(G4:G8)</f>
        <v>128253</v>
      </c>
    </row>
    <row r="23" spans="2:9" ht="30">
      <c r="B23" s="17" t="s">
        <v>22</v>
      </c>
      <c r="C23" s="17" t="s">
        <v>23</v>
      </c>
      <c r="D23" s="18" t="s">
        <v>24</v>
      </c>
      <c r="E23" s="18" t="s">
        <v>25</v>
      </c>
      <c r="F23" s="18" t="s">
        <v>26</v>
      </c>
      <c r="G23" s="131" t="s">
        <v>2466</v>
      </c>
      <c r="H23" s="131" t="s">
        <v>2467</v>
      </c>
      <c r="I23" s="131" t="s">
        <v>181</v>
      </c>
    </row>
    <row r="24" spans="2:9">
      <c r="B24" s="138">
        <v>1</v>
      </c>
      <c r="C24" s="141" t="s">
        <v>27</v>
      </c>
      <c r="D24" s="20" t="s">
        <v>28</v>
      </c>
      <c r="E24" s="21">
        <v>35722</v>
      </c>
      <c r="F24" s="138">
        <f>SUM(E24:E28)</f>
        <v>128253</v>
      </c>
      <c r="G24" s="99">
        <v>32686</v>
      </c>
      <c r="H24" s="99">
        <v>767</v>
      </c>
      <c r="I24" s="99">
        <f t="shared" ref="I24:I40" si="0">SUM(G24:H24)</f>
        <v>33453</v>
      </c>
    </row>
    <row r="25" spans="2:9">
      <c r="B25" s="139"/>
      <c r="C25" s="142"/>
      <c r="D25" s="20" t="s">
        <v>29</v>
      </c>
      <c r="E25" s="21">
        <v>27714</v>
      </c>
      <c r="F25" s="139"/>
      <c r="G25" s="99">
        <v>24444</v>
      </c>
      <c r="H25" s="99">
        <v>873</v>
      </c>
      <c r="I25" s="99">
        <f t="shared" si="0"/>
        <v>25317</v>
      </c>
    </row>
    <row r="26" spans="2:9">
      <c r="B26" s="139"/>
      <c r="C26" s="142"/>
      <c r="D26" s="20" t="s">
        <v>30</v>
      </c>
      <c r="E26" s="21">
        <v>45475</v>
      </c>
      <c r="F26" s="139"/>
      <c r="G26" s="99">
        <v>40517</v>
      </c>
      <c r="H26" s="99">
        <v>1263</v>
      </c>
      <c r="I26" s="99">
        <f t="shared" si="0"/>
        <v>41780</v>
      </c>
    </row>
    <row r="27" spans="2:9">
      <c r="B27" s="139"/>
      <c r="C27" s="142"/>
      <c r="D27" s="20" t="s">
        <v>31</v>
      </c>
      <c r="E27" s="21">
        <v>11755</v>
      </c>
      <c r="F27" s="139"/>
      <c r="G27" s="99">
        <v>4136</v>
      </c>
      <c r="H27" s="99">
        <v>94</v>
      </c>
      <c r="I27" s="99">
        <f t="shared" si="0"/>
        <v>4230</v>
      </c>
    </row>
    <row r="28" spans="2:9">
      <c r="B28" s="140"/>
      <c r="C28" s="143"/>
      <c r="D28" s="20" t="s">
        <v>32</v>
      </c>
      <c r="E28" s="21">
        <v>7587</v>
      </c>
      <c r="F28" s="140"/>
      <c r="G28" s="99">
        <v>7286</v>
      </c>
      <c r="H28" s="99">
        <v>301</v>
      </c>
      <c r="I28" s="99">
        <f t="shared" si="0"/>
        <v>7587</v>
      </c>
    </row>
    <row r="29" spans="2:9">
      <c r="B29" s="138">
        <v>2</v>
      </c>
      <c r="C29" s="141" t="s">
        <v>33</v>
      </c>
      <c r="D29" s="20" t="s">
        <v>33</v>
      </c>
      <c r="E29" s="21">
        <v>57795</v>
      </c>
      <c r="F29" s="138">
        <f>SUM(E29:E31)</f>
        <v>57795</v>
      </c>
      <c r="G29" s="99">
        <f>57393+403</f>
        <v>57796</v>
      </c>
      <c r="H29" s="99"/>
      <c r="I29" s="99">
        <f t="shared" si="0"/>
        <v>57796</v>
      </c>
    </row>
    <row r="30" spans="2:9">
      <c r="B30" s="139"/>
      <c r="C30" s="142"/>
      <c r="D30" s="20" t="s">
        <v>34</v>
      </c>
      <c r="E30" s="21">
        <f>G47</f>
        <v>0</v>
      </c>
      <c r="F30" s="139"/>
      <c r="G30" s="99">
        <f>153+27+338+285</f>
        <v>803</v>
      </c>
      <c r="H30" s="99"/>
      <c r="I30" s="99">
        <f t="shared" si="0"/>
        <v>803</v>
      </c>
    </row>
    <row r="31" spans="2:9">
      <c r="B31" s="140"/>
      <c r="C31" s="143"/>
      <c r="D31" s="20" t="s">
        <v>35</v>
      </c>
      <c r="E31" s="21">
        <f>G48</f>
        <v>0</v>
      </c>
      <c r="F31" s="140"/>
      <c r="G31" s="133">
        <v>23</v>
      </c>
      <c r="H31" s="99"/>
      <c r="I31" s="99">
        <f t="shared" si="0"/>
        <v>23</v>
      </c>
    </row>
    <row r="32" spans="2:9">
      <c r="B32" s="138">
        <v>3</v>
      </c>
      <c r="C32" s="141" t="s">
        <v>36</v>
      </c>
      <c r="D32" s="20" t="s">
        <v>37</v>
      </c>
      <c r="E32" s="21">
        <f>G49</f>
        <v>0</v>
      </c>
      <c r="F32" s="138">
        <v>61118</v>
      </c>
      <c r="G32" s="99">
        <v>75</v>
      </c>
      <c r="H32" s="99"/>
      <c r="I32" s="99">
        <f t="shared" si="0"/>
        <v>75</v>
      </c>
    </row>
    <row r="33" spans="2:9">
      <c r="B33" s="139"/>
      <c r="C33" s="142"/>
      <c r="D33" s="20" t="s">
        <v>38</v>
      </c>
      <c r="E33" s="21">
        <f>G50</f>
        <v>0</v>
      </c>
      <c r="F33" s="139"/>
      <c r="G33" s="99">
        <v>29285</v>
      </c>
      <c r="H33" s="99"/>
      <c r="I33" s="99">
        <f t="shared" si="0"/>
        <v>29285</v>
      </c>
    </row>
    <row r="34" spans="2:9">
      <c r="B34" s="139"/>
      <c r="C34" s="142"/>
      <c r="D34" s="20" t="s">
        <v>39</v>
      </c>
      <c r="E34" s="21">
        <f>G51</f>
        <v>0</v>
      </c>
      <c r="F34" s="139"/>
      <c r="G34" s="99">
        <v>17</v>
      </c>
      <c r="H34" s="99"/>
      <c r="I34" s="99">
        <f t="shared" si="0"/>
        <v>17</v>
      </c>
    </row>
    <row r="35" spans="2:9">
      <c r="B35" s="139"/>
      <c r="C35" s="142"/>
      <c r="D35" s="20" t="s">
        <v>40</v>
      </c>
      <c r="E35" s="21">
        <f>G53</f>
        <v>0</v>
      </c>
      <c r="F35" s="139"/>
      <c r="G35" s="99"/>
      <c r="H35" s="99"/>
      <c r="I35" s="99">
        <f t="shared" si="0"/>
        <v>0</v>
      </c>
    </row>
    <row r="36" spans="2:9">
      <c r="B36" s="140"/>
      <c r="C36" s="143"/>
      <c r="D36" s="20" t="s">
        <v>41</v>
      </c>
      <c r="E36" s="21">
        <f>G52</f>
        <v>0</v>
      </c>
      <c r="F36" s="140"/>
      <c r="G36" s="99">
        <v>79</v>
      </c>
      <c r="H36" s="99"/>
      <c r="I36" s="99">
        <f t="shared" si="0"/>
        <v>79</v>
      </c>
    </row>
    <row r="37" spans="2:9">
      <c r="B37" s="21">
        <v>4</v>
      </c>
      <c r="C37" s="22" t="s">
        <v>42</v>
      </c>
      <c r="D37" s="20" t="s">
        <v>43</v>
      </c>
      <c r="E37" s="21">
        <v>11755</v>
      </c>
      <c r="F37" s="21">
        <f>E37</f>
        <v>11755</v>
      </c>
      <c r="G37" s="99">
        <v>7287</v>
      </c>
      <c r="H37" s="99">
        <v>238</v>
      </c>
      <c r="I37" s="99">
        <f t="shared" si="0"/>
        <v>7525</v>
      </c>
    </row>
    <row r="38" spans="2:9">
      <c r="B38" s="144">
        <v>5</v>
      </c>
      <c r="C38" s="145" t="s">
        <v>44</v>
      </c>
      <c r="D38" s="20" t="s">
        <v>45</v>
      </c>
      <c r="E38" s="21">
        <f>G64</f>
        <v>0</v>
      </c>
      <c r="F38" s="138">
        <f>SUM(E38:E39)</f>
        <v>0</v>
      </c>
      <c r="G38" s="99">
        <v>3148</v>
      </c>
      <c r="H38" s="99"/>
      <c r="I38" s="99">
        <f t="shared" si="0"/>
        <v>3148</v>
      </c>
    </row>
    <row r="39" spans="2:9">
      <c r="B39" s="144"/>
      <c r="C39" s="145"/>
      <c r="D39" s="20" t="s">
        <v>46</v>
      </c>
      <c r="E39" s="21">
        <f>G58</f>
        <v>0</v>
      </c>
      <c r="F39" s="139"/>
      <c r="G39" s="99"/>
      <c r="H39" s="99"/>
      <c r="I39" s="99">
        <f t="shared" si="0"/>
        <v>0</v>
      </c>
    </row>
    <row r="40" spans="2:9">
      <c r="B40" s="144"/>
      <c r="C40" s="145"/>
      <c r="D40" s="20" t="s">
        <v>192</v>
      </c>
      <c r="E40" s="21">
        <f>G59</f>
        <v>0</v>
      </c>
      <c r="F40" s="140"/>
      <c r="G40" s="99">
        <v>36513</v>
      </c>
      <c r="H40" s="99"/>
      <c r="I40" s="99">
        <f t="shared" si="0"/>
        <v>36513</v>
      </c>
    </row>
    <row r="41" spans="2:9" ht="16.5">
      <c r="B41" s="19"/>
      <c r="C41" s="19"/>
      <c r="D41" s="23" t="s">
        <v>26</v>
      </c>
      <c r="E41" s="23">
        <f>SUM(E24:E39)</f>
        <v>197803</v>
      </c>
      <c r="F41" s="23">
        <f>SUM(F24:F39)</f>
        <v>258921</v>
      </c>
      <c r="G41" s="132">
        <f>SUM(G24:G40)</f>
        <v>244095</v>
      </c>
      <c r="H41" s="132">
        <f>SUM(H24:H40)</f>
        <v>3536</v>
      </c>
      <c r="I41" s="132">
        <f>SUM(I24:I40)</f>
        <v>247631</v>
      </c>
    </row>
    <row r="43" spans="2:9" ht="15.75" thickBot="1"/>
    <row r="44" spans="2:9" ht="17.25" thickBot="1">
      <c r="C44" s="151" t="s">
        <v>152</v>
      </c>
      <c r="D44" s="152"/>
    </row>
    <row r="45" spans="2:9" ht="17.25" thickBot="1">
      <c r="C45" s="42" t="s">
        <v>151</v>
      </c>
      <c r="D45" s="43" t="s">
        <v>150</v>
      </c>
    </row>
    <row r="46" spans="2:9" ht="17.25" thickBot="1">
      <c r="C46" s="44" t="s">
        <v>149</v>
      </c>
      <c r="D46" s="45">
        <v>34462</v>
      </c>
    </row>
    <row r="47" spans="2:9" ht="17.25" thickBot="1">
      <c r="C47" s="44" t="s">
        <v>148</v>
      </c>
      <c r="D47" s="45">
        <v>6578</v>
      </c>
    </row>
    <row r="48" spans="2:9" ht="17.25" thickBot="1">
      <c r="C48" s="44" t="s">
        <v>147</v>
      </c>
      <c r="D48" s="45">
        <v>2011</v>
      </c>
    </row>
    <row r="49" spans="3:4" ht="17.25" thickBot="1">
      <c r="C49" s="44" t="s">
        <v>146</v>
      </c>
      <c r="D49" s="45">
        <v>1233</v>
      </c>
    </row>
    <row r="50" spans="3:4" ht="17.25" thickBot="1">
      <c r="C50" s="44" t="s">
        <v>145</v>
      </c>
      <c r="D50" s="45">
        <v>507</v>
      </c>
    </row>
    <row r="51" spans="3:4" ht="17.25" thickBot="1">
      <c r="C51" s="44" t="s">
        <v>144</v>
      </c>
      <c r="D51" s="45">
        <v>440</v>
      </c>
    </row>
    <row r="52" spans="3:4" ht="17.25" thickBot="1">
      <c r="C52" s="44" t="s">
        <v>44</v>
      </c>
      <c r="D52" s="45">
        <v>131</v>
      </c>
    </row>
    <row r="53" spans="3:4" ht="17.25" thickBot="1">
      <c r="C53" s="44" t="s">
        <v>143</v>
      </c>
      <c r="D53" s="45">
        <v>48</v>
      </c>
    </row>
    <row r="54" spans="3:4" ht="17.25" thickBot="1">
      <c r="C54" s="44" t="s">
        <v>142</v>
      </c>
      <c r="D54" s="45">
        <v>42</v>
      </c>
    </row>
    <row r="55" spans="3:4" ht="17.25" thickBot="1">
      <c r="C55" s="44" t="s">
        <v>141</v>
      </c>
      <c r="D55" s="45">
        <v>22</v>
      </c>
    </row>
    <row r="56" spans="3:4" ht="17.25" thickBot="1">
      <c r="C56" s="44" t="s">
        <v>140</v>
      </c>
      <c r="D56" s="45">
        <v>1</v>
      </c>
    </row>
    <row r="57" spans="3:4" ht="17.25" thickBot="1">
      <c r="C57" s="46" t="s">
        <v>26</v>
      </c>
      <c r="D57" s="47">
        <v>45475</v>
      </c>
    </row>
    <row r="59" spans="3:4" ht="15.75" thickBot="1"/>
    <row r="60" spans="3:4" ht="17.25" thickBot="1">
      <c r="C60" s="151" t="s">
        <v>165</v>
      </c>
      <c r="D60" s="152"/>
    </row>
    <row r="61" spans="3:4" ht="17.25" thickBot="1">
      <c r="C61" s="42" t="s">
        <v>151</v>
      </c>
      <c r="D61" s="43" t="s">
        <v>150</v>
      </c>
    </row>
    <row r="62" spans="3:4" ht="17.25" thickBot="1">
      <c r="C62" s="44" t="s">
        <v>164</v>
      </c>
      <c r="D62" s="45">
        <v>30846</v>
      </c>
    </row>
    <row r="63" spans="3:4" ht="17.25" thickBot="1">
      <c r="C63" s="44" t="s">
        <v>163</v>
      </c>
      <c r="D63" s="45">
        <v>3693</v>
      </c>
    </row>
    <row r="64" spans="3:4" ht="17.25" thickBot="1">
      <c r="C64" s="44" t="s">
        <v>162</v>
      </c>
      <c r="D64" s="45">
        <v>607</v>
      </c>
    </row>
    <row r="65" spans="3:4" ht="17.25" thickBot="1">
      <c r="C65" s="44" t="s">
        <v>161</v>
      </c>
      <c r="D65" s="45">
        <v>380</v>
      </c>
    </row>
    <row r="66" spans="3:4" ht="17.25" thickBot="1">
      <c r="C66" s="44" t="s">
        <v>160</v>
      </c>
      <c r="D66" s="45">
        <v>83</v>
      </c>
    </row>
    <row r="67" spans="3:4" ht="17.25" thickBot="1">
      <c r="C67" s="44" t="s">
        <v>159</v>
      </c>
      <c r="D67" s="45">
        <v>64</v>
      </c>
    </row>
    <row r="68" spans="3:4" ht="17.25" thickBot="1">
      <c r="C68" s="44" t="s">
        <v>158</v>
      </c>
      <c r="D68" s="45">
        <v>20</v>
      </c>
    </row>
    <row r="69" spans="3:4" ht="17.25" thickBot="1">
      <c r="C69" s="44" t="s">
        <v>157</v>
      </c>
      <c r="D69" s="45">
        <v>12</v>
      </c>
    </row>
    <row r="70" spans="3:4" ht="17.25" thickBot="1">
      <c r="C70" s="44" t="s">
        <v>156</v>
      </c>
      <c r="D70" s="45">
        <v>10</v>
      </c>
    </row>
    <row r="71" spans="3:4" ht="17.25" thickBot="1">
      <c r="C71" s="44" t="s">
        <v>155</v>
      </c>
      <c r="D71" s="45">
        <v>3</v>
      </c>
    </row>
    <row r="72" spans="3:4" ht="17.25" thickBot="1">
      <c r="C72" s="44" t="s">
        <v>154</v>
      </c>
      <c r="D72" s="45">
        <v>2</v>
      </c>
    </row>
    <row r="73" spans="3:4" ht="17.25" thickBot="1">
      <c r="C73" s="44" t="s">
        <v>153</v>
      </c>
      <c r="D73" s="45">
        <v>2</v>
      </c>
    </row>
    <row r="74" spans="3:4" ht="17.25" thickBot="1">
      <c r="C74" s="46" t="s">
        <v>26</v>
      </c>
      <c r="D74" s="47">
        <v>35722</v>
      </c>
    </row>
    <row r="76" spans="3:4" ht="15.75" thickBot="1"/>
    <row r="77" spans="3:4" ht="17.25" thickBot="1">
      <c r="C77" s="151" t="s">
        <v>180</v>
      </c>
      <c r="D77" s="152"/>
    </row>
    <row r="78" spans="3:4" ht="17.25" thickBot="1">
      <c r="C78" s="42" t="s">
        <v>151</v>
      </c>
      <c r="D78" s="43" t="s">
        <v>150</v>
      </c>
    </row>
    <row r="79" spans="3:4" ht="17.25" thickBot="1">
      <c r="C79" s="44" t="s">
        <v>179</v>
      </c>
      <c r="D79" s="45">
        <v>15078</v>
      </c>
    </row>
    <row r="80" spans="3:4" ht="17.25" thickBot="1">
      <c r="C80" s="44" t="s">
        <v>178</v>
      </c>
      <c r="D80" s="45">
        <v>6397</v>
      </c>
    </row>
    <row r="81" spans="3:4" ht="17.25" thickBot="1">
      <c r="C81" s="44" t="s">
        <v>177</v>
      </c>
      <c r="D81" s="45">
        <v>2206</v>
      </c>
    </row>
    <row r="82" spans="3:4" ht="17.25" thickBot="1">
      <c r="C82" s="44" t="s">
        <v>176</v>
      </c>
      <c r="D82" s="45">
        <v>1394</v>
      </c>
    </row>
    <row r="83" spans="3:4" ht="17.25" thickBot="1">
      <c r="C83" s="44" t="s">
        <v>175</v>
      </c>
      <c r="D83" s="45">
        <v>812</v>
      </c>
    </row>
    <row r="84" spans="3:4" ht="17.25" thickBot="1">
      <c r="C84" s="44" t="s">
        <v>174</v>
      </c>
      <c r="D84" s="45">
        <v>528</v>
      </c>
    </row>
    <row r="85" spans="3:4" ht="17.25" thickBot="1">
      <c r="C85" s="44" t="s">
        <v>173</v>
      </c>
      <c r="D85" s="45">
        <v>452</v>
      </c>
    </row>
    <row r="86" spans="3:4" ht="17.25" thickBot="1">
      <c r="C86" s="44" t="s">
        <v>172</v>
      </c>
      <c r="D86" s="45">
        <v>371</v>
      </c>
    </row>
    <row r="87" spans="3:4" ht="17.25" thickBot="1">
      <c r="C87" s="44" t="s">
        <v>171</v>
      </c>
      <c r="D87" s="45">
        <v>298</v>
      </c>
    </row>
    <row r="88" spans="3:4" ht="17.25" thickBot="1">
      <c r="C88" s="44" t="s">
        <v>170</v>
      </c>
      <c r="D88" s="45">
        <v>80</v>
      </c>
    </row>
    <row r="89" spans="3:4" ht="17.25" thickBot="1">
      <c r="C89" s="44" t="s">
        <v>169</v>
      </c>
      <c r="D89" s="45">
        <v>72</v>
      </c>
    </row>
    <row r="90" spans="3:4" ht="17.25" thickBot="1">
      <c r="C90" s="44" t="s">
        <v>168</v>
      </c>
      <c r="D90" s="45">
        <v>25</v>
      </c>
    </row>
    <row r="91" spans="3:4" ht="17.25" thickBot="1">
      <c r="C91" s="44" t="s">
        <v>167</v>
      </c>
      <c r="D91" s="45">
        <v>1</v>
      </c>
    </row>
    <row r="92" spans="3:4" ht="17.25" thickBot="1">
      <c r="C92" s="46" t="s">
        <v>166</v>
      </c>
      <c r="D92" s="47">
        <v>27714</v>
      </c>
    </row>
    <row r="94" spans="3:4" ht="15.75" thickBot="1"/>
    <row r="95" spans="3:4" ht="15.75" thickBot="1">
      <c r="C95" s="148" t="s">
        <v>184</v>
      </c>
      <c r="D95" s="149"/>
    </row>
    <row r="96" spans="3:4" ht="15.75" thickBot="1">
      <c r="C96" s="48" t="s">
        <v>151</v>
      </c>
      <c r="D96" s="49" t="s">
        <v>150</v>
      </c>
    </row>
    <row r="97" spans="3:4" ht="15.75" thickBot="1">
      <c r="C97" s="50" t="s">
        <v>184</v>
      </c>
      <c r="D97" s="51">
        <v>3426</v>
      </c>
    </row>
    <row r="98" spans="3:4" ht="15.75" thickBot="1">
      <c r="C98" s="50" t="s">
        <v>183</v>
      </c>
      <c r="D98" s="51">
        <v>1001</v>
      </c>
    </row>
    <row r="99" spans="3:4" ht="15.75" thickBot="1">
      <c r="C99" s="50" t="s">
        <v>182</v>
      </c>
      <c r="D99" s="51">
        <v>3160</v>
      </c>
    </row>
    <row r="100" spans="3:4" ht="15.75" thickBot="1">
      <c r="C100" s="52" t="s">
        <v>181</v>
      </c>
      <c r="D100" s="53">
        <v>7587</v>
      </c>
    </row>
    <row r="102" spans="3:4" ht="15.75" thickBot="1"/>
    <row r="103" spans="3:4" ht="15.75" thickBot="1">
      <c r="C103" s="148" t="s">
        <v>190</v>
      </c>
      <c r="D103" s="149"/>
    </row>
    <row r="104" spans="3:4" ht="15.75" thickBot="1">
      <c r="C104" s="48" t="s">
        <v>151</v>
      </c>
      <c r="D104" s="49" t="s">
        <v>150</v>
      </c>
    </row>
    <row r="105" spans="3:4" ht="15.75" thickBot="1">
      <c r="C105" s="50" t="s">
        <v>189</v>
      </c>
      <c r="D105" s="51">
        <v>6337</v>
      </c>
    </row>
    <row r="106" spans="3:4" ht="15.75" thickBot="1">
      <c r="C106" s="50" t="s">
        <v>188</v>
      </c>
      <c r="D106" s="51">
        <v>2926</v>
      </c>
    </row>
    <row r="107" spans="3:4" ht="15.75" thickBot="1">
      <c r="C107" s="50" t="s">
        <v>187</v>
      </c>
      <c r="D107" s="51">
        <v>1188</v>
      </c>
    </row>
    <row r="108" spans="3:4" ht="15.75" thickBot="1">
      <c r="C108" s="50" t="s">
        <v>186</v>
      </c>
      <c r="D108" s="51">
        <v>1182</v>
      </c>
    </row>
    <row r="109" spans="3:4" ht="15.75" thickBot="1">
      <c r="C109" s="50" t="s">
        <v>185</v>
      </c>
      <c r="D109" s="51">
        <v>122</v>
      </c>
    </row>
    <row r="110" spans="3:4" ht="15.75" thickBot="1">
      <c r="C110" s="54" t="s">
        <v>166</v>
      </c>
      <c r="D110" s="55">
        <v>11755</v>
      </c>
    </row>
  </sheetData>
  <mergeCells count="18">
    <mergeCell ref="F38:F40"/>
    <mergeCell ref="B24:B28"/>
    <mergeCell ref="F24:F28"/>
    <mergeCell ref="B29:B31"/>
    <mergeCell ref="F29:F31"/>
    <mergeCell ref="B32:B36"/>
    <mergeCell ref="F32:F36"/>
    <mergeCell ref="B38:B40"/>
    <mergeCell ref="C29:C31"/>
    <mergeCell ref="C32:C36"/>
    <mergeCell ref="C95:D95"/>
    <mergeCell ref="C103:D103"/>
    <mergeCell ref="C24:C28"/>
    <mergeCell ref="C38:C40"/>
    <mergeCell ref="B2:D2"/>
    <mergeCell ref="C44:D44"/>
    <mergeCell ref="C60:D60"/>
    <mergeCell ref="C77:D7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showGridLines="0" workbookViewId="0">
      <selection activeCell="C8" sqref="C8:C10"/>
    </sheetView>
  </sheetViews>
  <sheetFormatPr defaultColWidth="9" defaultRowHeight="15"/>
  <cols>
    <col min="1" max="1" width="9" style="56"/>
    <col min="2" max="2" width="6.375" style="56" bestFit="1" customWidth="1"/>
    <col min="3" max="3" width="35.375" style="56" bestFit="1" customWidth="1"/>
    <col min="4" max="4" width="44.625" style="56" customWidth="1"/>
    <col min="5" max="5" width="20.875" style="56" customWidth="1"/>
    <col min="6" max="6" width="21.25" style="56" bestFit="1" customWidth="1"/>
    <col min="7" max="7" width="10.25" style="56" customWidth="1"/>
    <col min="8" max="16384" width="9" style="56"/>
  </cols>
  <sheetData>
    <row r="2" spans="2:6">
      <c r="B2" s="17" t="s">
        <v>22</v>
      </c>
      <c r="C2" s="17" t="s">
        <v>23</v>
      </c>
      <c r="D2" s="18" t="s">
        <v>24</v>
      </c>
      <c r="E2" s="18" t="s">
        <v>193</v>
      </c>
      <c r="F2" s="18" t="s">
        <v>26</v>
      </c>
    </row>
    <row r="3" spans="2:6">
      <c r="B3" s="138">
        <v>1</v>
      </c>
      <c r="C3" s="141" t="s">
        <v>27</v>
      </c>
      <c r="D3" s="20" t="s">
        <v>28</v>
      </c>
      <c r="E3" s="21">
        <v>7029</v>
      </c>
      <c r="F3" s="138">
        <f>SUM(E3:E7)</f>
        <v>23855</v>
      </c>
    </row>
    <row r="4" spans="2:6">
      <c r="B4" s="139"/>
      <c r="C4" s="142"/>
      <c r="D4" s="20" t="s">
        <v>29</v>
      </c>
      <c r="E4" s="21">
        <v>5520</v>
      </c>
      <c r="F4" s="139"/>
    </row>
    <row r="5" spans="2:6">
      <c r="B5" s="139"/>
      <c r="C5" s="142"/>
      <c r="D5" s="20" t="s">
        <v>30</v>
      </c>
      <c r="E5" s="21">
        <v>8235</v>
      </c>
      <c r="F5" s="139"/>
    </row>
    <row r="6" spans="2:6">
      <c r="B6" s="139"/>
      <c r="C6" s="142"/>
      <c r="D6" s="20" t="s">
        <v>31</v>
      </c>
      <c r="E6" s="21">
        <v>818</v>
      </c>
      <c r="F6" s="139"/>
    </row>
    <row r="7" spans="2:6">
      <c r="B7" s="140"/>
      <c r="C7" s="143"/>
      <c r="D7" s="20" t="s">
        <v>32</v>
      </c>
      <c r="E7" s="21">
        <v>2253</v>
      </c>
      <c r="F7" s="140"/>
    </row>
    <row r="8" spans="2:6">
      <c r="B8" s="138">
        <v>2</v>
      </c>
      <c r="C8" s="141" t="s">
        <v>33</v>
      </c>
      <c r="D8" s="20" t="s">
        <v>33</v>
      </c>
      <c r="E8" s="21">
        <v>48299</v>
      </c>
      <c r="F8" s="138">
        <f>SUM(E8:E10)</f>
        <v>48409</v>
      </c>
    </row>
    <row r="9" spans="2:6">
      <c r="B9" s="139"/>
      <c r="C9" s="142"/>
      <c r="D9" s="20" t="s">
        <v>34</v>
      </c>
      <c r="E9" s="21">
        <v>110</v>
      </c>
      <c r="F9" s="139"/>
    </row>
    <row r="10" spans="2:6">
      <c r="B10" s="140"/>
      <c r="C10" s="143"/>
      <c r="D10" s="20" t="s">
        <v>35</v>
      </c>
      <c r="E10" s="21">
        <v>0</v>
      </c>
      <c r="F10" s="140"/>
    </row>
    <row r="11" spans="2:6">
      <c r="B11" s="138">
        <v>3</v>
      </c>
      <c r="C11" s="141" t="s">
        <v>36</v>
      </c>
      <c r="D11" s="20" t="s">
        <v>37</v>
      </c>
      <c r="E11" s="21">
        <v>0</v>
      </c>
      <c r="F11" s="138">
        <f>SUM(E11:E15)</f>
        <v>5209</v>
      </c>
    </row>
    <row r="12" spans="2:6">
      <c r="B12" s="139"/>
      <c r="C12" s="142"/>
      <c r="D12" s="20" t="s">
        <v>38</v>
      </c>
      <c r="E12" s="21">
        <v>4005</v>
      </c>
      <c r="F12" s="139"/>
    </row>
    <row r="13" spans="2:6">
      <c r="B13" s="139"/>
      <c r="C13" s="142"/>
      <c r="D13" s="20" t="s">
        <v>39</v>
      </c>
      <c r="E13" s="21">
        <v>0</v>
      </c>
      <c r="F13" s="139"/>
    </row>
    <row r="14" spans="2:6">
      <c r="B14" s="139"/>
      <c r="C14" s="142"/>
      <c r="D14" s="20" t="s">
        <v>40</v>
      </c>
      <c r="E14" s="21">
        <v>1130</v>
      </c>
      <c r="F14" s="139"/>
    </row>
    <row r="15" spans="2:6">
      <c r="B15" s="140"/>
      <c r="C15" s="143"/>
      <c r="D15" s="20" t="s">
        <v>41</v>
      </c>
      <c r="E15" s="21">
        <v>74</v>
      </c>
      <c r="F15" s="140"/>
    </row>
    <row r="16" spans="2:6">
      <c r="B16" s="21">
        <v>4</v>
      </c>
      <c r="C16" s="22" t="s">
        <v>42</v>
      </c>
      <c r="D16" s="20" t="s">
        <v>43</v>
      </c>
      <c r="E16" s="21">
        <v>1814</v>
      </c>
      <c r="F16" s="21">
        <f>E16</f>
        <v>1814</v>
      </c>
    </row>
    <row r="17" spans="2:6">
      <c r="B17" s="144">
        <v>5</v>
      </c>
      <c r="C17" s="145" t="s">
        <v>44</v>
      </c>
      <c r="D17" s="20" t="s">
        <v>45</v>
      </c>
      <c r="E17" s="21">
        <v>0</v>
      </c>
      <c r="F17" s="138">
        <v>15306</v>
      </c>
    </row>
    <row r="18" spans="2:6">
      <c r="B18" s="144"/>
      <c r="C18" s="145"/>
      <c r="D18" s="20" t="s">
        <v>46</v>
      </c>
      <c r="E18" s="21">
        <v>0</v>
      </c>
      <c r="F18" s="139"/>
    </row>
    <row r="19" spans="2:6">
      <c r="B19" s="144"/>
      <c r="C19" s="145"/>
      <c r="D19" s="20" t="s">
        <v>192</v>
      </c>
      <c r="E19" s="21">
        <v>15306</v>
      </c>
      <c r="F19" s="140"/>
    </row>
    <row r="20" spans="2:6" ht="16.5">
      <c r="B20" s="19"/>
      <c r="C20" s="19"/>
      <c r="D20" s="23" t="s">
        <v>26</v>
      </c>
      <c r="E20" s="23">
        <f>SUM(E3:E19)</f>
        <v>94593</v>
      </c>
      <c r="F20" s="23">
        <f>SUM(F3:F19)</f>
        <v>94593</v>
      </c>
    </row>
  </sheetData>
  <mergeCells count="12">
    <mergeCell ref="B11:B15"/>
    <mergeCell ref="C11:C15"/>
    <mergeCell ref="F11:F15"/>
    <mergeCell ref="B17:B19"/>
    <mergeCell ref="C17:C19"/>
    <mergeCell ref="F17:F19"/>
    <mergeCell ref="B3:B7"/>
    <mergeCell ref="C3:C7"/>
    <mergeCell ref="F3:F7"/>
    <mergeCell ref="B8:B10"/>
    <mergeCell ref="C8:C10"/>
    <mergeCell ref="F8:F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4" sqref="B14"/>
    </sheetView>
  </sheetViews>
  <sheetFormatPr defaultRowHeight="15"/>
  <cols>
    <col min="1" max="1" width="9.375" style="4" bestFit="1" customWidth="1"/>
    <col min="2" max="2" width="41.25" style="4" bestFit="1" customWidth="1"/>
    <col min="3" max="3" width="31.125" style="4" customWidth="1"/>
    <col min="4" max="4" width="15.375" style="4" customWidth="1"/>
    <col min="5" max="5" width="10.75" style="4" customWidth="1"/>
    <col min="6" max="6" width="16.25" style="4" customWidth="1"/>
  </cols>
  <sheetData>
    <row r="1" spans="1:6">
      <c r="A1" s="7" t="s">
        <v>194</v>
      </c>
      <c r="B1" s="8" t="s">
        <v>195</v>
      </c>
      <c r="C1" s="8" t="s">
        <v>196</v>
      </c>
      <c r="D1" s="8" t="s">
        <v>91</v>
      </c>
      <c r="E1" s="8" t="s">
        <v>197</v>
      </c>
      <c r="F1" s="9" t="s">
        <v>26</v>
      </c>
    </row>
    <row r="2" spans="1:6" hidden="1">
      <c r="A2" s="10" t="s">
        <v>198</v>
      </c>
      <c r="B2" s="5" t="s">
        <v>199</v>
      </c>
      <c r="C2" s="5" t="s">
        <v>200</v>
      </c>
      <c r="D2" s="6">
        <v>9619</v>
      </c>
      <c r="E2" s="5">
        <v>1956</v>
      </c>
      <c r="F2" s="11">
        <v>11575</v>
      </c>
    </row>
    <row r="3" spans="1:6">
      <c r="A3" s="10" t="s">
        <v>201</v>
      </c>
      <c r="B3" s="5" t="s">
        <v>199</v>
      </c>
      <c r="C3" s="5" t="s">
        <v>202</v>
      </c>
      <c r="D3" s="6">
        <v>9208</v>
      </c>
      <c r="E3" s="5">
        <v>2143</v>
      </c>
      <c r="F3" s="11">
        <v>11351</v>
      </c>
    </row>
    <row r="4" spans="1:6">
      <c r="A4" s="10" t="s">
        <v>201</v>
      </c>
      <c r="B4" s="5" t="s">
        <v>203</v>
      </c>
      <c r="C4" s="5" t="s">
        <v>204</v>
      </c>
      <c r="D4" s="6">
        <v>6417</v>
      </c>
      <c r="E4" s="5">
        <v>1483</v>
      </c>
      <c r="F4" s="11">
        <v>7900</v>
      </c>
    </row>
    <row r="5" spans="1:6" hidden="1">
      <c r="A5" s="12" t="s">
        <v>101</v>
      </c>
      <c r="B5" s="5" t="s">
        <v>203</v>
      </c>
      <c r="C5" s="5" t="s">
        <v>205</v>
      </c>
      <c r="D5" s="6">
        <v>3836</v>
      </c>
      <c r="E5" s="5">
        <v>1175</v>
      </c>
      <c r="F5" s="11">
        <v>5011</v>
      </c>
    </row>
    <row r="6" spans="1:6" hidden="1">
      <c r="A6" s="10" t="s">
        <v>198</v>
      </c>
      <c r="B6" s="5" t="s">
        <v>206</v>
      </c>
      <c r="C6" s="5" t="s">
        <v>207</v>
      </c>
      <c r="D6" s="6">
        <v>2801</v>
      </c>
      <c r="E6" s="5">
        <v>999</v>
      </c>
      <c r="F6" s="11">
        <v>3800</v>
      </c>
    </row>
    <row r="7" spans="1:6" hidden="1">
      <c r="A7" s="12" t="s">
        <v>101</v>
      </c>
      <c r="B7" s="5" t="s">
        <v>208</v>
      </c>
      <c r="C7" s="5" t="s">
        <v>209</v>
      </c>
      <c r="D7" s="6">
        <v>2887</v>
      </c>
      <c r="E7" s="5">
        <v>740</v>
      </c>
      <c r="F7" s="11">
        <v>3627</v>
      </c>
    </row>
    <row r="8" spans="1:6" hidden="1">
      <c r="A8" s="10" t="s">
        <v>198</v>
      </c>
      <c r="B8" s="5" t="s">
        <v>210</v>
      </c>
      <c r="C8" s="5" t="s">
        <v>211</v>
      </c>
      <c r="D8" s="6">
        <v>3034</v>
      </c>
      <c r="E8" s="5">
        <v>581</v>
      </c>
      <c r="F8" s="11">
        <v>3615</v>
      </c>
    </row>
    <row r="9" spans="1:6">
      <c r="A9" s="10" t="s">
        <v>201</v>
      </c>
      <c r="B9" s="5" t="s">
        <v>184</v>
      </c>
      <c r="C9" s="5" t="s">
        <v>212</v>
      </c>
      <c r="D9" s="6">
        <v>2476</v>
      </c>
      <c r="E9" s="5">
        <v>1010</v>
      </c>
      <c r="F9" s="11">
        <v>3486</v>
      </c>
    </row>
    <row r="10" spans="1:6" hidden="1">
      <c r="A10" s="12" t="s">
        <v>101</v>
      </c>
      <c r="B10" s="5" t="s">
        <v>213</v>
      </c>
      <c r="C10" s="5" t="s">
        <v>214</v>
      </c>
      <c r="D10" s="6">
        <v>2728</v>
      </c>
      <c r="E10" s="5">
        <v>737</v>
      </c>
      <c r="F10" s="11">
        <v>3465</v>
      </c>
    </row>
    <row r="11" spans="1:6" hidden="1">
      <c r="A11" s="10" t="s">
        <v>198</v>
      </c>
      <c r="B11" s="5" t="s">
        <v>182</v>
      </c>
      <c r="C11" s="5" t="s">
        <v>215</v>
      </c>
      <c r="D11" s="6">
        <v>2484</v>
      </c>
      <c r="E11" s="5">
        <v>840</v>
      </c>
      <c r="F11" s="11">
        <v>3324</v>
      </c>
    </row>
    <row r="12" spans="1:6" hidden="1">
      <c r="A12" s="12" t="s">
        <v>101</v>
      </c>
      <c r="B12" s="5" t="s">
        <v>216</v>
      </c>
      <c r="C12" s="5" t="s">
        <v>217</v>
      </c>
      <c r="D12" s="6">
        <v>2425</v>
      </c>
      <c r="E12" s="5">
        <v>561</v>
      </c>
      <c r="F12" s="11">
        <v>2986</v>
      </c>
    </row>
    <row r="13" spans="1:6" hidden="1">
      <c r="A13" s="12" t="s">
        <v>101</v>
      </c>
      <c r="B13" s="5" t="s">
        <v>218</v>
      </c>
      <c r="C13" s="5" t="s">
        <v>219</v>
      </c>
      <c r="D13" s="6">
        <v>2237</v>
      </c>
      <c r="E13" s="5">
        <v>741</v>
      </c>
      <c r="F13" s="11">
        <v>2978</v>
      </c>
    </row>
    <row r="14" spans="1:6">
      <c r="A14" s="10" t="s">
        <v>201</v>
      </c>
      <c r="B14" s="5" t="s">
        <v>220</v>
      </c>
      <c r="C14" s="5" t="s">
        <v>221</v>
      </c>
      <c r="D14" s="6">
        <v>2462</v>
      </c>
      <c r="E14" s="5">
        <v>507</v>
      </c>
      <c r="F14" s="11">
        <v>2969</v>
      </c>
    </row>
    <row r="15" spans="1:6" hidden="1">
      <c r="A15" s="12" t="s">
        <v>222</v>
      </c>
      <c r="B15" s="5" t="s">
        <v>223</v>
      </c>
      <c r="C15" s="5" t="s">
        <v>224</v>
      </c>
      <c r="D15" s="6">
        <v>2406</v>
      </c>
      <c r="E15" s="5">
        <v>553</v>
      </c>
      <c r="F15" s="11">
        <v>2959</v>
      </c>
    </row>
    <row r="16" spans="1:6" hidden="1">
      <c r="A16" s="10" t="s">
        <v>198</v>
      </c>
      <c r="B16" s="5" t="s">
        <v>225</v>
      </c>
      <c r="C16" s="5" t="s">
        <v>226</v>
      </c>
      <c r="D16" s="6">
        <v>2195</v>
      </c>
      <c r="E16" s="5">
        <v>610</v>
      </c>
      <c r="F16" s="11">
        <v>2805</v>
      </c>
    </row>
    <row r="17" spans="1:6" hidden="1">
      <c r="A17" s="10" t="s">
        <v>198</v>
      </c>
      <c r="B17" s="5" t="s">
        <v>208</v>
      </c>
      <c r="C17" s="5" t="s">
        <v>227</v>
      </c>
      <c r="D17" s="6">
        <v>2093</v>
      </c>
      <c r="E17" s="5">
        <v>532</v>
      </c>
      <c r="F17" s="11">
        <v>2625</v>
      </c>
    </row>
    <row r="18" spans="1:6">
      <c r="A18" s="10" t="s">
        <v>201</v>
      </c>
      <c r="B18" s="5" t="s">
        <v>228</v>
      </c>
      <c r="C18" s="5" t="s">
        <v>229</v>
      </c>
      <c r="D18" s="6">
        <v>1775</v>
      </c>
      <c r="E18" s="5">
        <v>757</v>
      </c>
      <c r="F18" s="11">
        <v>2532</v>
      </c>
    </row>
    <row r="19" spans="1:6" hidden="1">
      <c r="A19" s="10" t="s">
        <v>198</v>
      </c>
      <c r="B19" s="5" t="s">
        <v>230</v>
      </c>
      <c r="C19" s="5" t="s">
        <v>231</v>
      </c>
      <c r="D19" s="6">
        <v>1930</v>
      </c>
      <c r="E19" s="5">
        <v>526</v>
      </c>
      <c r="F19" s="11">
        <v>2456</v>
      </c>
    </row>
    <row r="20" spans="1:6" hidden="1">
      <c r="A20" s="10" t="s">
        <v>198</v>
      </c>
      <c r="B20" s="5" t="s">
        <v>232</v>
      </c>
      <c r="C20" s="5" t="s">
        <v>233</v>
      </c>
      <c r="D20" s="6">
        <v>1930</v>
      </c>
      <c r="E20" s="5">
        <v>474</v>
      </c>
      <c r="F20" s="11">
        <v>2404</v>
      </c>
    </row>
    <row r="21" spans="1:6">
      <c r="A21" s="10" t="s">
        <v>201</v>
      </c>
      <c r="B21" s="5" t="s">
        <v>234</v>
      </c>
      <c r="C21" s="5" t="s">
        <v>235</v>
      </c>
      <c r="D21" s="6">
        <v>1973</v>
      </c>
      <c r="E21" s="5">
        <v>430</v>
      </c>
      <c r="F21" s="11">
        <v>2403</v>
      </c>
    </row>
    <row r="22" spans="1:6" hidden="1">
      <c r="A22" s="10" t="s">
        <v>198</v>
      </c>
      <c r="B22" s="5" t="s">
        <v>216</v>
      </c>
      <c r="C22" s="5" t="s">
        <v>236</v>
      </c>
      <c r="D22" s="6">
        <v>1950</v>
      </c>
      <c r="E22" s="5">
        <v>331</v>
      </c>
      <c r="F22" s="11">
        <v>2281</v>
      </c>
    </row>
    <row r="23" spans="1:6" hidden="1">
      <c r="A23" s="10" t="s">
        <v>198</v>
      </c>
      <c r="B23" s="5" t="s">
        <v>237</v>
      </c>
      <c r="C23" s="5" t="s">
        <v>238</v>
      </c>
      <c r="D23" s="6">
        <v>1864</v>
      </c>
      <c r="E23" s="5">
        <v>373</v>
      </c>
      <c r="F23" s="11">
        <v>2237</v>
      </c>
    </row>
    <row r="24" spans="1:6" hidden="1">
      <c r="A24" s="12" t="s">
        <v>101</v>
      </c>
      <c r="B24" s="5" t="s">
        <v>239</v>
      </c>
      <c r="C24" s="5" t="s">
        <v>240</v>
      </c>
      <c r="D24" s="6">
        <v>1811</v>
      </c>
      <c r="E24" s="5">
        <v>364</v>
      </c>
      <c r="F24" s="11">
        <v>2175</v>
      </c>
    </row>
    <row r="25" spans="1:6" hidden="1">
      <c r="A25" s="12" t="s">
        <v>101</v>
      </c>
      <c r="B25" s="5" t="s">
        <v>241</v>
      </c>
      <c r="C25" s="5" t="s">
        <v>242</v>
      </c>
      <c r="D25" s="6">
        <v>1693</v>
      </c>
      <c r="E25" s="5">
        <v>453</v>
      </c>
      <c r="F25" s="11">
        <v>2146</v>
      </c>
    </row>
    <row r="26" spans="1:6" hidden="1">
      <c r="A26" s="10" t="s">
        <v>198</v>
      </c>
      <c r="B26" s="5" t="s">
        <v>243</v>
      </c>
      <c r="C26" s="5" t="s">
        <v>244</v>
      </c>
      <c r="D26" s="6">
        <v>1628</v>
      </c>
      <c r="E26" s="5">
        <v>452</v>
      </c>
      <c r="F26" s="11">
        <v>2080</v>
      </c>
    </row>
    <row r="27" spans="1:6">
      <c r="A27" s="10" t="s">
        <v>201</v>
      </c>
      <c r="B27" s="5" t="s">
        <v>218</v>
      </c>
      <c r="C27" s="5" t="s">
        <v>245</v>
      </c>
      <c r="D27" s="6">
        <v>1576</v>
      </c>
      <c r="E27" s="5">
        <v>450</v>
      </c>
      <c r="F27" s="11">
        <v>2026</v>
      </c>
    </row>
    <row r="28" spans="1:6" hidden="1">
      <c r="A28" s="12" t="s">
        <v>101</v>
      </c>
      <c r="B28" s="5" t="s">
        <v>246</v>
      </c>
      <c r="C28" s="5" t="s">
        <v>247</v>
      </c>
      <c r="D28" s="6">
        <v>1449</v>
      </c>
      <c r="E28" s="5">
        <v>565</v>
      </c>
      <c r="F28" s="11">
        <v>2014</v>
      </c>
    </row>
    <row r="29" spans="1:6" hidden="1">
      <c r="A29" s="10" t="s">
        <v>198</v>
      </c>
      <c r="B29" s="5" t="s">
        <v>248</v>
      </c>
      <c r="C29" s="5" t="s">
        <v>249</v>
      </c>
      <c r="D29" s="6">
        <v>1582</v>
      </c>
      <c r="E29" s="5">
        <v>376</v>
      </c>
      <c r="F29" s="11">
        <v>1958</v>
      </c>
    </row>
    <row r="30" spans="1:6">
      <c r="A30" s="10" t="s">
        <v>201</v>
      </c>
      <c r="B30" s="5" t="s">
        <v>216</v>
      </c>
      <c r="C30" s="5" t="s">
        <v>250</v>
      </c>
      <c r="D30" s="6">
        <v>1574</v>
      </c>
      <c r="E30" s="5">
        <v>258</v>
      </c>
      <c r="F30" s="11">
        <v>1832</v>
      </c>
    </row>
    <row r="31" spans="1:6">
      <c r="A31" s="10" t="s">
        <v>201</v>
      </c>
      <c r="B31" s="5" t="s">
        <v>251</v>
      </c>
      <c r="C31" s="5" t="s">
        <v>252</v>
      </c>
      <c r="D31" s="6">
        <v>1402</v>
      </c>
      <c r="E31" s="5">
        <v>270</v>
      </c>
      <c r="F31" s="11">
        <v>1672</v>
      </c>
    </row>
    <row r="32" spans="1:6" hidden="1">
      <c r="A32" s="10" t="s">
        <v>198</v>
      </c>
      <c r="B32" s="5" t="s">
        <v>253</v>
      </c>
      <c r="C32" s="5" t="s">
        <v>254</v>
      </c>
      <c r="D32" s="6">
        <v>1184</v>
      </c>
      <c r="E32" s="5">
        <v>411</v>
      </c>
      <c r="F32" s="11">
        <v>1595</v>
      </c>
    </row>
    <row r="33" spans="1:6" hidden="1">
      <c r="A33" s="12" t="s">
        <v>101</v>
      </c>
      <c r="B33" s="5" t="s">
        <v>199</v>
      </c>
      <c r="C33" s="5" t="s">
        <v>255</v>
      </c>
      <c r="D33" s="6">
        <v>1215</v>
      </c>
      <c r="E33" s="5">
        <v>356</v>
      </c>
      <c r="F33" s="11">
        <v>1571</v>
      </c>
    </row>
    <row r="34" spans="1:6" hidden="1">
      <c r="A34" s="10" t="s">
        <v>198</v>
      </c>
      <c r="B34" s="5" t="s">
        <v>256</v>
      </c>
      <c r="C34" s="5" t="s">
        <v>257</v>
      </c>
      <c r="D34" s="6">
        <v>1173</v>
      </c>
      <c r="E34" s="5">
        <v>359</v>
      </c>
      <c r="F34" s="11">
        <v>1532</v>
      </c>
    </row>
    <row r="35" spans="1:6" hidden="1">
      <c r="A35" s="10" t="s">
        <v>198</v>
      </c>
      <c r="B35" s="5" t="s">
        <v>183</v>
      </c>
      <c r="C35" s="5" t="s">
        <v>258</v>
      </c>
      <c r="D35" s="6">
        <v>950</v>
      </c>
      <c r="E35" s="5">
        <v>565</v>
      </c>
      <c r="F35" s="11">
        <v>1515</v>
      </c>
    </row>
    <row r="36" spans="1:6">
      <c r="A36" s="10" t="s">
        <v>201</v>
      </c>
      <c r="B36" s="5" t="s">
        <v>259</v>
      </c>
      <c r="C36" s="5" t="s">
        <v>260</v>
      </c>
      <c r="D36" s="6">
        <v>1197</v>
      </c>
      <c r="E36" s="5">
        <v>217</v>
      </c>
      <c r="F36" s="11">
        <v>1414</v>
      </c>
    </row>
    <row r="37" spans="1:6">
      <c r="A37" s="10" t="s">
        <v>201</v>
      </c>
      <c r="B37" s="5" t="s">
        <v>225</v>
      </c>
      <c r="C37" s="5" t="s">
        <v>261</v>
      </c>
      <c r="D37" s="6">
        <v>1167</v>
      </c>
      <c r="E37" s="5">
        <v>240</v>
      </c>
      <c r="F37" s="11">
        <v>1407</v>
      </c>
    </row>
    <row r="38" spans="1:6" hidden="1">
      <c r="A38" s="10" t="s">
        <v>198</v>
      </c>
      <c r="B38" s="5" t="s">
        <v>262</v>
      </c>
      <c r="C38" s="5" t="s">
        <v>263</v>
      </c>
      <c r="D38" s="6">
        <v>898</v>
      </c>
      <c r="E38" s="5">
        <v>238</v>
      </c>
      <c r="F38" s="11">
        <v>1136</v>
      </c>
    </row>
    <row r="39" spans="1:6">
      <c r="A39" s="10" t="s">
        <v>201</v>
      </c>
      <c r="B39" s="5" t="s">
        <v>264</v>
      </c>
      <c r="C39" s="5" t="s">
        <v>265</v>
      </c>
      <c r="D39" s="6">
        <v>918</v>
      </c>
      <c r="E39" s="5">
        <v>174</v>
      </c>
      <c r="F39" s="11">
        <v>1092</v>
      </c>
    </row>
    <row r="40" spans="1:6" hidden="1">
      <c r="A40" s="12" t="s">
        <v>222</v>
      </c>
      <c r="B40" s="5" t="s">
        <v>266</v>
      </c>
      <c r="C40" s="5" t="s">
        <v>267</v>
      </c>
      <c r="D40" s="6">
        <v>814</v>
      </c>
      <c r="E40" s="5">
        <v>203</v>
      </c>
      <c r="F40" s="11">
        <v>1017</v>
      </c>
    </row>
    <row r="41" spans="1:6" hidden="1">
      <c r="A41" s="12" t="s">
        <v>222</v>
      </c>
      <c r="B41" s="5" t="s">
        <v>268</v>
      </c>
      <c r="C41" s="5" t="s">
        <v>269</v>
      </c>
      <c r="D41" s="6">
        <v>737</v>
      </c>
      <c r="E41" s="5">
        <v>268</v>
      </c>
      <c r="F41" s="11">
        <v>1005</v>
      </c>
    </row>
    <row r="42" spans="1:6" hidden="1">
      <c r="A42" s="12" t="s">
        <v>101</v>
      </c>
      <c r="B42" s="5" t="s">
        <v>270</v>
      </c>
      <c r="C42" s="5" t="s">
        <v>271</v>
      </c>
      <c r="D42" s="6">
        <v>637</v>
      </c>
      <c r="E42" s="5">
        <v>340</v>
      </c>
      <c r="F42" s="11">
        <v>977</v>
      </c>
    </row>
    <row r="43" spans="1:6" hidden="1">
      <c r="A43" s="10" t="s">
        <v>198</v>
      </c>
      <c r="B43" s="5" t="s">
        <v>184</v>
      </c>
      <c r="C43" s="5" t="s">
        <v>272</v>
      </c>
      <c r="D43" s="6">
        <v>807</v>
      </c>
      <c r="E43" s="5">
        <v>166</v>
      </c>
      <c r="F43" s="11">
        <v>973</v>
      </c>
    </row>
    <row r="44" spans="1:6">
      <c r="A44" s="10" t="s">
        <v>201</v>
      </c>
      <c r="B44" s="5" t="s">
        <v>273</v>
      </c>
      <c r="C44" s="5" t="s">
        <v>274</v>
      </c>
      <c r="D44" s="6">
        <v>807</v>
      </c>
      <c r="E44" s="5">
        <v>145</v>
      </c>
      <c r="F44" s="11">
        <v>952</v>
      </c>
    </row>
    <row r="45" spans="1:6">
      <c r="A45" s="10" t="s">
        <v>201</v>
      </c>
      <c r="B45" s="5" t="s">
        <v>241</v>
      </c>
      <c r="C45" s="5" t="s">
        <v>275</v>
      </c>
      <c r="D45" s="6">
        <v>644</v>
      </c>
      <c r="E45" s="5">
        <v>213</v>
      </c>
      <c r="F45" s="11">
        <v>857</v>
      </c>
    </row>
    <row r="46" spans="1:6" hidden="1">
      <c r="A46" s="10" t="s">
        <v>198</v>
      </c>
      <c r="B46" s="5" t="s">
        <v>276</v>
      </c>
      <c r="C46" s="5" t="s">
        <v>277</v>
      </c>
      <c r="D46" s="6">
        <v>648</v>
      </c>
      <c r="E46" s="5">
        <v>208</v>
      </c>
      <c r="F46" s="11">
        <v>856</v>
      </c>
    </row>
    <row r="47" spans="1:6" hidden="1">
      <c r="A47" s="12" t="s">
        <v>101</v>
      </c>
      <c r="B47" s="5" t="s">
        <v>278</v>
      </c>
      <c r="C47" s="5" t="s">
        <v>279</v>
      </c>
      <c r="D47" s="6">
        <v>748</v>
      </c>
      <c r="E47" s="5">
        <v>60</v>
      </c>
      <c r="F47" s="11">
        <v>808</v>
      </c>
    </row>
    <row r="48" spans="1:6" hidden="1">
      <c r="A48" s="10" t="s">
        <v>198</v>
      </c>
      <c r="B48" s="5" t="s">
        <v>280</v>
      </c>
      <c r="C48" s="5" t="s">
        <v>281</v>
      </c>
      <c r="D48" s="6">
        <v>643</v>
      </c>
      <c r="E48" s="5">
        <v>160</v>
      </c>
      <c r="F48" s="11">
        <v>803</v>
      </c>
    </row>
    <row r="49" spans="1:6" hidden="1">
      <c r="A49" s="10" t="s">
        <v>198</v>
      </c>
      <c r="B49" s="5" t="s">
        <v>282</v>
      </c>
      <c r="C49" s="5" t="s">
        <v>283</v>
      </c>
      <c r="D49" s="6">
        <v>601</v>
      </c>
      <c r="E49" s="5">
        <v>180</v>
      </c>
      <c r="F49" s="11">
        <v>781</v>
      </c>
    </row>
    <row r="50" spans="1:6" hidden="1">
      <c r="A50" s="10" t="s">
        <v>198</v>
      </c>
      <c r="B50" s="5" t="s">
        <v>284</v>
      </c>
      <c r="C50" s="5" t="s">
        <v>285</v>
      </c>
      <c r="D50" s="6">
        <v>595</v>
      </c>
      <c r="E50" s="5">
        <v>160</v>
      </c>
      <c r="F50" s="11">
        <v>755</v>
      </c>
    </row>
    <row r="51" spans="1:6">
      <c r="A51" s="10" t="s">
        <v>201</v>
      </c>
      <c r="B51" s="5" t="s">
        <v>182</v>
      </c>
      <c r="C51" s="5" t="s">
        <v>286</v>
      </c>
      <c r="D51" s="6">
        <v>524</v>
      </c>
      <c r="E51" s="5">
        <v>192</v>
      </c>
      <c r="F51" s="11">
        <v>716</v>
      </c>
    </row>
    <row r="52" spans="1:6" hidden="1">
      <c r="A52" s="10" t="s">
        <v>198</v>
      </c>
      <c r="B52" s="5" t="s">
        <v>203</v>
      </c>
      <c r="C52" s="5" t="s">
        <v>287</v>
      </c>
      <c r="D52" s="6">
        <v>574</v>
      </c>
      <c r="E52" s="5">
        <v>133</v>
      </c>
      <c r="F52" s="11">
        <v>707</v>
      </c>
    </row>
    <row r="53" spans="1:6" hidden="1">
      <c r="A53" s="12" t="s">
        <v>101</v>
      </c>
      <c r="B53" s="5" t="s">
        <v>288</v>
      </c>
      <c r="C53" s="5" t="s">
        <v>289</v>
      </c>
      <c r="D53" s="6">
        <v>544</v>
      </c>
      <c r="E53" s="5">
        <v>90</v>
      </c>
      <c r="F53" s="11">
        <v>634</v>
      </c>
    </row>
    <row r="54" spans="1:6" hidden="1">
      <c r="A54" s="10" t="s">
        <v>198</v>
      </c>
      <c r="B54" s="5" t="s">
        <v>290</v>
      </c>
      <c r="C54" s="5" t="s">
        <v>291</v>
      </c>
      <c r="D54" s="6">
        <v>518</v>
      </c>
      <c r="E54" s="5">
        <v>107</v>
      </c>
      <c r="F54" s="11">
        <v>625</v>
      </c>
    </row>
    <row r="55" spans="1:6" hidden="1">
      <c r="A55" s="10" t="s">
        <v>198</v>
      </c>
      <c r="B55" s="5" t="s">
        <v>292</v>
      </c>
      <c r="C55" s="5" t="s">
        <v>293</v>
      </c>
      <c r="D55" s="6">
        <v>438</v>
      </c>
      <c r="E55" s="5">
        <v>79</v>
      </c>
      <c r="F55" s="11">
        <v>517</v>
      </c>
    </row>
    <row r="56" spans="1:6" hidden="1">
      <c r="A56" s="10" t="s">
        <v>198</v>
      </c>
      <c r="B56" s="5" t="s">
        <v>294</v>
      </c>
      <c r="C56" s="5" t="s">
        <v>295</v>
      </c>
      <c r="D56" s="6">
        <v>329</v>
      </c>
      <c r="E56" s="5">
        <v>185</v>
      </c>
      <c r="F56" s="11">
        <v>514</v>
      </c>
    </row>
    <row r="57" spans="1:6" hidden="1">
      <c r="A57" s="12" t="s">
        <v>101</v>
      </c>
      <c r="B57" s="5" t="s">
        <v>296</v>
      </c>
      <c r="C57" s="5" t="s">
        <v>297</v>
      </c>
      <c r="D57" s="6">
        <v>453</v>
      </c>
      <c r="E57" s="5">
        <v>45</v>
      </c>
      <c r="F57" s="11">
        <v>498</v>
      </c>
    </row>
    <row r="58" spans="1:6" hidden="1">
      <c r="A58" s="12" t="s">
        <v>101</v>
      </c>
      <c r="B58" s="5" t="s">
        <v>298</v>
      </c>
      <c r="C58" s="5" t="s">
        <v>299</v>
      </c>
      <c r="D58" s="6">
        <v>444</v>
      </c>
      <c r="E58" s="5">
        <v>50</v>
      </c>
      <c r="F58" s="11">
        <v>494</v>
      </c>
    </row>
    <row r="59" spans="1:6">
      <c r="A59" s="10" t="s">
        <v>201</v>
      </c>
      <c r="B59" s="5" t="s">
        <v>232</v>
      </c>
      <c r="C59" s="5" t="s">
        <v>300</v>
      </c>
      <c r="D59" s="6">
        <v>406</v>
      </c>
      <c r="E59" s="5">
        <v>86</v>
      </c>
      <c r="F59" s="11">
        <v>492</v>
      </c>
    </row>
    <row r="60" spans="1:6" hidden="1">
      <c r="A60" s="10" t="s">
        <v>198</v>
      </c>
      <c r="B60" s="5" t="s">
        <v>234</v>
      </c>
      <c r="C60" s="5" t="s">
        <v>301</v>
      </c>
      <c r="D60" s="6">
        <v>387</v>
      </c>
      <c r="E60" s="5">
        <v>86</v>
      </c>
      <c r="F60" s="11">
        <v>473</v>
      </c>
    </row>
    <row r="61" spans="1:6" hidden="1">
      <c r="A61" s="10" t="s">
        <v>198</v>
      </c>
      <c r="B61" s="5" t="s">
        <v>302</v>
      </c>
      <c r="C61" s="5" t="s">
        <v>303</v>
      </c>
      <c r="D61" s="6">
        <v>360</v>
      </c>
      <c r="E61" s="5">
        <v>110</v>
      </c>
      <c r="F61" s="11">
        <v>470</v>
      </c>
    </row>
    <row r="62" spans="1:6" hidden="1">
      <c r="A62" s="10" t="s">
        <v>198</v>
      </c>
      <c r="B62" s="5" t="s">
        <v>241</v>
      </c>
      <c r="C62" s="5" t="s">
        <v>304</v>
      </c>
      <c r="D62" s="6">
        <v>358</v>
      </c>
      <c r="E62" s="5">
        <v>69</v>
      </c>
      <c r="F62" s="11">
        <v>427</v>
      </c>
    </row>
    <row r="63" spans="1:6" hidden="1">
      <c r="A63" s="10" t="s">
        <v>198</v>
      </c>
      <c r="B63" s="5" t="s">
        <v>305</v>
      </c>
      <c r="C63" s="5" t="s">
        <v>306</v>
      </c>
      <c r="D63" s="6">
        <v>346</v>
      </c>
      <c r="E63" s="5">
        <v>73</v>
      </c>
      <c r="F63" s="11">
        <v>419</v>
      </c>
    </row>
    <row r="64" spans="1:6" hidden="1">
      <c r="A64" s="10" t="s">
        <v>198</v>
      </c>
      <c r="B64" s="5" t="s">
        <v>307</v>
      </c>
      <c r="C64" s="5" t="s">
        <v>308</v>
      </c>
      <c r="D64" s="6">
        <v>415</v>
      </c>
      <c r="E64" s="5"/>
      <c r="F64" s="11">
        <v>415</v>
      </c>
    </row>
    <row r="65" spans="1:6">
      <c r="A65" s="10" t="s">
        <v>201</v>
      </c>
      <c r="B65" s="5" t="s">
        <v>309</v>
      </c>
      <c r="C65" s="5" t="s">
        <v>310</v>
      </c>
      <c r="D65" s="6">
        <v>294</v>
      </c>
      <c r="E65" s="5">
        <v>102</v>
      </c>
      <c r="F65" s="11">
        <v>396</v>
      </c>
    </row>
    <row r="66" spans="1:6">
      <c r="A66" s="10" t="s">
        <v>201</v>
      </c>
      <c r="B66" s="5" t="s">
        <v>292</v>
      </c>
      <c r="C66" s="5" t="s">
        <v>311</v>
      </c>
      <c r="D66" s="6">
        <v>278</v>
      </c>
      <c r="E66" s="5">
        <v>88</v>
      </c>
      <c r="F66" s="11">
        <v>366</v>
      </c>
    </row>
    <row r="67" spans="1:6" hidden="1">
      <c r="A67" s="12" t="s">
        <v>101</v>
      </c>
      <c r="B67" s="5" t="s">
        <v>312</v>
      </c>
      <c r="C67" s="5" t="s">
        <v>313</v>
      </c>
      <c r="D67" s="6">
        <v>269</v>
      </c>
      <c r="E67" s="5">
        <v>59</v>
      </c>
      <c r="F67" s="11">
        <v>328</v>
      </c>
    </row>
    <row r="68" spans="1:6" hidden="1">
      <c r="A68" s="12" t="s">
        <v>101</v>
      </c>
      <c r="B68" s="5" t="s">
        <v>234</v>
      </c>
      <c r="C68" s="5" t="s">
        <v>314</v>
      </c>
      <c r="D68" s="6">
        <v>310</v>
      </c>
      <c r="E68" s="5">
        <v>11</v>
      </c>
      <c r="F68" s="11">
        <v>321</v>
      </c>
    </row>
    <row r="69" spans="1:6">
      <c r="A69" s="10" t="s">
        <v>201</v>
      </c>
      <c r="B69" s="5" t="s">
        <v>208</v>
      </c>
      <c r="C69" s="5" t="s">
        <v>315</v>
      </c>
      <c r="D69" s="6">
        <v>262</v>
      </c>
      <c r="E69" s="5">
        <v>37</v>
      </c>
      <c r="F69" s="11">
        <v>299</v>
      </c>
    </row>
    <row r="70" spans="1:6" hidden="1">
      <c r="A70" s="10" t="s">
        <v>198</v>
      </c>
      <c r="B70" s="5" t="s">
        <v>316</v>
      </c>
      <c r="C70" s="5" t="s">
        <v>317</v>
      </c>
      <c r="D70" s="6">
        <v>199</v>
      </c>
      <c r="E70" s="5">
        <v>69</v>
      </c>
      <c r="F70" s="11">
        <v>268</v>
      </c>
    </row>
    <row r="71" spans="1:6" hidden="1">
      <c r="A71" s="12" t="s">
        <v>101</v>
      </c>
      <c r="B71" s="5" t="s">
        <v>225</v>
      </c>
      <c r="C71" s="5" t="s">
        <v>318</v>
      </c>
      <c r="D71" s="6">
        <v>184</v>
      </c>
      <c r="E71" s="5">
        <v>61</v>
      </c>
      <c r="F71" s="11">
        <v>245</v>
      </c>
    </row>
    <row r="72" spans="1:6" hidden="1">
      <c r="A72" s="12" t="s">
        <v>222</v>
      </c>
      <c r="B72" s="5" t="s">
        <v>319</v>
      </c>
      <c r="C72" s="5" t="s">
        <v>320</v>
      </c>
      <c r="D72" s="6">
        <v>170</v>
      </c>
      <c r="E72" s="5">
        <v>49</v>
      </c>
      <c r="F72" s="11">
        <v>219</v>
      </c>
    </row>
    <row r="73" spans="1:6" hidden="1">
      <c r="A73" s="10" t="s">
        <v>198</v>
      </c>
      <c r="B73" s="5" t="s">
        <v>321</v>
      </c>
      <c r="C73" s="5" t="s">
        <v>322</v>
      </c>
      <c r="D73" s="6">
        <v>132</v>
      </c>
      <c r="E73" s="5">
        <v>35</v>
      </c>
      <c r="F73" s="11">
        <v>167</v>
      </c>
    </row>
    <row r="74" spans="1:6">
      <c r="A74" s="10" t="s">
        <v>201</v>
      </c>
      <c r="B74" s="5" t="s">
        <v>302</v>
      </c>
      <c r="C74" s="5" t="s">
        <v>323</v>
      </c>
      <c r="D74" s="6">
        <v>100</v>
      </c>
      <c r="E74" s="5">
        <v>32</v>
      </c>
      <c r="F74" s="11">
        <v>132</v>
      </c>
    </row>
    <row r="75" spans="1:6" hidden="1">
      <c r="A75" s="12" t="s">
        <v>101</v>
      </c>
      <c r="B75" s="5" t="s">
        <v>230</v>
      </c>
      <c r="C75" s="5" t="s">
        <v>324</v>
      </c>
      <c r="D75" s="6">
        <v>108</v>
      </c>
      <c r="E75" s="5">
        <v>19</v>
      </c>
      <c r="F75" s="11">
        <v>127</v>
      </c>
    </row>
    <row r="76" spans="1:6">
      <c r="A76" s="10" t="s">
        <v>201</v>
      </c>
      <c r="B76" s="5" t="s">
        <v>210</v>
      </c>
      <c r="C76" s="5" t="s">
        <v>325</v>
      </c>
      <c r="D76" s="6">
        <v>99</v>
      </c>
      <c r="E76" s="5">
        <v>22</v>
      </c>
      <c r="F76" s="11">
        <v>121</v>
      </c>
    </row>
    <row r="77" spans="1:6" hidden="1">
      <c r="A77" s="10" t="s">
        <v>198</v>
      </c>
      <c r="B77" s="5" t="s">
        <v>326</v>
      </c>
      <c r="C77" s="5" t="s">
        <v>327</v>
      </c>
      <c r="D77" s="6">
        <v>61</v>
      </c>
      <c r="E77" s="5">
        <v>45</v>
      </c>
      <c r="F77" s="11">
        <v>106</v>
      </c>
    </row>
    <row r="78" spans="1:6" hidden="1">
      <c r="A78" s="12" t="s">
        <v>101</v>
      </c>
      <c r="B78" s="5" t="s">
        <v>292</v>
      </c>
      <c r="C78" s="5" t="s">
        <v>328</v>
      </c>
      <c r="D78" s="6">
        <v>86</v>
      </c>
      <c r="E78" s="5">
        <v>18</v>
      </c>
      <c r="F78" s="11">
        <v>104</v>
      </c>
    </row>
    <row r="79" spans="1:6" hidden="1">
      <c r="A79" s="12" t="s">
        <v>101</v>
      </c>
      <c r="B79" s="5" t="s">
        <v>329</v>
      </c>
      <c r="C79" s="5" t="s">
        <v>330</v>
      </c>
      <c r="D79" s="6">
        <v>81</v>
      </c>
      <c r="E79" s="5">
        <v>7</v>
      </c>
      <c r="F79" s="11">
        <v>88</v>
      </c>
    </row>
    <row r="80" spans="1:6">
      <c r="A80" s="10" t="s">
        <v>201</v>
      </c>
      <c r="B80" s="5" t="s">
        <v>155</v>
      </c>
      <c r="C80" s="5" t="s">
        <v>331</v>
      </c>
      <c r="D80" s="6">
        <v>62</v>
      </c>
      <c r="E80" s="5">
        <v>23</v>
      </c>
      <c r="F80" s="11">
        <v>85</v>
      </c>
    </row>
    <row r="81" spans="1:6" hidden="1">
      <c r="A81" s="12" t="s">
        <v>101</v>
      </c>
      <c r="B81" s="5" t="s">
        <v>44</v>
      </c>
      <c r="C81" s="5" t="s">
        <v>332</v>
      </c>
      <c r="D81" s="6">
        <v>48</v>
      </c>
      <c r="E81" s="5">
        <v>36</v>
      </c>
      <c r="F81" s="11">
        <v>84</v>
      </c>
    </row>
    <row r="82" spans="1:6" hidden="1">
      <c r="A82" s="12" t="s">
        <v>101</v>
      </c>
      <c r="B82" s="5" t="s">
        <v>333</v>
      </c>
      <c r="C82" s="5" t="s">
        <v>334</v>
      </c>
      <c r="D82" s="6">
        <v>60</v>
      </c>
      <c r="E82" s="5">
        <v>21</v>
      </c>
      <c r="F82" s="11">
        <v>81</v>
      </c>
    </row>
    <row r="83" spans="1:6" hidden="1">
      <c r="A83" s="12" t="s">
        <v>101</v>
      </c>
      <c r="B83" s="5" t="s">
        <v>232</v>
      </c>
      <c r="C83" s="5" t="s">
        <v>335</v>
      </c>
      <c r="D83" s="6">
        <v>55</v>
      </c>
      <c r="E83" s="5">
        <v>21</v>
      </c>
      <c r="F83" s="11">
        <v>76</v>
      </c>
    </row>
    <row r="84" spans="1:6" hidden="1">
      <c r="A84" s="12" t="s">
        <v>101</v>
      </c>
      <c r="B84" s="5" t="s">
        <v>302</v>
      </c>
      <c r="C84" s="5" t="s">
        <v>336</v>
      </c>
      <c r="D84" s="6">
        <v>39</v>
      </c>
      <c r="E84" s="5">
        <v>17</v>
      </c>
      <c r="F84" s="11">
        <v>56</v>
      </c>
    </row>
    <row r="85" spans="1:6" hidden="1">
      <c r="A85" s="12" t="s">
        <v>101</v>
      </c>
      <c r="B85" s="5" t="s">
        <v>337</v>
      </c>
      <c r="C85" s="5" t="s">
        <v>338</v>
      </c>
      <c r="D85" s="6">
        <v>38</v>
      </c>
      <c r="E85" s="5">
        <v>10</v>
      </c>
      <c r="F85" s="11">
        <v>48</v>
      </c>
    </row>
    <row r="86" spans="1:6" hidden="1">
      <c r="A86" s="12" t="s">
        <v>101</v>
      </c>
      <c r="B86" s="5" t="s">
        <v>339</v>
      </c>
      <c r="C86" s="5" t="s">
        <v>340</v>
      </c>
      <c r="D86" s="6">
        <v>45</v>
      </c>
      <c r="E86" s="5">
        <v>2</v>
      </c>
      <c r="F86" s="11">
        <v>47</v>
      </c>
    </row>
    <row r="87" spans="1:6">
      <c r="A87" s="10" t="s">
        <v>201</v>
      </c>
      <c r="B87" s="5" t="s">
        <v>280</v>
      </c>
      <c r="C87" s="5" t="s">
        <v>341</v>
      </c>
      <c r="D87" s="6">
        <v>33</v>
      </c>
      <c r="E87" s="5">
        <v>10</v>
      </c>
      <c r="F87" s="11">
        <v>43</v>
      </c>
    </row>
    <row r="88" spans="1:6" hidden="1">
      <c r="A88" s="12" t="s">
        <v>101</v>
      </c>
      <c r="B88" s="5" t="s">
        <v>182</v>
      </c>
      <c r="C88" s="5" t="s">
        <v>342</v>
      </c>
      <c r="D88" s="6">
        <v>28</v>
      </c>
      <c r="E88" s="5">
        <v>10</v>
      </c>
      <c r="F88" s="11">
        <v>38</v>
      </c>
    </row>
    <row r="89" spans="1:6" hidden="1">
      <c r="A89" s="10" t="s">
        <v>198</v>
      </c>
      <c r="B89" s="5" t="s">
        <v>44</v>
      </c>
      <c r="C89" s="5" t="s">
        <v>343</v>
      </c>
      <c r="D89" s="6">
        <v>12</v>
      </c>
      <c r="E89" s="5">
        <v>8</v>
      </c>
      <c r="F89" s="11">
        <v>20</v>
      </c>
    </row>
    <row r="90" spans="1:6">
      <c r="A90" s="10" t="s">
        <v>201</v>
      </c>
      <c r="B90" s="5" t="s">
        <v>339</v>
      </c>
      <c r="C90" s="5" t="s">
        <v>344</v>
      </c>
      <c r="D90" s="6">
        <v>17</v>
      </c>
      <c r="E90" s="5"/>
      <c r="F90" s="11">
        <v>17</v>
      </c>
    </row>
    <row r="91" spans="1:6" hidden="1">
      <c r="A91" s="10" t="s">
        <v>198</v>
      </c>
      <c r="B91" s="5" t="s">
        <v>223</v>
      </c>
      <c r="C91" s="5" t="s">
        <v>345</v>
      </c>
      <c r="D91" s="6">
        <v>3</v>
      </c>
      <c r="E91" s="5">
        <v>14</v>
      </c>
      <c r="F91" s="11">
        <v>17</v>
      </c>
    </row>
    <row r="92" spans="1:6" hidden="1">
      <c r="A92" s="10" t="s">
        <v>198</v>
      </c>
      <c r="B92" s="5" t="s">
        <v>346</v>
      </c>
      <c r="C92" s="5" t="s">
        <v>347</v>
      </c>
      <c r="D92" s="6">
        <v>12</v>
      </c>
      <c r="E92" s="5"/>
      <c r="F92" s="11">
        <v>12</v>
      </c>
    </row>
    <row r="93" spans="1:6" hidden="1">
      <c r="A93" s="12" t="s">
        <v>101</v>
      </c>
      <c r="B93" s="5" t="s">
        <v>184</v>
      </c>
      <c r="C93" s="5" t="s">
        <v>348</v>
      </c>
      <c r="D93" s="6">
        <v>11</v>
      </c>
      <c r="E93" s="5">
        <v>1</v>
      </c>
      <c r="F93" s="11">
        <v>12</v>
      </c>
    </row>
    <row r="94" spans="1:6">
      <c r="A94" s="10" t="s">
        <v>201</v>
      </c>
      <c r="B94" s="5" t="s">
        <v>183</v>
      </c>
      <c r="C94" s="5" t="s">
        <v>349</v>
      </c>
      <c r="D94" s="6">
        <v>5</v>
      </c>
      <c r="E94" s="5">
        <v>2</v>
      </c>
      <c r="F94" s="11">
        <v>7</v>
      </c>
    </row>
    <row r="95" spans="1:6" hidden="1">
      <c r="A95" s="10" t="s">
        <v>198</v>
      </c>
      <c r="B95" s="5" t="s">
        <v>329</v>
      </c>
      <c r="C95" s="5" t="s">
        <v>350</v>
      </c>
      <c r="D95" s="6">
        <v>3</v>
      </c>
      <c r="E95" s="5">
        <v>1</v>
      </c>
      <c r="F95" s="11">
        <v>4</v>
      </c>
    </row>
    <row r="96" spans="1:6">
      <c r="A96" s="10" t="s">
        <v>201</v>
      </c>
      <c r="B96" s="5" t="s">
        <v>329</v>
      </c>
      <c r="C96" s="5" t="s">
        <v>351</v>
      </c>
      <c r="D96" s="6">
        <v>2</v>
      </c>
      <c r="E96" s="5">
        <v>2</v>
      </c>
      <c r="F96" s="11">
        <v>4</v>
      </c>
    </row>
    <row r="97" spans="1:6" hidden="1">
      <c r="A97" s="10" t="s">
        <v>198</v>
      </c>
      <c r="B97" s="5" t="s">
        <v>339</v>
      </c>
      <c r="C97" s="5" t="s">
        <v>352</v>
      </c>
      <c r="D97" s="6">
        <v>1</v>
      </c>
      <c r="E97" s="5">
        <v>1</v>
      </c>
      <c r="F97" s="11">
        <v>2</v>
      </c>
    </row>
    <row r="98" spans="1:6" hidden="1">
      <c r="A98" s="12" t="s">
        <v>101</v>
      </c>
      <c r="B98" s="5" t="s">
        <v>280</v>
      </c>
      <c r="C98" s="5" t="s">
        <v>353</v>
      </c>
      <c r="D98" s="6">
        <v>1</v>
      </c>
      <c r="E98" s="5"/>
      <c r="F98" s="11">
        <v>1</v>
      </c>
    </row>
    <row r="99" spans="1:6" hidden="1">
      <c r="A99" s="10" t="s">
        <v>198</v>
      </c>
      <c r="B99" s="5" t="s">
        <v>213</v>
      </c>
      <c r="C99" s="5" t="s">
        <v>354</v>
      </c>
      <c r="D99" s="6">
        <v>1</v>
      </c>
      <c r="E99" s="5"/>
      <c r="F99" s="11">
        <v>1</v>
      </c>
    </row>
    <row r="100" spans="1:6" hidden="1">
      <c r="A100" s="10" t="s">
        <v>198</v>
      </c>
      <c r="B100" s="5" t="s">
        <v>259</v>
      </c>
      <c r="C100" s="5" t="s">
        <v>355</v>
      </c>
      <c r="D100" s="6">
        <v>1</v>
      </c>
      <c r="E100" s="5"/>
      <c r="F100" s="11">
        <v>1</v>
      </c>
    </row>
    <row r="101" spans="1:6">
      <c r="A101" s="13" t="s">
        <v>201</v>
      </c>
      <c r="B101" s="14" t="s">
        <v>356</v>
      </c>
      <c r="C101" s="14" t="s">
        <v>357</v>
      </c>
      <c r="D101" s="15">
        <v>1</v>
      </c>
      <c r="E101" s="14"/>
      <c r="F101" s="1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4"/>
  <sheetViews>
    <sheetView tabSelected="1" workbookViewId="0">
      <selection activeCell="E1" sqref="E1"/>
    </sheetView>
  </sheetViews>
  <sheetFormatPr defaultRowHeight="15"/>
  <cols>
    <col min="1" max="1" width="9.375" bestFit="1" customWidth="1"/>
    <col min="2" max="2" width="43.375" bestFit="1" customWidth="1"/>
    <col min="3" max="3" width="54.875" bestFit="1" customWidth="1"/>
    <col min="4" max="4" width="82.875" bestFit="1" customWidth="1"/>
    <col min="5" max="5" width="6.625" bestFit="1" customWidth="1"/>
    <col min="6" max="7" width="4.875" bestFit="1" customWidth="1"/>
    <col min="8" max="8" width="26.375" bestFit="1" customWidth="1"/>
  </cols>
  <sheetData>
    <row r="1" spans="1:8">
      <c r="A1" s="81" t="s">
        <v>194</v>
      </c>
      <c r="B1" s="82" t="s">
        <v>358</v>
      </c>
      <c r="C1" s="82" t="s">
        <v>359</v>
      </c>
      <c r="D1" s="82" t="s">
        <v>360</v>
      </c>
      <c r="E1" s="82" t="s">
        <v>361</v>
      </c>
      <c r="F1" s="82" t="s">
        <v>362</v>
      </c>
      <c r="G1" s="83" t="s">
        <v>26</v>
      </c>
      <c r="H1" s="82" t="s">
        <v>2468</v>
      </c>
    </row>
    <row r="2" spans="1:8" hidden="1">
      <c r="A2" s="70" t="s">
        <v>201</v>
      </c>
      <c r="B2" s="71" t="s">
        <v>199</v>
      </c>
      <c r="C2" s="72" t="s">
        <v>363</v>
      </c>
      <c r="D2" s="72" t="s">
        <v>364</v>
      </c>
      <c r="E2" s="73">
        <v>7564</v>
      </c>
      <c r="F2" s="72">
        <v>1426</v>
      </c>
      <c r="G2" s="74">
        <v>8990</v>
      </c>
      <c r="H2" s="134">
        <f>VLOOKUP(Table1[[#This Row],[Concatenate ]],'Entity vs Volume'!I:J,2,0)</f>
        <v>8990</v>
      </c>
    </row>
    <row r="3" spans="1:8" hidden="1">
      <c r="A3" s="70" t="s">
        <v>198</v>
      </c>
      <c r="B3" s="71" t="s">
        <v>199</v>
      </c>
      <c r="C3" s="72" t="s">
        <v>365</v>
      </c>
      <c r="D3" s="72" t="s">
        <v>366</v>
      </c>
      <c r="E3" s="73">
        <v>4834</v>
      </c>
      <c r="F3" s="72">
        <v>1405</v>
      </c>
      <c r="G3" s="74">
        <v>6239</v>
      </c>
      <c r="H3" s="73" t="e">
        <f>VLOOKUP(Table1[[#This Row],[Concatenate ]],'Entity vs Volume'!I:J,2,0)</f>
        <v>#N/A</v>
      </c>
    </row>
    <row r="4" spans="1:8" hidden="1">
      <c r="A4" s="70" t="s">
        <v>201</v>
      </c>
      <c r="B4" s="71" t="s">
        <v>203</v>
      </c>
      <c r="C4" s="72" t="s">
        <v>367</v>
      </c>
      <c r="D4" s="72" t="s">
        <v>368</v>
      </c>
      <c r="E4" s="73">
        <v>2673</v>
      </c>
      <c r="F4" s="72">
        <v>367</v>
      </c>
      <c r="G4" s="74">
        <v>3040</v>
      </c>
      <c r="H4" s="73">
        <f>VLOOKUP(Table1[[#This Row],[Concatenate ]],'Entity vs Volume'!I:J,2,0)</f>
        <v>3040</v>
      </c>
    </row>
    <row r="5" spans="1:8" hidden="1">
      <c r="A5" s="70" t="s">
        <v>101</v>
      </c>
      <c r="B5" s="71" t="s">
        <v>208</v>
      </c>
      <c r="C5" s="72" t="s">
        <v>369</v>
      </c>
      <c r="D5" s="72" t="s">
        <v>370</v>
      </c>
      <c r="E5" s="73">
        <v>1563</v>
      </c>
      <c r="F5" s="72">
        <v>392</v>
      </c>
      <c r="G5" s="74">
        <v>1955</v>
      </c>
      <c r="H5" s="73">
        <f>VLOOKUP(Table1[[#This Row],[Concatenate ]],'Entity vs Volume'!I:J,2,0)</f>
        <v>1955</v>
      </c>
    </row>
    <row r="6" spans="1:8" hidden="1">
      <c r="A6" s="70" t="s">
        <v>198</v>
      </c>
      <c r="B6" s="71" t="s">
        <v>182</v>
      </c>
      <c r="C6" s="72" t="s">
        <v>371</v>
      </c>
      <c r="D6" s="72" t="s">
        <v>372</v>
      </c>
      <c r="E6" s="73">
        <v>1387</v>
      </c>
      <c r="F6" s="72">
        <v>544</v>
      </c>
      <c r="G6" s="74">
        <v>1931</v>
      </c>
      <c r="H6" s="73">
        <f>VLOOKUP(Table1[[#This Row],[Concatenate ]],'Entity vs Volume'!I:J,2,0)</f>
        <v>1931</v>
      </c>
    </row>
    <row r="7" spans="1:8" hidden="1">
      <c r="A7" s="70" t="s">
        <v>101</v>
      </c>
      <c r="B7" s="71" t="s">
        <v>218</v>
      </c>
      <c r="C7" s="72" t="s">
        <v>373</v>
      </c>
      <c r="D7" s="72" t="s">
        <v>374</v>
      </c>
      <c r="E7" s="73">
        <v>1462</v>
      </c>
      <c r="F7" s="72">
        <v>460</v>
      </c>
      <c r="G7" s="74">
        <v>1922</v>
      </c>
      <c r="H7" s="73">
        <f>VLOOKUP(Table1[[#This Row],[Concatenate ]],'Entity vs Volume'!I:J,2,0)</f>
        <v>1922</v>
      </c>
    </row>
    <row r="8" spans="1:8" hidden="1">
      <c r="A8" s="70" t="s">
        <v>198</v>
      </c>
      <c r="B8" s="71" t="s">
        <v>208</v>
      </c>
      <c r="C8" s="72" t="s">
        <v>375</v>
      </c>
      <c r="D8" s="72" t="s">
        <v>376</v>
      </c>
      <c r="E8" s="73">
        <v>1502</v>
      </c>
      <c r="F8" s="72">
        <v>336</v>
      </c>
      <c r="G8" s="74">
        <v>1838</v>
      </c>
      <c r="H8" s="73">
        <f>VLOOKUP(Table1[[#This Row],[Concatenate ]],'Entity vs Volume'!I:J,2,0)</f>
        <v>1838</v>
      </c>
    </row>
    <row r="9" spans="1:8" hidden="1">
      <c r="A9" s="70" t="s">
        <v>201</v>
      </c>
      <c r="B9" s="71" t="s">
        <v>203</v>
      </c>
      <c r="C9" s="72" t="s">
        <v>377</v>
      </c>
      <c r="D9" s="72" t="s">
        <v>378</v>
      </c>
      <c r="E9" s="73">
        <v>1151</v>
      </c>
      <c r="F9" s="72">
        <v>528</v>
      </c>
      <c r="G9" s="74">
        <v>1679</v>
      </c>
      <c r="H9" s="73">
        <f>VLOOKUP(Table1[[#This Row],[Concatenate ]],'Entity vs Volume'!I:J,2,0)</f>
        <v>1679</v>
      </c>
    </row>
    <row r="10" spans="1:8" hidden="1">
      <c r="A10" s="70" t="s">
        <v>201</v>
      </c>
      <c r="B10" s="71" t="s">
        <v>199</v>
      </c>
      <c r="C10" s="72" t="s">
        <v>379</v>
      </c>
      <c r="D10" s="72" t="s">
        <v>380</v>
      </c>
      <c r="E10" s="73">
        <v>1007</v>
      </c>
      <c r="F10" s="72">
        <v>665</v>
      </c>
      <c r="G10" s="74">
        <v>1672</v>
      </c>
      <c r="H10" s="73">
        <f>VLOOKUP(Table1[[#This Row],[Concatenate ]],'Entity vs Volume'!I:J,2,0)</f>
        <v>1672</v>
      </c>
    </row>
    <row r="11" spans="1:8" hidden="1">
      <c r="A11" s="70" t="s">
        <v>198</v>
      </c>
      <c r="B11" s="71" t="s">
        <v>210</v>
      </c>
      <c r="C11" s="72" t="s">
        <v>381</v>
      </c>
      <c r="D11" s="72" t="s">
        <v>382</v>
      </c>
      <c r="E11" s="73">
        <v>1445</v>
      </c>
      <c r="F11" s="72">
        <v>219</v>
      </c>
      <c r="G11" s="74">
        <v>1664</v>
      </c>
      <c r="H11" s="73">
        <f>VLOOKUP(Table1[[#This Row],[Concatenate ]],'Entity vs Volume'!I:J,2,0)</f>
        <v>1664</v>
      </c>
    </row>
    <row r="12" spans="1:8">
      <c r="A12" s="70" t="s">
        <v>201</v>
      </c>
      <c r="B12" s="71" t="s">
        <v>184</v>
      </c>
      <c r="C12" s="72" t="s">
        <v>383</v>
      </c>
      <c r="D12" s="72" t="s">
        <v>384</v>
      </c>
      <c r="E12" s="73">
        <v>916</v>
      </c>
      <c r="F12" s="72">
        <v>631</v>
      </c>
      <c r="G12" s="74">
        <v>1547</v>
      </c>
      <c r="H12" s="73" t="e">
        <f>VLOOKUP(Table1[[#This Row],[Concatenate ]],'Entity vs Volume'!I:J,2,0)</f>
        <v>#N/A</v>
      </c>
    </row>
    <row r="13" spans="1:8" hidden="1">
      <c r="A13" s="70" t="s">
        <v>198</v>
      </c>
      <c r="B13" s="71" t="s">
        <v>199</v>
      </c>
      <c r="C13" s="72" t="s">
        <v>385</v>
      </c>
      <c r="D13" s="72" t="s">
        <v>386</v>
      </c>
      <c r="E13" s="73">
        <v>1473</v>
      </c>
      <c r="F13" s="72">
        <v>60</v>
      </c>
      <c r="G13" s="74">
        <v>1533</v>
      </c>
      <c r="H13" s="73">
        <f>VLOOKUP(Table1[[#This Row],[Concatenate ]],'Entity vs Volume'!I:J,2,0)</f>
        <v>1533</v>
      </c>
    </row>
    <row r="14" spans="1:8" hidden="1">
      <c r="A14" s="70" t="s">
        <v>201</v>
      </c>
      <c r="B14" s="71" t="s">
        <v>251</v>
      </c>
      <c r="C14" s="72" t="s">
        <v>387</v>
      </c>
      <c r="D14" s="72" t="s">
        <v>388</v>
      </c>
      <c r="E14" s="73">
        <v>1220</v>
      </c>
      <c r="F14" s="72">
        <v>228</v>
      </c>
      <c r="G14" s="74">
        <v>1448</v>
      </c>
      <c r="H14" s="73">
        <f>VLOOKUP(Table1[[#This Row],[Concatenate ]],'Entity vs Volume'!I:J,2,0)</f>
        <v>1448</v>
      </c>
    </row>
    <row r="15" spans="1:8" hidden="1">
      <c r="A15" s="75" t="s">
        <v>222</v>
      </c>
      <c r="B15" s="76" t="s">
        <v>223</v>
      </c>
      <c r="C15" s="72" t="s">
        <v>44</v>
      </c>
      <c r="D15" s="72" t="s">
        <v>389</v>
      </c>
      <c r="E15" s="73">
        <v>1234</v>
      </c>
      <c r="F15" s="72">
        <v>212</v>
      </c>
      <c r="G15" s="74">
        <v>1446</v>
      </c>
      <c r="H15" s="73" t="e">
        <f>VLOOKUP(Table1[[#This Row],[Concatenate ]],'Entity vs Volume'!I:J,2,0)</f>
        <v>#N/A</v>
      </c>
    </row>
    <row r="16" spans="1:8" hidden="1">
      <c r="A16" s="70" t="s">
        <v>101</v>
      </c>
      <c r="B16" s="71" t="s">
        <v>246</v>
      </c>
      <c r="C16" s="72" t="s">
        <v>390</v>
      </c>
      <c r="D16" s="72" t="s">
        <v>391</v>
      </c>
      <c r="E16" s="73">
        <v>1082</v>
      </c>
      <c r="F16" s="72">
        <v>318</v>
      </c>
      <c r="G16" s="74">
        <v>1400</v>
      </c>
      <c r="H16" s="73">
        <f>VLOOKUP(Table1[[#This Row],[Concatenate ]],'Entity vs Volume'!I:J,2,0)</f>
        <v>1400</v>
      </c>
    </row>
    <row r="17" spans="1:8" hidden="1">
      <c r="A17" s="70" t="s">
        <v>101</v>
      </c>
      <c r="B17" s="71" t="s">
        <v>203</v>
      </c>
      <c r="C17" s="72" t="s">
        <v>377</v>
      </c>
      <c r="D17" s="72" t="s">
        <v>392</v>
      </c>
      <c r="E17" s="73">
        <v>929</v>
      </c>
      <c r="F17" s="72">
        <v>391</v>
      </c>
      <c r="G17" s="74">
        <v>1320</v>
      </c>
      <c r="H17" s="73">
        <f>VLOOKUP(Table1[[#This Row],[Concatenate ]],'Entity vs Volume'!I:J,2,0)</f>
        <v>1320</v>
      </c>
    </row>
    <row r="18" spans="1:8" hidden="1">
      <c r="A18" s="70" t="s">
        <v>198</v>
      </c>
      <c r="B18" s="71" t="s">
        <v>253</v>
      </c>
      <c r="C18" s="72" t="s">
        <v>393</v>
      </c>
      <c r="D18" s="72" t="s">
        <v>394</v>
      </c>
      <c r="E18" s="73">
        <v>940</v>
      </c>
      <c r="F18" s="72">
        <v>374</v>
      </c>
      <c r="G18" s="74">
        <v>1314</v>
      </c>
      <c r="H18" s="73">
        <f>VLOOKUP(Table1[[#This Row],[Concatenate ]],'Entity vs Volume'!I:J,2,0)</f>
        <v>1314</v>
      </c>
    </row>
    <row r="19" spans="1:8" hidden="1">
      <c r="A19" s="70" t="s">
        <v>198</v>
      </c>
      <c r="B19" s="71" t="s">
        <v>206</v>
      </c>
      <c r="C19" s="72" t="s">
        <v>395</v>
      </c>
      <c r="D19" s="72" t="s">
        <v>396</v>
      </c>
      <c r="E19" s="73">
        <v>846</v>
      </c>
      <c r="F19" s="72">
        <v>409</v>
      </c>
      <c r="G19" s="74">
        <v>1255</v>
      </c>
      <c r="H19" s="73">
        <f>VLOOKUP(Table1[[#This Row],[Concatenate ]],'Entity vs Volume'!I:J,2,0)</f>
        <v>1255</v>
      </c>
    </row>
    <row r="20" spans="1:8" hidden="1">
      <c r="A20" s="70" t="s">
        <v>201</v>
      </c>
      <c r="B20" s="71" t="s">
        <v>203</v>
      </c>
      <c r="C20" s="72" t="s">
        <v>397</v>
      </c>
      <c r="D20" s="72" t="s">
        <v>398</v>
      </c>
      <c r="E20" s="73">
        <v>1013</v>
      </c>
      <c r="F20" s="72">
        <v>218</v>
      </c>
      <c r="G20" s="74">
        <v>1231</v>
      </c>
      <c r="H20" s="73">
        <f>VLOOKUP(Table1[[#This Row],[Concatenate ]],'Entity vs Volume'!I:J,2,0)</f>
        <v>1231</v>
      </c>
    </row>
    <row r="21" spans="1:8" hidden="1">
      <c r="A21" s="70" t="s">
        <v>201</v>
      </c>
      <c r="B21" s="71" t="s">
        <v>234</v>
      </c>
      <c r="C21" s="72" t="s">
        <v>399</v>
      </c>
      <c r="D21" s="72" t="s">
        <v>400</v>
      </c>
      <c r="E21" s="73">
        <v>988</v>
      </c>
      <c r="F21" s="72">
        <v>239</v>
      </c>
      <c r="G21" s="74">
        <v>1227</v>
      </c>
      <c r="H21" s="73">
        <f>VLOOKUP(Table1[[#This Row],[Concatenate ]],'Entity vs Volume'!I:J,2,0)</f>
        <v>1227</v>
      </c>
    </row>
    <row r="22" spans="1:8" hidden="1">
      <c r="A22" s="70" t="s">
        <v>201</v>
      </c>
      <c r="B22" s="71" t="s">
        <v>228</v>
      </c>
      <c r="C22" s="72" t="s">
        <v>401</v>
      </c>
      <c r="D22" s="72" t="s">
        <v>402</v>
      </c>
      <c r="E22" s="73">
        <v>749</v>
      </c>
      <c r="F22" s="72">
        <v>406</v>
      </c>
      <c r="G22" s="74">
        <v>1155</v>
      </c>
      <c r="H22" s="73">
        <f>VLOOKUP(Table1[[#This Row],[Concatenate ]],'Entity vs Volume'!I:J,2,0)</f>
        <v>1155</v>
      </c>
    </row>
    <row r="23" spans="1:8" hidden="1">
      <c r="A23" s="70" t="s">
        <v>101</v>
      </c>
      <c r="B23" s="71" t="s">
        <v>213</v>
      </c>
      <c r="C23" s="72" t="s">
        <v>403</v>
      </c>
      <c r="D23" s="72" t="s">
        <v>404</v>
      </c>
      <c r="E23" s="73">
        <v>876</v>
      </c>
      <c r="F23" s="72">
        <v>264</v>
      </c>
      <c r="G23" s="74">
        <v>1140</v>
      </c>
      <c r="H23" s="73">
        <f>VLOOKUP(Table1[[#This Row],[Concatenate ]],'Entity vs Volume'!I:J,2,0)</f>
        <v>1140</v>
      </c>
    </row>
    <row r="24" spans="1:8" hidden="1">
      <c r="A24" s="70" t="s">
        <v>198</v>
      </c>
      <c r="B24" s="71" t="s">
        <v>199</v>
      </c>
      <c r="C24" s="72" t="s">
        <v>405</v>
      </c>
      <c r="D24" s="72" t="s">
        <v>406</v>
      </c>
      <c r="E24" s="73">
        <v>924</v>
      </c>
      <c r="F24" s="72">
        <v>174</v>
      </c>
      <c r="G24" s="74">
        <v>1098</v>
      </c>
      <c r="H24" s="73">
        <f>VLOOKUP(Table1[[#This Row],[Concatenate ]],'Entity vs Volume'!I:J,2,0)</f>
        <v>1098</v>
      </c>
    </row>
    <row r="25" spans="1:8" hidden="1">
      <c r="A25" s="70" t="s">
        <v>201</v>
      </c>
      <c r="B25" s="71" t="s">
        <v>264</v>
      </c>
      <c r="C25" s="72" t="s">
        <v>407</v>
      </c>
      <c r="D25" s="72" t="s">
        <v>408</v>
      </c>
      <c r="E25" s="73">
        <v>887</v>
      </c>
      <c r="F25" s="72">
        <v>170</v>
      </c>
      <c r="G25" s="74">
        <v>1057</v>
      </c>
      <c r="H25" s="73">
        <f>VLOOKUP(Table1[[#This Row],[Concatenate ]],'Entity vs Volume'!I:J,2,0)</f>
        <v>1057</v>
      </c>
    </row>
    <row r="26" spans="1:8" hidden="1">
      <c r="A26" s="70" t="s">
        <v>201</v>
      </c>
      <c r="B26" s="71" t="s">
        <v>218</v>
      </c>
      <c r="C26" s="72" t="s">
        <v>409</v>
      </c>
      <c r="D26" s="72" t="s">
        <v>410</v>
      </c>
      <c r="E26" s="73">
        <v>700</v>
      </c>
      <c r="F26" s="72">
        <v>253</v>
      </c>
      <c r="G26" s="74">
        <v>953</v>
      </c>
      <c r="H26" s="73">
        <f>VLOOKUP(Table1[[#This Row],[Concatenate ]],'Entity vs Volume'!I:J,2,0)</f>
        <v>953</v>
      </c>
    </row>
    <row r="27" spans="1:8" hidden="1">
      <c r="A27" s="70" t="s">
        <v>201</v>
      </c>
      <c r="B27" s="71" t="s">
        <v>203</v>
      </c>
      <c r="C27" s="72" t="s">
        <v>411</v>
      </c>
      <c r="D27" s="72" t="s">
        <v>412</v>
      </c>
      <c r="E27" s="73">
        <v>724</v>
      </c>
      <c r="F27" s="72">
        <v>190</v>
      </c>
      <c r="G27" s="74">
        <v>914</v>
      </c>
      <c r="H27" s="73">
        <f>VLOOKUP(Table1[[#This Row],[Concatenate ]],'Entity vs Volume'!I:J,2,0)</f>
        <v>914</v>
      </c>
    </row>
    <row r="28" spans="1:8" hidden="1">
      <c r="A28" s="70" t="s">
        <v>198</v>
      </c>
      <c r="B28" s="71" t="s">
        <v>183</v>
      </c>
      <c r="C28" s="72" t="s">
        <v>413</v>
      </c>
      <c r="D28" s="72" t="s">
        <v>414</v>
      </c>
      <c r="E28" s="73">
        <v>553</v>
      </c>
      <c r="F28" s="72">
        <v>359</v>
      </c>
      <c r="G28" s="74">
        <v>912</v>
      </c>
      <c r="H28" s="73">
        <f>VLOOKUP(Table1[[#This Row],[Concatenate ]],'Entity vs Volume'!I:J,2,0)</f>
        <v>912</v>
      </c>
    </row>
    <row r="29" spans="1:8" hidden="1">
      <c r="A29" s="70" t="s">
        <v>198</v>
      </c>
      <c r="B29" s="71" t="s">
        <v>232</v>
      </c>
      <c r="C29" s="72" t="s">
        <v>415</v>
      </c>
      <c r="D29" s="72" t="s">
        <v>416</v>
      </c>
      <c r="E29" s="73">
        <v>718</v>
      </c>
      <c r="F29" s="72">
        <v>191</v>
      </c>
      <c r="G29" s="74">
        <v>909</v>
      </c>
      <c r="H29" s="73">
        <f>VLOOKUP(Table1[[#This Row],[Concatenate ]],'Entity vs Volume'!I:J,2,0)</f>
        <v>909</v>
      </c>
    </row>
    <row r="30" spans="1:8" hidden="1">
      <c r="A30" s="70" t="s">
        <v>198</v>
      </c>
      <c r="B30" s="71" t="s">
        <v>206</v>
      </c>
      <c r="C30" s="72" t="s">
        <v>417</v>
      </c>
      <c r="D30" s="72" t="s">
        <v>418</v>
      </c>
      <c r="E30" s="73">
        <v>636</v>
      </c>
      <c r="F30" s="72">
        <v>260</v>
      </c>
      <c r="G30" s="74">
        <v>896</v>
      </c>
      <c r="H30" s="73">
        <f>VLOOKUP(Table1[[#This Row],[Concatenate ]],'Entity vs Volume'!I:J,2,0)</f>
        <v>896</v>
      </c>
    </row>
    <row r="31" spans="1:8" hidden="1">
      <c r="A31" s="70" t="s">
        <v>101</v>
      </c>
      <c r="B31" s="71" t="s">
        <v>216</v>
      </c>
      <c r="C31" s="72" t="s">
        <v>419</v>
      </c>
      <c r="D31" s="72" t="s">
        <v>420</v>
      </c>
      <c r="E31" s="73">
        <v>689</v>
      </c>
      <c r="F31" s="72">
        <v>205</v>
      </c>
      <c r="G31" s="74">
        <v>894</v>
      </c>
      <c r="H31" s="73">
        <f>VLOOKUP(Table1[[#This Row],[Concatenate ]],'Entity vs Volume'!I:J,2,0)</f>
        <v>894</v>
      </c>
    </row>
    <row r="32" spans="1:8" hidden="1">
      <c r="A32" s="70" t="s">
        <v>101</v>
      </c>
      <c r="B32" s="71" t="s">
        <v>241</v>
      </c>
      <c r="C32" s="72" t="s">
        <v>421</v>
      </c>
      <c r="D32" s="72" t="s">
        <v>422</v>
      </c>
      <c r="E32" s="73">
        <v>714</v>
      </c>
      <c r="F32" s="72">
        <v>173</v>
      </c>
      <c r="G32" s="74">
        <v>887</v>
      </c>
      <c r="H32" s="73">
        <f>VLOOKUP(Table1[[#This Row],[Concatenate ]],'Entity vs Volume'!I:J,2,0)</f>
        <v>887</v>
      </c>
    </row>
    <row r="33" spans="1:8" hidden="1">
      <c r="A33" s="70" t="s">
        <v>198</v>
      </c>
      <c r="B33" s="71" t="s">
        <v>206</v>
      </c>
      <c r="C33" s="72" t="s">
        <v>423</v>
      </c>
      <c r="D33" s="72" t="s">
        <v>424</v>
      </c>
      <c r="E33" s="73">
        <v>672</v>
      </c>
      <c r="F33" s="72">
        <v>181</v>
      </c>
      <c r="G33" s="74">
        <v>853</v>
      </c>
      <c r="H33" s="73">
        <f>VLOOKUP(Table1[[#This Row],[Concatenate ]],'Entity vs Volume'!I:J,2,0)</f>
        <v>853</v>
      </c>
    </row>
    <row r="34" spans="1:8" hidden="1">
      <c r="A34" s="75" t="s">
        <v>222</v>
      </c>
      <c r="B34" s="76" t="s">
        <v>223</v>
      </c>
      <c r="C34" s="72" t="s">
        <v>425</v>
      </c>
      <c r="D34" s="72" t="s">
        <v>426</v>
      </c>
      <c r="E34" s="73">
        <v>668</v>
      </c>
      <c r="F34" s="72">
        <v>182</v>
      </c>
      <c r="G34" s="74">
        <v>850</v>
      </c>
      <c r="H34" s="73">
        <f>VLOOKUP(Table1[[#This Row],[Concatenate ]],'Entity vs Volume'!I:J,2,0)</f>
        <v>850</v>
      </c>
    </row>
    <row r="35" spans="1:8" hidden="1">
      <c r="A35" s="70" t="s">
        <v>198</v>
      </c>
      <c r="B35" s="71" t="s">
        <v>210</v>
      </c>
      <c r="C35" s="72" t="s">
        <v>427</v>
      </c>
      <c r="D35" s="72" t="s">
        <v>428</v>
      </c>
      <c r="E35" s="73">
        <v>674</v>
      </c>
      <c r="F35" s="72">
        <v>174</v>
      </c>
      <c r="G35" s="74">
        <v>848</v>
      </c>
      <c r="H35" s="73">
        <f>VLOOKUP(Table1[[#This Row],[Concatenate ]],'Entity vs Volume'!I:J,2,0)</f>
        <v>848</v>
      </c>
    </row>
    <row r="36" spans="1:8" hidden="1">
      <c r="A36" s="70" t="s">
        <v>201</v>
      </c>
      <c r="B36" s="71" t="s">
        <v>203</v>
      </c>
      <c r="C36" s="72" t="s">
        <v>429</v>
      </c>
      <c r="D36" s="72" t="s">
        <v>430</v>
      </c>
      <c r="E36" s="73">
        <v>690</v>
      </c>
      <c r="F36" s="72">
        <v>138</v>
      </c>
      <c r="G36" s="74">
        <v>828</v>
      </c>
      <c r="H36" s="73">
        <f>VLOOKUP(Table1[[#This Row],[Concatenate ]],'Entity vs Volume'!I:J,2,0)</f>
        <v>828</v>
      </c>
    </row>
    <row r="37" spans="1:8" hidden="1">
      <c r="A37" s="70" t="s">
        <v>101</v>
      </c>
      <c r="B37" s="71" t="s">
        <v>208</v>
      </c>
      <c r="C37" s="72" t="s">
        <v>44</v>
      </c>
      <c r="D37" s="72" t="s">
        <v>431</v>
      </c>
      <c r="E37" s="73">
        <v>571</v>
      </c>
      <c r="F37" s="72">
        <v>247</v>
      </c>
      <c r="G37" s="74">
        <v>818</v>
      </c>
      <c r="H37" s="73" t="e">
        <f>VLOOKUP(Table1[[#This Row],[Concatenate ]],'Entity vs Volume'!I:J,2,0)</f>
        <v>#N/A</v>
      </c>
    </row>
    <row r="38" spans="1:8" hidden="1">
      <c r="A38" s="70" t="s">
        <v>201</v>
      </c>
      <c r="B38" s="71" t="s">
        <v>220</v>
      </c>
      <c r="C38" s="72" t="s">
        <v>432</v>
      </c>
      <c r="D38" s="72" t="s">
        <v>433</v>
      </c>
      <c r="E38" s="73">
        <v>608</v>
      </c>
      <c r="F38" s="72">
        <v>198</v>
      </c>
      <c r="G38" s="74">
        <v>806</v>
      </c>
      <c r="H38" s="73">
        <f>VLOOKUP(Table1[[#This Row],[Concatenate ]],'Entity vs Volume'!I:J,2,0)</f>
        <v>806</v>
      </c>
    </row>
    <row r="39" spans="1:8" hidden="1">
      <c r="A39" s="70" t="s">
        <v>201</v>
      </c>
      <c r="B39" s="71" t="s">
        <v>273</v>
      </c>
      <c r="C39" s="72" t="s">
        <v>434</v>
      </c>
      <c r="D39" s="72" t="s">
        <v>435</v>
      </c>
      <c r="E39" s="73">
        <v>682</v>
      </c>
      <c r="F39" s="72">
        <v>117</v>
      </c>
      <c r="G39" s="74">
        <v>799</v>
      </c>
      <c r="H39" s="73">
        <f>VLOOKUP(Table1[[#This Row],[Concatenate ]],'Entity vs Volume'!I:J,2,0)</f>
        <v>799</v>
      </c>
    </row>
    <row r="40" spans="1:8" hidden="1">
      <c r="A40" s="70" t="s">
        <v>198</v>
      </c>
      <c r="B40" s="71" t="s">
        <v>206</v>
      </c>
      <c r="C40" s="72" t="s">
        <v>436</v>
      </c>
      <c r="D40" s="72" t="s">
        <v>437</v>
      </c>
      <c r="E40" s="73">
        <v>647</v>
      </c>
      <c r="F40" s="72">
        <v>149</v>
      </c>
      <c r="G40" s="74">
        <v>796</v>
      </c>
      <c r="H40" s="73">
        <f>VLOOKUP(Table1[[#This Row],[Concatenate ]],'Entity vs Volume'!I:J,2,0)</f>
        <v>796</v>
      </c>
    </row>
    <row r="41" spans="1:8" hidden="1">
      <c r="A41" s="70" t="s">
        <v>101</v>
      </c>
      <c r="B41" s="71" t="s">
        <v>203</v>
      </c>
      <c r="C41" s="72" t="s">
        <v>411</v>
      </c>
      <c r="D41" s="72" t="s">
        <v>438</v>
      </c>
      <c r="E41" s="73">
        <v>620</v>
      </c>
      <c r="F41" s="72">
        <v>170</v>
      </c>
      <c r="G41" s="74">
        <v>790</v>
      </c>
      <c r="H41" s="73">
        <f>VLOOKUP(Table1[[#This Row],[Concatenate ]],'Entity vs Volume'!I:J,2,0)</f>
        <v>790</v>
      </c>
    </row>
    <row r="42" spans="1:8" hidden="1">
      <c r="A42" s="70" t="s">
        <v>101</v>
      </c>
      <c r="B42" s="71" t="s">
        <v>218</v>
      </c>
      <c r="C42" s="72" t="s">
        <v>439</v>
      </c>
      <c r="D42" s="72" t="s">
        <v>440</v>
      </c>
      <c r="E42" s="73">
        <v>548</v>
      </c>
      <c r="F42" s="72">
        <v>241</v>
      </c>
      <c r="G42" s="74">
        <v>789</v>
      </c>
      <c r="H42" s="73">
        <f>VLOOKUP(Table1[[#This Row],[Concatenate ]],'Entity vs Volume'!I:J,2,0)</f>
        <v>789</v>
      </c>
    </row>
    <row r="43" spans="1:8" hidden="1">
      <c r="A43" s="70" t="s">
        <v>198</v>
      </c>
      <c r="B43" s="71" t="s">
        <v>230</v>
      </c>
      <c r="C43" s="72" t="s">
        <v>441</v>
      </c>
      <c r="D43" s="72" t="s">
        <v>442</v>
      </c>
      <c r="E43" s="73">
        <v>560</v>
      </c>
      <c r="F43" s="72">
        <v>165</v>
      </c>
      <c r="G43" s="74">
        <v>725</v>
      </c>
      <c r="H43" s="73">
        <f>VLOOKUP(Table1[[#This Row],[Concatenate ]],'Entity vs Volume'!I:J,2,0)</f>
        <v>725</v>
      </c>
    </row>
    <row r="44" spans="1:8" hidden="1">
      <c r="A44" s="70" t="s">
        <v>201</v>
      </c>
      <c r="B44" s="71" t="s">
        <v>228</v>
      </c>
      <c r="C44" s="72" t="s">
        <v>443</v>
      </c>
      <c r="D44" s="72" t="s">
        <v>444</v>
      </c>
      <c r="E44" s="73">
        <v>543</v>
      </c>
      <c r="F44" s="72">
        <v>181</v>
      </c>
      <c r="G44" s="74">
        <v>724</v>
      </c>
      <c r="H44" s="73">
        <f>VLOOKUP(Table1[[#This Row],[Concatenate ]],'Entity vs Volume'!I:J,2,0)</f>
        <v>724</v>
      </c>
    </row>
    <row r="45" spans="1:8" hidden="1">
      <c r="A45" s="70" t="s">
        <v>101</v>
      </c>
      <c r="B45" s="71" t="s">
        <v>203</v>
      </c>
      <c r="C45" s="72" t="s">
        <v>445</v>
      </c>
      <c r="D45" s="72" t="s">
        <v>446</v>
      </c>
      <c r="E45" s="73">
        <v>547</v>
      </c>
      <c r="F45" s="72">
        <v>169</v>
      </c>
      <c r="G45" s="74">
        <v>716</v>
      </c>
      <c r="H45" s="73">
        <f>VLOOKUP(Table1[[#This Row],[Concatenate ]],'Entity vs Volume'!I:J,2,0)</f>
        <v>716</v>
      </c>
    </row>
    <row r="46" spans="1:8" hidden="1">
      <c r="A46" s="70" t="s">
        <v>198</v>
      </c>
      <c r="B46" s="71" t="s">
        <v>199</v>
      </c>
      <c r="C46" s="72" t="s">
        <v>447</v>
      </c>
      <c r="D46" s="72" t="s">
        <v>448</v>
      </c>
      <c r="E46" s="73">
        <v>651</v>
      </c>
      <c r="F46" s="72">
        <v>60</v>
      </c>
      <c r="G46" s="74">
        <v>711</v>
      </c>
      <c r="H46" s="73">
        <f>VLOOKUP(Table1[[#This Row],[Concatenate ]],'Entity vs Volume'!I:J,2,0)</f>
        <v>711</v>
      </c>
    </row>
    <row r="47" spans="1:8" hidden="1">
      <c r="A47" s="70" t="s">
        <v>198</v>
      </c>
      <c r="B47" s="71" t="s">
        <v>225</v>
      </c>
      <c r="C47" s="72" t="s">
        <v>449</v>
      </c>
      <c r="D47" s="72" t="s">
        <v>450</v>
      </c>
      <c r="E47" s="73">
        <v>543</v>
      </c>
      <c r="F47" s="72">
        <v>152</v>
      </c>
      <c r="G47" s="74">
        <v>695</v>
      </c>
      <c r="H47" s="73">
        <f>VLOOKUP(Table1[[#This Row],[Concatenate ]],'Entity vs Volume'!I:J,2,0)</f>
        <v>695</v>
      </c>
    </row>
    <row r="48" spans="1:8" hidden="1">
      <c r="A48" s="70" t="s">
        <v>201</v>
      </c>
      <c r="B48" s="71" t="s">
        <v>259</v>
      </c>
      <c r="C48" s="72" t="s">
        <v>451</v>
      </c>
      <c r="D48" s="72" t="s">
        <v>452</v>
      </c>
      <c r="E48" s="73">
        <v>621</v>
      </c>
      <c r="F48" s="72">
        <v>64</v>
      </c>
      <c r="G48" s="74">
        <v>685</v>
      </c>
      <c r="H48" s="73">
        <f>VLOOKUP(Table1[[#This Row],[Concatenate ]],'Entity vs Volume'!I:J,2,0)</f>
        <v>685</v>
      </c>
    </row>
    <row r="49" spans="1:8" hidden="1">
      <c r="A49" s="70" t="s">
        <v>201</v>
      </c>
      <c r="B49" s="71" t="s">
        <v>220</v>
      </c>
      <c r="C49" s="72" t="s">
        <v>453</v>
      </c>
      <c r="D49" s="72" t="s">
        <v>454</v>
      </c>
      <c r="E49" s="73">
        <v>529</v>
      </c>
      <c r="F49" s="72">
        <v>131</v>
      </c>
      <c r="G49" s="74">
        <v>660</v>
      </c>
      <c r="H49" s="73">
        <f>VLOOKUP(Table1[[#This Row],[Concatenate ]],'Entity vs Volume'!I:J,2,0)</f>
        <v>660</v>
      </c>
    </row>
    <row r="50" spans="1:8" hidden="1">
      <c r="A50" s="70" t="s">
        <v>101</v>
      </c>
      <c r="B50" s="71" t="s">
        <v>203</v>
      </c>
      <c r="C50" s="72" t="s">
        <v>397</v>
      </c>
      <c r="D50" s="72" t="s">
        <v>455</v>
      </c>
      <c r="E50" s="73">
        <v>469</v>
      </c>
      <c r="F50" s="72">
        <v>188</v>
      </c>
      <c r="G50" s="74">
        <v>657</v>
      </c>
      <c r="H50" s="73">
        <f>VLOOKUP(Table1[[#This Row],[Concatenate ]],'Entity vs Volume'!I:J,2,0)</f>
        <v>657</v>
      </c>
    </row>
    <row r="51" spans="1:8" hidden="1">
      <c r="A51" s="70" t="s">
        <v>198</v>
      </c>
      <c r="B51" s="71" t="s">
        <v>182</v>
      </c>
      <c r="C51" s="72" t="s">
        <v>456</v>
      </c>
      <c r="D51" s="72" t="s">
        <v>457</v>
      </c>
      <c r="E51" s="73">
        <v>554</v>
      </c>
      <c r="F51" s="72">
        <v>96</v>
      </c>
      <c r="G51" s="74">
        <v>650</v>
      </c>
      <c r="H51" s="73">
        <f>VLOOKUP(Table1[[#This Row],[Concatenate ]],'Entity vs Volume'!I:J,2,0)</f>
        <v>650</v>
      </c>
    </row>
    <row r="52" spans="1:8" hidden="1">
      <c r="A52" s="70" t="s">
        <v>198</v>
      </c>
      <c r="B52" s="71" t="s">
        <v>210</v>
      </c>
      <c r="C52" s="72" t="s">
        <v>458</v>
      </c>
      <c r="D52" s="72" t="s">
        <v>459</v>
      </c>
      <c r="E52" s="73">
        <v>536</v>
      </c>
      <c r="F52" s="72">
        <v>82</v>
      </c>
      <c r="G52" s="74">
        <v>618</v>
      </c>
      <c r="H52" s="73">
        <f>VLOOKUP(Table1[[#This Row],[Concatenate ]],'Entity vs Volume'!I:J,2,0)</f>
        <v>618</v>
      </c>
    </row>
    <row r="53" spans="1:8">
      <c r="A53" s="70" t="s">
        <v>201</v>
      </c>
      <c r="B53" s="71" t="s">
        <v>184</v>
      </c>
      <c r="C53" s="72" t="s">
        <v>460</v>
      </c>
      <c r="D53" s="72" t="s">
        <v>461</v>
      </c>
      <c r="E53" s="73">
        <v>569</v>
      </c>
      <c r="F53" s="72">
        <v>48</v>
      </c>
      <c r="G53" s="74">
        <v>617</v>
      </c>
      <c r="H53" s="73" t="e">
        <f>VLOOKUP(Table1[[#This Row],[Concatenate ]],'Entity vs Volume'!I:J,2,0)</f>
        <v>#N/A</v>
      </c>
    </row>
    <row r="54" spans="1:8" hidden="1">
      <c r="A54" s="70" t="s">
        <v>101</v>
      </c>
      <c r="B54" s="71" t="s">
        <v>239</v>
      </c>
      <c r="C54" s="72" t="s">
        <v>462</v>
      </c>
      <c r="D54" s="72" t="s">
        <v>463</v>
      </c>
      <c r="E54" s="73">
        <v>549</v>
      </c>
      <c r="F54" s="72">
        <v>68</v>
      </c>
      <c r="G54" s="74">
        <v>617</v>
      </c>
      <c r="H54" s="73">
        <f>VLOOKUP(Table1[[#This Row],[Concatenate ]],'Entity vs Volume'!I:J,2,0)</f>
        <v>617</v>
      </c>
    </row>
    <row r="55" spans="1:8" hidden="1">
      <c r="A55" s="70" t="s">
        <v>198</v>
      </c>
      <c r="B55" s="71" t="s">
        <v>183</v>
      </c>
      <c r="C55" s="72" t="s">
        <v>464</v>
      </c>
      <c r="D55" s="72" t="s">
        <v>465</v>
      </c>
      <c r="E55" s="73">
        <v>397</v>
      </c>
      <c r="F55" s="72">
        <v>206</v>
      </c>
      <c r="G55" s="74">
        <v>603</v>
      </c>
      <c r="H55" s="73">
        <f>VLOOKUP(Table1[[#This Row],[Concatenate ]],'Entity vs Volume'!I:J,2,0)</f>
        <v>603</v>
      </c>
    </row>
    <row r="56" spans="1:8" hidden="1">
      <c r="A56" s="70" t="s">
        <v>198</v>
      </c>
      <c r="B56" s="71" t="s">
        <v>230</v>
      </c>
      <c r="C56" s="72" t="s">
        <v>466</v>
      </c>
      <c r="D56" s="72" t="s">
        <v>467</v>
      </c>
      <c r="E56" s="73">
        <v>462</v>
      </c>
      <c r="F56" s="72">
        <v>111</v>
      </c>
      <c r="G56" s="74">
        <v>573</v>
      </c>
      <c r="H56" s="73">
        <f>VLOOKUP(Table1[[#This Row],[Concatenate ]],'Entity vs Volume'!I:J,2,0)</f>
        <v>573</v>
      </c>
    </row>
    <row r="57" spans="1:8" hidden="1">
      <c r="A57" s="70" t="s">
        <v>198</v>
      </c>
      <c r="B57" s="71" t="s">
        <v>262</v>
      </c>
      <c r="C57" s="72" t="s">
        <v>468</v>
      </c>
      <c r="D57" s="72" t="s">
        <v>469</v>
      </c>
      <c r="E57" s="73">
        <v>438</v>
      </c>
      <c r="F57" s="72">
        <v>133</v>
      </c>
      <c r="G57" s="74">
        <v>571</v>
      </c>
      <c r="H57" s="73">
        <f>VLOOKUP(Table1[[#This Row],[Concatenate ]],'Entity vs Volume'!I:J,2,0)</f>
        <v>571</v>
      </c>
    </row>
    <row r="58" spans="1:8" hidden="1">
      <c r="A58" s="70" t="s">
        <v>198</v>
      </c>
      <c r="B58" s="71" t="s">
        <v>216</v>
      </c>
      <c r="C58" s="72" t="s">
        <v>470</v>
      </c>
      <c r="D58" s="72" t="s">
        <v>471</v>
      </c>
      <c r="E58" s="73">
        <v>481</v>
      </c>
      <c r="F58" s="72">
        <v>75</v>
      </c>
      <c r="G58" s="74">
        <v>556</v>
      </c>
      <c r="H58" s="73">
        <f>VLOOKUP(Table1[[#This Row],[Concatenate ]],'Entity vs Volume'!I:J,2,0)</f>
        <v>556</v>
      </c>
    </row>
    <row r="59" spans="1:8" hidden="1">
      <c r="A59" s="70" t="s">
        <v>201</v>
      </c>
      <c r="B59" s="71" t="s">
        <v>216</v>
      </c>
      <c r="C59" s="72" t="s">
        <v>472</v>
      </c>
      <c r="D59" s="72" t="s">
        <v>473</v>
      </c>
      <c r="E59" s="73">
        <v>472</v>
      </c>
      <c r="F59" s="72">
        <v>66</v>
      </c>
      <c r="G59" s="74">
        <v>538</v>
      </c>
      <c r="H59" s="73">
        <f>VLOOKUP(Table1[[#This Row],[Concatenate ]],'Entity vs Volume'!I:J,2,0)</f>
        <v>538</v>
      </c>
    </row>
    <row r="60" spans="1:8" hidden="1">
      <c r="A60" s="70" t="s">
        <v>101</v>
      </c>
      <c r="B60" s="71" t="s">
        <v>203</v>
      </c>
      <c r="C60" s="72" t="s">
        <v>429</v>
      </c>
      <c r="D60" s="72" t="s">
        <v>474</v>
      </c>
      <c r="E60" s="73">
        <v>437</v>
      </c>
      <c r="F60" s="72">
        <v>95</v>
      </c>
      <c r="G60" s="74">
        <v>532</v>
      </c>
      <c r="H60" s="73">
        <f>VLOOKUP(Table1[[#This Row],[Concatenate ]],'Entity vs Volume'!I:J,2,0)</f>
        <v>532</v>
      </c>
    </row>
    <row r="61" spans="1:8" hidden="1">
      <c r="A61" s="70" t="s">
        <v>101</v>
      </c>
      <c r="B61" s="71" t="s">
        <v>203</v>
      </c>
      <c r="C61" s="72" t="s">
        <v>367</v>
      </c>
      <c r="D61" s="72" t="s">
        <v>475</v>
      </c>
      <c r="E61" s="73">
        <v>468</v>
      </c>
      <c r="F61" s="72">
        <v>61</v>
      </c>
      <c r="G61" s="74">
        <v>529</v>
      </c>
      <c r="H61" s="73">
        <f>VLOOKUP(Table1[[#This Row],[Concatenate ]],'Entity vs Volume'!I:J,2,0)</f>
        <v>529</v>
      </c>
    </row>
    <row r="62" spans="1:8" hidden="1">
      <c r="A62" s="70" t="s">
        <v>198</v>
      </c>
      <c r="B62" s="71" t="s">
        <v>237</v>
      </c>
      <c r="C62" s="72" t="s">
        <v>476</v>
      </c>
      <c r="D62" s="72" t="s">
        <v>477</v>
      </c>
      <c r="E62" s="73">
        <v>502</v>
      </c>
      <c r="F62" s="72">
        <v>12</v>
      </c>
      <c r="G62" s="74">
        <v>514</v>
      </c>
      <c r="H62" s="73">
        <f>VLOOKUP(Table1[[#This Row],[Concatenate ]],'Entity vs Volume'!I:J,2,0)</f>
        <v>514</v>
      </c>
    </row>
    <row r="63" spans="1:8" hidden="1">
      <c r="A63" s="70" t="s">
        <v>201</v>
      </c>
      <c r="B63" s="71" t="s">
        <v>218</v>
      </c>
      <c r="C63" s="72" t="s">
        <v>478</v>
      </c>
      <c r="D63" s="72" t="s">
        <v>479</v>
      </c>
      <c r="E63" s="73">
        <v>411</v>
      </c>
      <c r="F63" s="72">
        <v>103</v>
      </c>
      <c r="G63" s="74">
        <v>514</v>
      </c>
      <c r="H63" s="73">
        <f>VLOOKUP(Table1[[#This Row],[Concatenate ]],'Entity vs Volume'!I:J,2,0)</f>
        <v>514</v>
      </c>
    </row>
    <row r="64" spans="1:8" hidden="1">
      <c r="A64" s="70" t="s">
        <v>198</v>
      </c>
      <c r="B64" s="71" t="s">
        <v>243</v>
      </c>
      <c r="C64" s="72" t="s">
        <v>480</v>
      </c>
      <c r="D64" s="72" t="s">
        <v>481</v>
      </c>
      <c r="E64" s="73">
        <v>367</v>
      </c>
      <c r="F64" s="72">
        <v>143</v>
      </c>
      <c r="G64" s="74">
        <v>510</v>
      </c>
      <c r="H64" s="73">
        <f>VLOOKUP(Table1[[#This Row],[Concatenate ]],'Entity vs Volume'!I:J,2,0)</f>
        <v>510</v>
      </c>
    </row>
    <row r="65" spans="1:8" hidden="1">
      <c r="A65" s="70" t="s">
        <v>101</v>
      </c>
      <c r="B65" s="71" t="s">
        <v>241</v>
      </c>
      <c r="C65" s="72" t="s">
        <v>482</v>
      </c>
      <c r="D65" s="72" t="s">
        <v>483</v>
      </c>
      <c r="E65" s="73">
        <v>424</v>
      </c>
      <c r="F65" s="72">
        <v>78</v>
      </c>
      <c r="G65" s="74">
        <v>502</v>
      </c>
      <c r="H65" s="73">
        <f>VLOOKUP(Table1[[#This Row],[Concatenate ]],'Entity vs Volume'!I:J,2,0)</f>
        <v>502</v>
      </c>
    </row>
    <row r="66" spans="1:8" hidden="1">
      <c r="A66" s="70" t="s">
        <v>201</v>
      </c>
      <c r="B66" s="71" t="s">
        <v>216</v>
      </c>
      <c r="C66" s="72" t="s">
        <v>484</v>
      </c>
      <c r="D66" s="72" t="s">
        <v>485</v>
      </c>
      <c r="E66" s="73">
        <v>426</v>
      </c>
      <c r="F66" s="72">
        <v>74</v>
      </c>
      <c r="G66" s="74">
        <v>500</v>
      </c>
      <c r="H66" s="73">
        <f>VLOOKUP(Table1[[#This Row],[Concatenate ]],'Entity vs Volume'!I:J,2,0)</f>
        <v>500</v>
      </c>
    </row>
    <row r="67" spans="1:8" hidden="1">
      <c r="A67" s="70" t="s">
        <v>101</v>
      </c>
      <c r="B67" s="71" t="s">
        <v>296</v>
      </c>
      <c r="C67" s="72" t="s">
        <v>486</v>
      </c>
      <c r="D67" s="72" t="s">
        <v>487</v>
      </c>
      <c r="E67" s="73">
        <v>453</v>
      </c>
      <c r="F67" s="72">
        <v>45</v>
      </c>
      <c r="G67" s="74">
        <v>498</v>
      </c>
      <c r="H67" s="73">
        <f>VLOOKUP(Table1[[#This Row],[Concatenate ]],'Entity vs Volume'!I:J,2,0)</f>
        <v>498</v>
      </c>
    </row>
    <row r="68" spans="1:8" hidden="1">
      <c r="A68" s="70" t="s">
        <v>101</v>
      </c>
      <c r="B68" s="71" t="s">
        <v>199</v>
      </c>
      <c r="C68" s="72" t="s">
        <v>488</v>
      </c>
      <c r="D68" s="72" t="s">
        <v>489</v>
      </c>
      <c r="E68" s="73">
        <v>469</v>
      </c>
      <c r="F68" s="72">
        <v>26</v>
      </c>
      <c r="G68" s="74">
        <v>495</v>
      </c>
      <c r="H68" s="73">
        <f>VLOOKUP(Table1[[#This Row],[Concatenate ]],'Entity vs Volume'!I:J,2,0)</f>
        <v>495</v>
      </c>
    </row>
    <row r="69" spans="1:8" hidden="1">
      <c r="A69" s="70" t="s">
        <v>198</v>
      </c>
      <c r="B69" s="71" t="s">
        <v>280</v>
      </c>
      <c r="C69" s="72" t="s">
        <v>381</v>
      </c>
      <c r="D69" s="72" t="s">
        <v>490</v>
      </c>
      <c r="E69" s="73">
        <v>376</v>
      </c>
      <c r="F69" s="72">
        <v>109</v>
      </c>
      <c r="G69" s="74">
        <v>485</v>
      </c>
      <c r="H69" s="73">
        <f>VLOOKUP(Table1[[#This Row],[Concatenate ]],'Entity vs Volume'!I:J,2,0)</f>
        <v>485</v>
      </c>
    </row>
    <row r="70" spans="1:8" hidden="1">
      <c r="A70" s="70" t="s">
        <v>198</v>
      </c>
      <c r="B70" s="71" t="s">
        <v>230</v>
      </c>
      <c r="C70" s="72" t="s">
        <v>491</v>
      </c>
      <c r="D70" s="72" t="s">
        <v>492</v>
      </c>
      <c r="E70" s="73">
        <v>416</v>
      </c>
      <c r="F70" s="72">
        <v>57</v>
      </c>
      <c r="G70" s="74">
        <v>473</v>
      </c>
      <c r="H70" s="73">
        <f>VLOOKUP(Table1[[#This Row],[Concatenate ]],'Entity vs Volume'!I:J,2,0)</f>
        <v>473</v>
      </c>
    </row>
    <row r="71" spans="1:8" hidden="1">
      <c r="A71" s="70" t="s">
        <v>198</v>
      </c>
      <c r="B71" s="71" t="s">
        <v>234</v>
      </c>
      <c r="C71" s="72" t="s">
        <v>399</v>
      </c>
      <c r="D71" s="72" t="s">
        <v>493</v>
      </c>
      <c r="E71" s="73">
        <v>387</v>
      </c>
      <c r="F71" s="72">
        <v>86</v>
      </c>
      <c r="G71" s="74">
        <v>473</v>
      </c>
      <c r="H71" s="73">
        <f>VLOOKUP(Table1[[#This Row],[Concatenate ]],'Entity vs Volume'!I:J,2,0)</f>
        <v>473</v>
      </c>
    </row>
    <row r="72" spans="1:8" hidden="1">
      <c r="A72" s="70" t="s">
        <v>201</v>
      </c>
      <c r="B72" s="71" t="s">
        <v>199</v>
      </c>
      <c r="C72" s="72" t="s">
        <v>494</v>
      </c>
      <c r="D72" s="72" t="s">
        <v>495</v>
      </c>
      <c r="E72" s="73">
        <v>429</v>
      </c>
      <c r="F72" s="72">
        <v>25</v>
      </c>
      <c r="G72" s="74">
        <v>454</v>
      </c>
      <c r="H72" s="73">
        <f>VLOOKUP(Table1[[#This Row],[Concatenate ]],'Entity vs Volume'!I:J,2,0)</f>
        <v>454</v>
      </c>
    </row>
    <row r="73" spans="1:8" hidden="1">
      <c r="A73" s="70" t="s">
        <v>198</v>
      </c>
      <c r="B73" s="71" t="s">
        <v>294</v>
      </c>
      <c r="C73" s="72" t="s">
        <v>496</v>
      </c>
      <c r="D73" s="72" t="s">
        <v>497</v>
      </c>
      <c r="E73" s="73">
        <v>296</v>
      </c>
      <c r="F73" s="72">
        <v>155</v>
      </c>
      <c r="G73" s="74">
        <v>451</v>
      </c>
      <c r="H73" s="73" t="e">
        <f>VLOOKUP(Table1[[#This Row],[Concatenate ]],'Entity vs Volume'!I:J,2,0)</f>
        <v>#N/A</v>
      </c>
    </row>
    <row r="74" spans="1:8" hidden="1">
      <c r="A74" s="70" t="s">
        <v>101</v>
      </c>
      <c r="B74" s="71" t="s">
        <v>216</v>
      </c>
      <c r="C74" s="72" t="s">
        <v>498</v>
      </c>
      <c r="D74" s="72" t="s">
        <v>499</v>
      </c>
      <c r="E74" s="73">
        <v>367</v>
      </c>
      <c r="F74" s="72">
        <v>78</v>
      </c>
      <c r="G74" s="74">
        <v>445</v>
      </c>
      <c r="H74" s="73">
        <f>VLOOKUP(Table1[[#This Row],[Concatenate ]],'Entity vs Volume'!I:J,2,0)</f>
        <v>445</v>
      </c>
    </row>
    <row r="75" spans="1:8" hidden="1">
      <c r="A75" s="70" t="s">
        <v>198</v>
      </c>
      <c r="B75" s="71" t="s">
        <v>243</v>
      </c>
      <c r="C75" s="72" t="s">
        <v>500</v>
      </c>
      <c r="D75" s="72" t="s">
        <v>501</v>
      </c>
      <c r="E75" s="73">
        <v>394</v>
      </c>
      <c r="F75" s="72">
        <v>46</v>
      </c>
      <c r="G75" s="74">
        <v>440</v>
      </c>
      <c r="H75" s="73">
        <f>VLOOKUP(Table1[[#This Row],[Concatenate ]],'Entity vs Volume'!I:J,2,0)</f>
        <v>440</v>
      </c>
    </row>
    <row r="76" spans="1:8" hidden="1">
      <c r="A76" s="70" t="s">
        <v>201</v>
      </c>
      <c r="B76" s="71" t="s">
        <v>234</v>
      </c>
      <c r="C76" s="72" t="s">
        <v>502</v>
      </c>
      <c r="D76" s="72" t="s">
        <v>503</v>
      </c>
      <c r="E76" s="73">
        <v>355</v>
      </c>
      <c r="F76" s="72">
        <v>83</v>
      </c>
      <c r="G76" s="74">
        <v>438</v>
      </c>
      <c r="H76" s="73">
        <f>VLOOKUP(Table1[[#This Row],[Concatenate ]],'Entity vs Volume'!I:J,2,0)</f>
        <v>438</v>
      </c>
    </row>
    <row r="77" spans="1:8" hidden="1">
      <c r="A77" s="70" t="s">
        <v>101</v>
      </c>
      <c r="B77" s="71" t="s">
        <v>239</v>
      </c>
      <c r="C77" s="72" t="s">
        <v>504</v>
      </c>
      <c r="D77" s="72" t="s">
        <v>505</v>
      </c>
      <c r="E77" s="73">
        <v>337</v>
      </c>
      <c r="F77" s="72">
        <v>99</v>
      </c>
      <c r="G77" s="74">
        <v>436</v>
      </c>
      <c r="H77" s="73">
        <f>VLOOKUP(Table1[[#This Row],[Concatenate ]],'Entity vs Volume'!I:J,2,0)</f>
        <v>436</v>
      </c>
    </row>
    <row r="78" spans="1:8" hidden="1">
      <c r="A78" s="70" t="s">
        <v>201</v>
      </c>
      <c r="B78" s="71" t="s">
        <v>220</v>
      </c>
      <c r="C78" s="72" t="s">
        <v>506</v>
      </c>
      <c r="D78" s="72" t="s">
        <v>507</v>
      </c>
      <c r="E78" s="73">
        <v>409</v>
      </c>
      <c r="F78" s="72">
        <v>25</v>
      </c>
      <c r="G78" s="74">
        <v>434</v>
      </c>
      <c r="H78" s="73">
        <f>VLOOKUP(Table1[[#This Row],[Concatenate ]],'Entity vs Volume'!I:J,2,0)</f>
        <v>434</v>
      </c>
    </row>
    <row r="79" spans="1:8" hidden="1">
      <c r="A79" s="70" t="s">
        <v>198</v>
      </c>
      <c r="B79" s="71" t="s">
        <v>216</v>
      </c>
      <c r="C79" s="72" t="s">
        <v>508</v>
      </c>
      <c r="D79" s="72" t="s">
        <v>509</v>
      </c>
      <c r="E79" s="73">
        <v>389</v>
      </c>
      <c r="F79" s="72">
        <v>44</v>
      </c>
      <c r="G79" s="74">
        <v>433</v>
      </c>
      <c r="H79" s="73">
        <f>VLOOKUP(Table1[[#This Row],[Concatenate ]],'Entity vs Volume'!I:J,2,0)</f>
        <v>433</v>
      </c>
    </row>
    <row r="80" spans="1:8" hidden="1">
      <c r="A80" s="70" t="s">
        <v>101</v>
      </c>
      <c r="B80" s="71" t="s">
        <v>239</v>
      </c>
      <c r="C80" s="72" t="s">
        <v>510</v>
      </c>
      <c r="D80" s="72" t="s">
        <v>511</v>
      </c>
      <c r="E80" s="73">
        <v>347</v>
      </c>
      <c r="F80" s="72">
        <v>75</v>
      </c>
      <c r="G80" s="74">
        <v>422</v>
      </c>
      <c r="H80" s="73">
        <f>VLOOKUP(Table1[[#This Row],[Concatenate ]],'Entity vs Volume'!I:J,2,0)</f>
        <v>422</v>
      </c>
    </row>
    <row r="81" spans="1:8" hidden="1">
      <c r="A81" s="70" t="s">
        <v>198</v>
      </c>
      <c r="B81" s="71" t="s">
        <v>225</v>
      </c>
      <c r="C81" s="72" t="s">
        <v>512</v>
      </c>
      <c r="D81" s="72" t="s">
        <v>513</v>
      </c>
      <c r="E81" s="73">
        <v>341</v>
      </c>
      <c r="F81" s="72">
        <v>79</v>
      </c>
      <c r="G81" s="74">
        <v>420</v>
      </c>
      <c r="H81" s="73">
        <f>VLOOKUP(Table1[[#This Row],[Concatenate ]],'Entity vs Volume'!I:J,2,0)</f>
        <v>420</v>
      </c>
    </row>
    <row r="82" spans="1:8">
      <c r="A82" s="70" t="s">
        <v>201</v>
      </c>
      <c r="B82" s="71" t="s">
        <v>184</v>
      </c>
      <c r="C82" s="72" t="s">
        <v>514</v>
      </c>
      <c r="D82" s="72" t="s">
        <v>515</v>
      </c>
      <c r="E82" s="73">
        <v>286</v>
      </c>
      <c r="F82" s="72">
        <v>133</v>
      </c>
      <c r="G82" s="74">
        <v>419</v>
      </c>
      <c r="H82" s="73" t="e">
        <f>VLOOKUP(Table1[[#This Row],[Concatenate ]],'Entity vs Volume'!I:J,2,0)</f>
        <v>#N/A</v>
      </c>
    </row>
    <row r="83" spans="1:8" hidden="1">
      <c r="A83" s="70" t="s">
        <v>101</v>
      </c>
      <c r="B83" s="71" t="s">
        <v>199</v>
      </c>
      <c r="C83" s="72" t="s">
        <v>516</v>
      </c>
      <c r="D83" s="72" t="s">
        <v>517</v>
      </c>
      <c r="E83" s="73">
        <v>253</v>
      </c>
      <c r="F83" s="72">
        <v>162</v>
      </c>
      <c r="G83" s="74">
        <v>415</v>
      </c>
      <c r="H83" s="73">
        <f>VLOOKUP(Table1[[#This Row],[Concatenate ]],'Entity vs Volume'!I:J,2,0)</f>
        <v>415</v>
      </c>
    </row>
    <row r="84" spans="1:8" hidden="1">
      <c r="A84" s="70" t="s">
        <v>201</v>
      </c>
      <c r="B84" s="71" t="s">
        <v>225</v>
      </c>
      <c r="C84" s="72" t="s">
        <v>518</v>
      </c>
      <c r="D84" s="72" t="s">
        <v>519</v>
      </c>
      <c r="E84" s="73">
        <v>384</v>
      </c>
      <c r="F84" s="72">
        <v>28</v>
      </c>
      <c r="G84" s="74">
        <v>412</v>
      </c>
      <c r="H84" s="73">
        <f>VLOOKUP(Table1[[#This Row],[Concatenate ]],'Entity vs Volume'!I:J,2,0)</f>
        <v>412</v>
      </c>
    </row>
    <row r="85" spans="1:8" hidden="1">
      <c r="A85" s="70" t="s">
        <v>198</v>
      </c>
      <c r="B85" s="71" t="s">
        <v>199</v>
      </c>
      <c r="C85" s="72" t="s">
        <v>520</v>
      </c>
      <c r="D85" s="72" t="s">
        <v>521</v>
      </c>
      <c r="E85" s="73">
        <v>360</v>
      </c>
      <c r="F85" s="72">
        <v>45</v>
      </c>
      <c r="G85" s="74">
        <v>405</v>
      </c>
      <c r="H85" s="73">
        <f>VLOOKUP(Table1[[#This Row],[Concatenate ]],'Entity vs Volume'!I:J,2,0)</f>
        <v>405</v>
      </c>
    </row>
    <row r="86" spans="1:8" hidden="1">
      <c r="A86" s="70" t="s">
        <v>198</v>
      </c>
      <c r="B86" s="71" t="s">
        <v>282</v>
      </c>
      <c r="C86" s="72" t="s">
        <v>522</v>
      </c>
      <c r="D86" s="72" t="s">
        <v>523</v>
      </c>
      <c r="E86" s="73">
        <v>318</v>
      </c>
      <c r="F86" s="72">
        <v>84</v>
      </c>
      <c r="G86" s="74">
        <v>402</v>
      </c>
      <c r="H86" s="73">
        <f>VLOOKUP(Table1[[#This Row],[Concatenate ]],'Entity vs Volume'!I:J,2,0)</f>
        <v>402</v>
      </c>
    </row>
    <row r="87" spans="1:8" hidden="1">
      <c r="A87" s="70" t="s">
        <v>198</v>
      </c>
      <c r="B87" s="71" t="s">
        <v>182</v>
      </c>
      <c r="C87" s="72" t="s">
        <v>524</v>
      </c>
      <c r="D87" s="72" t="s">
        <v>525</v>
      </c>
      <c r="E87" s="73">
        <v>278</v>
      </c>
      <c r="F87" s="72">
        <v>115</v>
      </c>
      <c r="G87" s="74">
        <v>393</v>
      </c>
      <c r="H87" s="73">
        <f>VLOOKUP(Table1[[#This Row],[Concatenate ]],'Entity vs Volume'!I:J,2,0)</f>
        <v>393</v>
      </c>
    </row>
    <row r="88" spans="1:8" hidden="1">
      <c r="A88" s="70" t="s">
        <v>198</v>
      </c>
      <c r="B88" s="71" t="s">
        <v>307</v>
      </c>
      <c r="C88" s="72" t="s">
        <v>526</v>
      </c>
      <c r="D88" s="72" t="s">
        <v>527</v>
      </c>
      <c r="E88" s="73">
        <v>390</v>
      </c>
      <c r="F88" s="72"/>
      <c r="G88" s="74">
        <v>390</v>
      </c>
      <c r="H88" s="73" t="e">
        <f>VLOOKUP(Table1[[#This Row],[Concatenate ]],'Entity vs Volume'!I:J,2,0)</f>
        <v>#N/A</v>
      </c>
    </row>
    <row r="89" spans="1:8" hidden="1">
      <c r="A89" s="70" t="s">
        <v>201</v>
      </c>
      <c r="B89" s="71" t="s">
        <v>218</v>
      </c>
      <c r="C89" s="72" t="s">
        <v>528</v>
      </c>
      <c r="D89" s="72" t="s">
        <v>529</v>
      </c>
      <c r="E89" s="73">
        <v>304</v>
      </c>
      <c r="F89" s="72">
        <v>83</v>
      </c>
      <c r="G89" s="74">
        <v>387</v>
      </c>
      <c r="H89" s="73">
        <f>VLOOKUP(Table1[[#This Row],[Concatenate ]],'Entity vs Volume'!I:J,2,0)</f>
        <v>387</v>
      </c>
    </row>
    <row r="90" spans="1:8" hidden="1">
      <c r="A90" s="70" t="s">
        <v>201</v>
      </c>
      <c r="B90" s="71" t="s">
        <v>234</v>
      </c>
      <c r="C90" s="72" t="s">
        <v>530</v>
      </c>
      <c r="D90" s="72" t="s">
        <v>531</v>
      </c>
      <c r="E90" s="73">
        <v>321</v>
      </c>
      <c r="F90" s="72">
        <v>64</v>
      </c>
      <c r="G90" s="74">
        <v>385</v>
      </c>
      <c r="H90" s="73">
        <f>VLOOKUP(Table1[[#This Row],[Concatenate ]],'Entity vs Volume'!I:J,2,0)</f>
        <v>385</v>
      </c>
    </row>
    <row r="91" spans="1:8" hidden="1">
      <c r="A91" s="70" t="s">
        <v>101</v>
      </c>
      <c r="B91" s="71" t="s">
        <v>213</v>
      </c>
      <c r="C91" s="72" t="s">
        <v>532</v>
      </c>
      <c r="D91" s="72" t="s">
        <v>533</v>
      </c>
      <c r="E91" s="73">
        <v>282</v>
      </c>
      <c r="F91" s="72">
        <v>100</v>
      </c>
      <c r="G91" s="74">
        <v>382</v>
      </c>
      <c r="H91" s="73">
        <f>VLOOKUP(Table1[[#This Row],[Concatenate ]],'Entity vs Volume'!I:J,2,0)</f>
        <v>382</v>
      </c>
    </row>
    <row r="92" spans="1:8" hidden="1">
      <c r="A92" s="70" t="s">
        <v>198</v>
      </c>
      <c r="B92" s="71" t="s">
        <v>225</v>
      </c>
      <c r="C92" s="72" t="s">
        <v>534</v>
      </c>
      <c r="D92" s="72" t="s">
        <v>535</v>
      </c>
      <c r="E92" s="73">
        <v>296</v>
      </c>
      <c r="F92" s="72">
        <v>84</v>
      </c>
      <c r="G92" s="74">
        <v>380</v>
      </c>
      <c r="H92" s="73">
        <f>VLOOKUP(Table1[[#This Row],[Concatenate ]],'Entity vs Volume'!I:J,2,0)</f>
        <v>380</v>
      </c>
    </row>
    <row r="93" spans="1:8" hidden="1">
      <c r="A93" s="70" t="s">
        <v>198</v>
      </c>
      <c r="B93" s="71" t="s">
        <v>276</v>
      </c>
      <c r="C93" s="72" t="s">
        <v>536</v>
      </c>
      <c r="D93" s="72" t="s">
        <v>537</v>
      </c>
      <c r="E93" s="73">
        <v>271</v>
      </c>
      <c r="F93" s="72">
        <v>104</v>
      </c>
      <c r="G93" s="74">
        <v>375</v>
      </c>
      <c r="H93" s="73">
        <f>VLOOKUP(Table1[[#This Row],[Concatenate ]],'Entity vs Volume'!I:J,2,0)</f>
        <v>375</v>
      </c>
    </row>
    <row r="94" spans="1:8" hidden="1">
      <c r="A94" s="70" t="s">
        <v>101</v>
      </c>
      <c r="B94" s="71" t="s">
        <v>216</v>
      </c>
      <c r="C94" s="72" t="s">
        <v>538</v>
      </c>
      <c r="D94" s="72" t="s">
        <v>539</v>
      </c>
      <c r="E94" s="73">
        <v>340</v>
      </c>
      <c r="F94" s="72">
        <v>32</v>
      </c>
      <c r="G94" s="74">
        <v>372</v>
      </c>
      <c r="H94" s="73">
        <f>VLOOKUP(Table1[[#This Row],[Concatenate ]],'Entity vs Volume'!I:J,2,0)</f>
        <v>372</v>
      </c>
    </row>
    <row r="95" spans="1:8" hidden="1">
      <c r="A95" s="70" t="s">
        <v>198</v>
      </c>
      <c r="B95" s="71" t="s">
        <v>203</v>
      </c>
      <c r="C95" s="72" t="s">
        <v>429</v>
      </c>
      <c r="D95" s="72" t="s">
        <v>540</v>
      </c>
      <c r="E95" s="73">
        <v>320</v>
      </c>
      <c r="F95" s="72">
        <v>52</v>
      </c>
      <c r="G95" s="74">
        <v>372</v>
      </c>
      <c r="H95" s="73">
        <f>VLOOKUP(Table1[[#This Row],[Concatenate ]],'Entity vs Volume'!I:J,2,0)</f>
        <v>372</v>
      </c>
    </row>
    <row r="96" spans="1:8" hidden="1">
      <c r="A96" s="70" t="s">
        <v>101</v>
      </c>
      <c r="B96" s="71" t="s">
        <v>208</v>
      </c>
      <c r="C96" s="72" t="s">
        <v>541</v>
      </c>
      <c r="D96" s="72" t="s">
        <v>542</v>
      </c>
      <c r="E96" s="73">
        <v>342</v>
      </c>
      <c r="F96" s="72">
        <v>27</v>
      </c>
      <c r="G96" s="74">
        <v>369</v>
      </c>
      <c r="H96" s="73">
        <f>VLOOKUP(Table1[[#This Row],[Concatenate ]],'Entity vs Volume'!I:J,2,0)</f>
        <v>369</v>
      </c>
    </row>
    <row r="97" spans="1:8" hidden="1">
      <c r="A97" s="70" t="s">
        <v>101</v>
      </c>
      <c r="B97" s="71" t="s">
        <v>298</v>
      </c>
      <c r="C97" s="72" t="s">
        <v>543</v>
      </c>
      <c r="D97" s="72" t="s">
        <v>544</v>
      </c>
      <c r="E97" s="73">
        <v>327</v>
      </c>
      <c r="F97" s="72">
        <v>40</v>
      </c>
      <c r="G97" s="74">
        <v>367</v>
      </c>
      <c r="H97" s="73">
        <f>VLOOKUP(Table1[[#This Row],[Concatenate ]],'Entity vs Volume'!I:J,2,0)</f>
        <v>367</v>
      </c>
    </row>
    <row r="98" spans="1:8" hidden="1">
      <c r="A98" s="70" t="s">
        <v>198</v>
      </c>
      <c r="B98" s="71" t="s">
        <v>248</v>
      </c>
      <c r="C98" s="72" t="s">
        <v>545</v>
      </c>
      <c r="D98" s="72" t="s">
        <v>546</v>
      </c>
      <c r="E98" s="73">
        <v>276</v>
      </c>
      <c r="F98" s="72">
        <v>84</v>
      </c>
      <c r="G98" s="74">
        <v>360</v>
      </c>
      <c r="H98" s="73">
        <f>VLOOKUP(Table1[[#This Row],[Concatenate ]],'Entity vs Volume'!I:J,2,0)</f>
        <v>360</v>
      </c>
    </row>
    <row r="99" spans="1:8" hidden="1">
      <c r="A99" s="70" t="s">
        <v>101</v>
      </c>
      <c r="B99" s="71" t="s">
        <v>278</v>
      </c>
      <c r="C99" s="72" t="s">
        <v>486</v>
      </c>
      <c r="D99" s="72" t="s">
        <v>547</v>
      </c>
      <c r="E99" s="73">
        <v>332</v>
      </c>
      <c r="F99" s="72">
        <v>23</v>
      </c>
      <c r="G99" s="74">
        <v>355</v>
      </c>
      <c r="H99" s="73">
        <f>VLOOKUP(Table1[[#This Row],[Concatenate ]],'Entity vs Volume'!I:J,2,0)</f>
        <v>355</v>
      </c>
    </row>
    <row r="100" spans="1:8" hidden="1">
      <c r="A100" s="70" t="s">
        <v>101</v>
      </c>
      <c r="B100" s="71" t="s">
        <v>288</v>
      </c>
      <c r="C100" s="72" t="s">
        <v>548</v>
      </c>
      <c r="D100" s="72" t="s">
        <v>549</v>
      </c>
      <c r="E100" s="73">
        <v>308</v>
      </c>
      <c r="F100" s="72">
        <v>43</v>
      </c>
      <c r="G100" s="74">
        <v>351</v>
      </c>
      <c r="H100" s="73">
        <f>VLOOKUP(Table1[[#This Row],[Concatenate ]],'Entity vs Volume'!I:J,2,0)</f>
        <v>351</v>
      </c>
    </row>
    <row r="101" spans="1:8" hidden="1">
      <c r="A101" s="70" t="s">
        <v>198</v>
      </c>
      <c r="B101" s="71" t="s">
        <v>248</v>
      </c>
      <c r="C101" s="72" t="s">
        <v>550</v>
      </c>
      <c r="D101" s="72" t="s">
        <v>551</v>
      </c>
      <c r="E101" s="73">
        <v>296</v>
      </c>
      <c r="F101" s="72">
        <v>54</v>
      </c>
      <c r="G101" s="74">
        <v>350</v>
      </c>
      <c r="H101" s="73">
        <f>VLOOKUP(Table1[[#This Row],[Concatenate ]],'Entity vs Volume'!I:J,2,0)</f>
        <v>350</v>
      </c>
    </row>
    <row r="102" spans="1:8">
      <c r="A102" s="70" t="s">
        <v>201</v>
      </c>
      <c r="B102" s="71" t="s">
        <v>182</v>
      </c>
      <c r="C102" s="72" t="s">
        <v>552</v>
      </c>
      <c r="D102" s="72" t="s">
        <v>553</v>
      </c>
      <c r="E102" s="73">
        <v>255</v>
      </c>
      <c r="F102" s="72">
        <v>95</v>
      </c>
      <c r="G102" s="74">
        <v>350</v>
      </c>
      <c r="H102" s="73" t="e">
        <f>VLOOKUP(Table1[[#This Row],[Concatenate ]],'Entity vs Volume'!I:J,2,0)</f>
        <v>#N/A</v>
      </c>
    </row>
    <row r="103" spans="1:8" hidden="1">
      <c r="A103" s="70" t="s">
        <v>101</v>
      </c>
      <c r="B103" s="71" t="s">
        <v>213</v>
      </c>
      <c r="C103" s="72" t="s">
        <v>554</v>
      </c>
      <c r="D103" s="72" t="s">
        <v>555</v>
      </c>
      <c r="E103" s="73">
        <v>260</v>
      </c>
      <c r="F103" s="72">
        <v>89</v>
      </c>
      <c r="G103" s="74">
        <v>349</v>
      </c>
      <c r="H103" s="73">
        <f>VLOOKUP(Table1[[#This Row],[Concatenate ]],'Entity vs Volume'!I:J,2,0)</f>
        <v>349</v>
      </c>
    </row>
    <row r="104" spans="1:8" hidden="1">
      <c r="A104" s="70" t="s">
        <v>101</v>
      </c>
      <c r="B104" s="71" t="s">
        <v>199</v>
      </c>
      <c r="C104" s="72" t="s">
        <v>556</v>
      </c>
      <c r="D104" s="72" t="s">
        <v>557</v>
      </c>
      <c r="E104" s="73">
        <v>216</v>
      </c>
      <c r="F104" s="72">
        <v>128</v>
      </c>
      <c r="G104" s="74">
        <v>344</v>
      </c>
      <c r="H104" s="73">
        <f>VLOOKUP(Table1[[#This Row],[Concatenate ]],'Entity vs Volume'!I:J,2,0)</f>
        <v>344</v>
      </c>
    </row>
    <row r="105" spans="1:8" hidden="1">
      <c r="A105" s="75" t="s">
        <v>222</v>
      </c>
      <c r="B105" s="76" t="s">
        <v>266</v>
      </c>
      <c r="C105" s="72" t="s">
        <v>44</v>
      </c>
      <c r="D105" s="72" t="s">
        <v>558</v>
      </c>
      <c r="E105" s="73">
        <v>313</v>
      </c>
      <c r="F105" s="72">
        <v>28</v>
      </c>
      <c r="G105" s="74">
        <v>341</v>
      </c>
      <c r="H105" s="73" t="e">
        <f>VLOOKUP(Table1[[#This Row],[Concatenate ]],'Entity vs Volume'!I:J,2,0)</f>
        <v>#N/A</v>
      </c>
    </row>
    <row r="106" spans="1:8" hidden="1">
      <c r="A106" s="75" t="s">
        <v>222</v>
      </c>
      <c r="B106" s="76" t="s">
        <v>223</v>
      </c>
      <c r="C106" s="72" t="s">
        <v>559</v>
      </c>
      <c r="D106" s="72" t="s">
        <v>560</v>
      </c>
      <c r="E106" s="73">
        <v>248</v>
      </c>
      <c r="F106" s="72">
        <v>93</v>
      </c>
      <c r="G106" s="74">
        <v>341</v>
      </c>
      <c r="H106" s="73">
        <f>VLOOKUP(Table1[[#This Row],[Concatenate ]],'Entity vs Volume'!I:J,2,0)</f>
        <v>341</v>
      </c>
    </row>
    <row r="107" spans="1:8" hidden="1">
      <c r="A107" s="70" t="s">
        <v>201</v>
      </c>
      <c r="B107" s="71" t="s">
        <v>241</v>
      </c>
      <c r="C107" s="72" t="s">
        <v>561</v>
      </c>
      <c r="D107" s="72" t="s">
        <v>562</v>
      </c>
      <c r="E107" s="73">
        <v>227</v>
      </c>
      <c r="F107" s="72">
        <v>112</v>
      </c>
      <c r="G107" s="74">
        <v>339</v>
      </c>
      <c r="H107" s="73">
        <f>VLOOKUP(Table1[[#This Row],[Concatenate ]],'Entity vs Volume'!I:J,2,0)</f>
        <v>339</v>
      </c>
    </row>
    <row r="108" spans="1:8" hidden="1">
      <c r="A108" s="70" t="s">
        <v>198</v>
      </c>
      <c r="B108" s="71" t="s">
        <v>216</v>
      </c>
      <c r="C108" s="72" t="s">
        <v>563</v>
      </c>
      <c r="D108" s="72" t="s">
        <v>564</v>
      </c>
      <c r="E108" s="73">
        <v>293</v>
      </c>
      <c r="F108" s="72">
        <v>42</v>
      </c>
      <c r="G108" s="74">
        <v>335</v>
      </c>
      <c r="H108" s="73">
        <f>VLOOKUP(Table1[[#This Row],[Concatenate ]],'Entity vs Volume'!I:J,2,0)</f>
        <v>335</v>
      </c>
    </row>
    <row r="109" spans="1:8" hidden="1">
      <c r="A109" s="70" t="s">
        <v>198</v>
      </c>
      <c r="B109" s="71" t="s">
        <v>243</v>
      </c>
      <c r="C109" s="72" t="s">
        <v>565</v>
      </c>
      <c r="D109" s="72" t="s">
        <v>566</v>
      </c>
      <c r="E109" s="73">
        <v>263</v>
      </c>
      <c r="F109" s="72">
        <v>67</v>
      </c>
      <c r="G109" s="74">
        <v>330</v>
      </c>
      <c r="H109" s="73">
        <f>VLOOKUP(Table1[[#This Row],[Concatenate ]],'Entity vs Volume'!I:J,2,0)</f>
        <v>330</v>
      </c>
    </row>
    <row r="110" spans="1:8" hidden="1">
      <c r="A110" s="70" t="s">
        <v>198</v>
      </c>
      <c r="B110" s="71" t="s">
        <v>208</v>
      </c>
      <c r="C110" s="72" t="s">
        <v>567</v>
      </c>
      <c r="D110" s="72" t="s">
        <v>568</v>
      </c>
      <c r="E110" s="73">
        <v>233</v>
      </c>
      <c r="F110" s="72">
        <v>96</v>
      </c>
      <c r="G110" s="74">
        <v>329</v>
      </c>
      <c r="H110" s="73">
        <f>VLOOKUP(Table1[[#This Row],[Concatenate ]],'Entity vs Volume'!I:J,2,0)</f>
        <v>329</v>
      </c>
    </row>
    <row r="111" spans="1:8" hidden="1">
      <c r="A111" s="70" t="s">
        <v>101</v>
      </c>
      <c r="B111" s="71" t="s">
        <v>246</v>
      </c>
      <c r="C111" s="72" t="s">
        <v>569</v>
      </c>
      <c r="D111" s="72" t="s">
        <v>570</v>
      </c>
      <c r="E111" s="73">
        <v>190</v>
      </c>
      <c r="F111" s="72">
        <v>133</v>
      </c>
      <c r="G111" s="74">
        <v>323</v>
      </c>
      <c r="H111" s="73">
        <f>VLOOKUP(Table1[[#This Row],[Concatenate ]],'Entity vs Volume'!I:J,2,0)</f>
        <v>323</v>
      </c>
    </row>
    <row r="112" spans="1:8" hidden="1">
      <c r="A112" s="70" t="s">
        <v>101</v>
      </c>
      <c r="B112" s="71" t="s">
        <v>234</v>
      </c>
      <c r="C112" s="72" t="s">
        <v>399</v>
      </c>
      <c r="D112" s="72" t="s">
        <v>571</v>
      </c>
      <c r="E112" s="73">
        <v>310</v>
      </c>
      <c r="F112" s="72">
        <v>11</v>
      </c>
      <c r="G112" s="74">
        <v>321</v>
      </c>
      <c r="H112" s="73">
        <f>VLOOKUP(Table1[[#This Row],[Concatenate ]],'Entity vs Volume'!I:J,2,0)</f>
        <v>321</v>
      </c>
    </row>
    <row r="113" spans="1:8" hidden="1">
      <c r="A113" s="70" t="s">
        <v>198</v>
      </c>
      <c r="B113" s="71" t="s">
        <v>237</v>
      </c>
      <c r="C113" s="72" t="s">
        <v>572</v>
      </c>
      <c r="D113" s="72" t="s">
        <v>573</v>
      </c>
      <c r="E113" s="73">
        <v>242</v>
      </c>
      <c r="F113" s="72">
        <v>76</v>
      </c>
      <c r="G113" s="74">
        <v>318</v>
      </c>
      <c r="H113" s="73">
        <f>VLOOKUP(Table1[[#This Row],[Concatenate ]],'Entity vs Volume'!I:J,2,0)</f>
        <v>318</v>
      </c>
    </row>
    <row r="114" spans="1:8" hidden="1">
      <c r="A114" s="70" t="s">
        <v>101</v>
      </c>
      <c r="B114" s="71" t="s">
        <v>241</v>
      </c>
      <c r="C114" s="72" t="s">
        <v>574</v>
      </c>
      <c r="D114" s="72" t="s">
        <v>575</v>
      </c>
      <c r="E114" s="73">
        <v>226</v>
      </c>
      <c r="F114" s="72">
        <v>90</v>
      </c>
      <c r="G114" s="74">
        <v>316</v>
      </c>
      <c r="H114" s="73">
        <f>VLOOKUP(Table1[[#This Row],[Concatenate ]],'Entity vs Volume'!I:J,2,0)</f>
        <v>316</v>
      </c>
    </row>
    <row r="115" spans="1:8" hidden="1">
      <c r="A115" s="70" t="s">
        <v>198</v>
      </c>
      <c r="B115" s="71" t="s">
        <v>230</v>
      </c>
      <c r="C115" s="72" t="s">
        <v>576</v>
      </c>
      <c r="D115" s="72" t="s">
        <v>577</v>
      </c>
      <c r="E115" s="73">
        <v>223</v>
      </c>
      <c r="F115" s="72">
        <v>93</v>
      </c>
      <c r="G115" s="74">
        <v>316</v>
      </c>
      <c r="H115" s="73">
        <f>VLOOKUP(Table1[[#This Row],[Concatenate ]],'Entity vs Volume'!I:J,2,0)</f>
        <v>316</v>
      </c>
    </row>
    <row r="116" spans="1:8">
      <c r="A116" s="70" t="s">
        <v>201</v>
      </c>
      <c r="B116" s="71" t="s">
        <v>184</v>
      </c>
      <c r="C116" s="72" t="s">
        <v>578</v>
      </c>
      <c r="D116" s="72" t="s">
        <v>579</v>
      </c>
      <c r="E116" s="73">
        <v>243</v>
      </c>
      <c r="F116" s="72">
        <v>70</v>
      </c>
      <c r="G116" s="74">
        <v>313</v>
      </c>
      <c r="H116" s="73" t="e">
        <f>VLOOKUP(Table1[[#This Row],[Concatenate ]],'Entity vs Volume'!I:J,2,0)</f>
        <v>#N/A</v>
      </c>
    </row>
    <row r="117" spans="1:8" hidden="1">
      <c r="A117" s="70" t="s">
        <v>198</v>
      </c>
      <c r="B117" s="71" t="s">
        <v>232</v>
      </c>
      <c r="C117" s="72" t="s">
        <v>580</v>
      </c>
      <c r="D117" s="72" t="s">
        <v>581</v>
      </c>
      <c r="E117" s="73">
        <v>246</v>
      </c>
      <c r="F117" s="72">
        <v>64</v>
      </c>
      <c r="G117" s="74">
        <v>310</v>
      </c>
      <c r="H117" s="73">
        <f>VLOOKUP(Table1[[#This Row],[Concatenate ]],'Entity vs Volume'!I:J,2,0)</f>
        <v>310</v>
      </c>
    </row>
    <row r="118" spans="1:8" hidden="1">
      <c r="A118" s="70" t="s">
        <v>198</v>
      </c>
      <c r="B118" s="71" t="s">
        <v>305</v>
      </c>
      <c r="C118" s="72" t="s">
        <v>582</v>
      </c>
      <c r="D118" s="72" t="s">
        <v>583</v>
      </c>
      <c r="E118" s="73">
        <v>250</v>
      </c>
      <c r="F118" s="72">
        <v>58</v>
      </c>
      <c r="G118" s="74">
        <v>308</v>
      </c>
      <c r="H118" s="73">
        <f>VLOOKUP(Table1[[#This Row],[Concatenate ]],'Entity vs Volume'!I:J,2,0)</f>
        <v>308</v>
      </c>
    </row>
    <row r="119" spans="1:8" hidden="1">
      <c r="A119" s="70" t="s">
        <v>198</v>
      </c>
      <c r="B119" s="71" t="s">
        <v>232</v>
      </c>
      <c r="C119" s="72" t="s">
        <v>584</v>
      </c>
      <c r="D119" s="72" t="s">
        <v>585</v>
      </c>
      <c r="E119" s="73">
        <v>239</v>
      </c>
      <c r="F119" s="72">
        <v>67</v>
      </c>
      <c r="G119" s="74">
        <v>306</v>
      </c>
      <c r="H119" s="73">
        <f>VLOOKUP(Table1[[#This Row],[Concatenate ]],'Entity vs Volume'!I:J,2,0)</f>
        <v>306</v>
      </c>
    </row>
    <row r="120" spans="1:8" hidden="1">
      <c r="A120" s="70" t="s">
        <v>198</v>
      </c>
      <c r="B120" s="71" t="s">
        <v>292</v>
      </c>
      <c r="C120" s="72" t="s">
        <v>586</v>
      </c>
      <c r="D120" s="72" t="s">
        <v>587</v>
      </c>
      <c r="E120" s="73">
        <v>264</v>
      </c>
      <c r="F120" s="72">
        <v>39</v>
      </c>
      <c r="G120" s="74">
        <v>303</v>
      </c>
      <c r="H120" s="73" t="e">
        <f>VLOOKUP(Table1[[#This Row],[Concatenate ]],'Entity vs Volume'!I:J,2,0)</f>
        <v>#N/A</v>
      </c>
    </row>
    <row r="121" spans="1:8" hidden="1">
      <c r="A121" s="70" t="s">
        <v>198</v>
      </c>
      <c r="B121" s="71" t="s">
        <v>284</v>
      </c>
      <c r="C121" s="72" t="s">
        <v>44</v>
      </c>
      <c r="D121" s="72" t="s">
        <v>588</v>
      </c>
      <c r="E121" s="73">
        <v>228</v>
      </c>
      <c r="F121" s="72">
        <v>75</v>
      </c>
      <c r="G121" s="74">
        <v>303</v>
      </c>
      <c r="H121" s="73" t="e">
        <f>VLOOKUP(Table1[[#This Row],[Concatenate ]],'Entity vs Volume'!I:J,2,0)</f>
        <v>#N/A</v>
      </c>
    </row>
    <row r="122" spans="1:8" hidden="1">
      <c r="A122" s="70" t="s">
        <v>101</v>
      </c>
      <c r="B122" s="71" t="s">
        <v>213</v>
      </c>
      <c r="C122" s="72" t="s">
        <v>589</v>
      </c>
      <c r="D122" s="72" t="s">
        <v>590</v>
      </c>
      <c r="E122" s="73">
        <v>247</v>
      </c>
      <c r="F122" s="72">
        <v>52</v>
      </c>
      <c r="G122" s="74">
        <v>299</v>
      </c>
      <c r="H122" s="73" t="e">
        <f>VLOOKUP(Table1[[#This Row],[Concatenate ]],'Entity vs Volume'!I:J,2,0)</f>
        <v>#N/A</v>
      </c>
    </row>
    <row r="123" spans="1:8" hidden="1">
      <c r="A123" s="70" t="s">
        <v>201</v>
      </c>
      <c r="B123" s="71" t="s">
        <v>241</v>
      </c>
      <c r="C123" s="72" t="s">
        <v>591</v>
      </c>
      <c r="D123" s="72" t="s">
        <v>592</v>
      </c>
      <c r="E123" s="73">
        <v>235</v>
      </c>
      <c r="F123" s="72">
        <v>62</v>
      </c>
      <c r="G123" s="74">
        <v>297</v>
      </c>
      <c r="H123" s="73">
        <f>VLOOKUP(Table1[[#This Row],[Concatenate ]],'Entity vs Volume'!I:J,2,0)</f>
        <v>297</v>
      </c>
    </row>
    <row r="124" spans="1:8" hidden="1">
      <c r="A124" s="70" t="s">
        <v>201</v>
      </c>
      <c r="B124" s="71" t="s">
        <v>208</v>
      </c>
      <c r="C124" s="72" t="s">
        <v>375</v>
      </c>
      <c r="D124" s="72" t="s">
        <v>593</v>
      </c>
      <c r="E124" s="73">
        <v>258</v>
      </c>
      <c r="F124" s="72">
        <v>37</v>
      </c>
      <c r="G124" s="74">
        <v>295</v>
      </c>
      <c r="H124" s="73">
        <f>VLOOKUP(Table1[[#This Row],[Concatenate ]],'Entity vs Volume'!I:J,2,0)</f>
        <v>295</v>
      </c>
    </row>
    <row r="125" spans="1:8" hidden="1">
      <c r="A125" s="70" t="s">
        <v>101</v>
      </c>
      <c r="B125" s="71" t="s">
        <v>278</v>
      </c>
      <c r="C125" s="72" t="s">
        <v>594</v>
      </c>
      <c r="D125" s="72" t="s">
        <v>595</v>
      </c>
      <c r="E125" s="73">
        <v>265</v>
      </c>
      <c r="F125" s="72">
        <v>27</v>
      </c>
      <c r="G125" s="74">
        <v>292</v>
      </c>
      <c r="H125" s="73">
        <f>VLOOKUP(Table1[[#This Row],[Concatenate ]],'Entity vs Volume'!I:J,2,0)</f>
        <v>292</v>
      </c>
    </row>
    <row r="126" spans="1:8" hidden="1">
      <c r="A126" s="70" t="s">
        <v>198</v>
      </c>
      <c r="B126" s="71" t="s">
        <v>199</v>
      </c>
      <c r="C126" s="72" t="s">
        <v>596</v>
      </c>
      <c r="D126" s="72" t="s">
        <v>597</v>
      </c>
      <c r="E126" s="73">
        <v>262</v>
      </c>
      <c r="F126" s="72">
        <v>30</v>
      </c>
      <c r="G126" s="74">
        <v>292</v>
      </c>
      <c r="H126" s="73">
        <f>VLOOKUP(Table1[[#This Row],[Concatenate ]],'Entity vs Volume'!I:J,2,0)</f>
        <v>292</v>
      </c>
    </row>
    <row r="127" spans="1:8" hidden="1">
      <c r="A127" s="75" t="s">
        <v>222</v>
      </c>
      <c r="B127" s="76" t="s">
        <v>266</v>
      </c>
      <c r="C127" s="72" t="s">
        <v>598</v>
      </c>
      <c r="D127" s="72" t="s">
        <v>599</v>
      </c>
      <c r="E127" s="73">
        <v>267</v>
      </c>
      <c r="F127" s="72">
        <v>20</v>
      </c>
      <c r="G127" s="74">
        <v>287</v>
      </c>
      <c r="H127" s="73">
        <f>VLOOKUP(Table1[[#This Row],[Concatenate ]],'Entity vs Volume'!I:J,2,0)</f>
        <v>287</v>
      </c>
    </row>
    <row r="128" spans="1:8" hidden="1">
      <c r="A128" s="70" t="s">
        <v>198</v>
      </c>
      <c r="B128" s="71" t="s">
        <v>243</v>
      </c>
      <c r="C128" s="72" t="s">
        <v>600</v>
      </c>
      <c r="D128" s="72" t="s">
        <v>601</v>
      </c>
      <c r="E128" s="73">
        <v>193</v>
      </c>
      <c r="F128" s="72">
        <v>93</v>
      </c>
      <c r="G128" s="74">
        <v>286</v>
      </c>
      <c r="H128" s="73">
        <f>VLOOKUP(Table1[[#This Row],[Concatenate ]],'Entity vs Volume'!I:J,2,0)</f>
        <v>286</v>
      </c>
    </row>
    <row r="129" spans="1:8" hidden="1">
      <c r="A129" s="70" t="s">
        <v>198</v>
      </c>
      <c r="B129" s="71" t="s">
        <v>199</v>
      </c>
      <c r="C129" s="72" t="s">
        <v>602</v>
      </c>
      <c r="D129" s="72" t="s">
        <v>603</v>
      </c>
      <c r="E129" s="73">
        <v>269</v>
      </c>
      <c r="F129" s="72">
        <v>14</v>
      </c>
      <c r="G129" s="74">
        <v>283</v>
      </c>
      <c r="H129" s="73">
        <f>VLOOKUP(Table1[[#This Row],[Concatenate ]],'Entity vs Volume'!I:J,2,0)</f>
        <v>283</v>
      </c>
    </row>
    <row r="130" spans="1:8" hidden="1">
      <c r="A130" s="70" t="s">
        <v>101</v>
      </c>
      <c r="B130" s="71" t="s">
        <v>288</v>
      </c>
      <c r="C130" s="72" t="s">
        <v>604</v>
      </c>
      <c r="D130" s="72" t="s">
        <v>605</v>
      </c>
      <c r="E130" s="73">
        <v>236</v>
      </c>
      <c r="F130" s="72">
        <v>47</v>
      </c>
      <c r="G130" s="74">
        <v>283</v>
      </c>
      <c r="H130" s="73">
        <f>VLOOKUP(Table1[[#This Row],[Concatenate ]],'Entity vs Volume'!I:J,2,0)</f>
        <v>283</v>
      </c>
    </row>
    <row r="131" spans="1:8" hidden="1">
      <c r="A131" s="70" t="s">
        <v>198</v>
      </c>
      <c r="B131" s="71" t="s">
        <v>199</v>
      </c>
      <c r="C131" s="72" t="s">
        <v>606</v>
      </c>
      <c r="D131" s="72" t="s">
        <v>607</v>
      </c>
      <c r="E131" s="73">
        <v>244</v>
      </c>
      <c r="F131" s="72">
        <v>37</v>
      </c>
      <c r="G131" s="74">
        <v>281</v>
      </c>
      <c r="H131" s="73">
        <f>VLOOKUP(Table1[[#This Row],[Concatenate ]],'Entity vs Volume'!I:J,2,0)</f>
        <v>281</v>
      </c>
    </row>
    <row r="132" spans="1:8" hidden="1">
      <c r="A132" s="70" t="s">
        <v>198</v>
      </c>
      <c r="B132" s="71" t="s">
        <v>237</v>
      </c>
      <c r="C132" s="72" t="s">
        <v>608</v>
      </c>
      <c r="D132" s="72" t="s">
        <v>609</v>
      </c>
      <c r="E132" s="73">
        <v>228</v>
      </c>
      <c r="F132" s="72">
        <v>53</v>
      </c>
      <c r="G132" s="74">
        <v>281</v>
      </c>
      <c r="H132" s="73">
        <f>VLOOKUP(Table1[[#This Row],[Concatenate ]],'Entity vs Volume'!I:J,2,0)</f>
        <v>281</v>
      </c>
    </row>
    <row r="133" spans="1:8" hidden="1">
      <c r="A133" s="75" t="s">
        <v>222</v>
      </c>
      <c r="B133" s="76" t="s">
        <v>268</v>
      </c>
      <c r="C133" s="72" t="s">
        <v>610</v>
      </c>
      <c r="D133" s="72" t="s">
        <v>611</v>
      </c>
      <c r="E133" s="73">
        <v>152</v>
      </c>
      <c r="F133" s="72">
        <v>127</v>
      </c>
      <c r="G133" s="74">
        <v>279</v>
      </c>
      <c r="H133" s="73">
        <f>VLOOKUP(Table1[[#This Row],[Concatenate ]],'Entity vs Volume'!I:J,2,0)</f>
        <v>279</v>
      </c>
    </row>
    <row r="134" spans="1:8" hidden="1">
      <c r="A134" s="70" t="s">
        <v>101</v>
      </c>
      <c r="B134" s="71" t="s">
        <v>270</v>
      </c>
      <c r="C134" s="72" t="s">
        <v>612</v>
      </c>
      <c r="D134" s="72" t="s">
        <v>613</v>
      </c>
      <c r="E134" s="73">
        <v>138</v>
      </c>
      <c r="F134" s="72">
        <v>140</v>
      </c>
      <c r="G134" s="74">
        <v>278</v>
      </c>
      <c r="H134" s="73">
        <f>VLOOKUP(Table1[[#This Row],[Concatenate ]],'Entity vs Volume'!I:J,2,0)</f>
        <v>278</v>
      </c>
    </row>
    <row r="135" spans="1:8" hidden="1">
      <c r="A135" s="70" t="s">
        <v>198</v>
      </c>
      <c r="B135" s="71" t="s">
        <v>184</v>
      </c>
      <c r="C135" s="72" t="s">
        <v>514</v>
      </c>
      <c r="D135" s="72" t="s">
        <v>614</v>
      </c>
      <c r="E135" s="73">
        <v>222</v>
      </c>
      <c r="F135" s="72">
        <v>53</v>
      </c>
      <c r="G135" s="74">
        <v>275</v>
      </c>
      <c r="H135" s="73">
        <f>VLOOKUP(Table1[[#This Row],[Concatenate ]],'Entity vs Volume'!I:J,2,0)</f>
        <v>275</v>
      </c>
    </row>
    <row r="136" spans="1:8" hidden="1">
      <c r="A136" s="70" t="s">
        <v>101</v>
      </c>
      <c r="B136" s="71" t="s">
        <v>208</v>
      </c>
      <c r="C136" s="72" t="s">
        <v>615</v>
      </c>
      <c r="D136" s="72" t="s">
        <v>616</v>
      </c>
      <c r="E136" s="73">
        <v>251</v>
      </c>
      <c r="F136" s="72">
        <v>21</v>
      </c>
      <c r="G136" s="74">
        <v>272</v>
      </c>
      <c r="H136" s="73">
        <f>VLOOKUP(Table1[[#This Row],[Concatenate ]],'Entity vs Volume'!I:J,2,0)</f>
        <v>272</v>
      </c>
    </row>
    <row r="137" spans="1:8" hidden="1">
      <c r="A137" s="70" t="s">
        <v>198</v>
      </c>
      <c r="B137" s="71" t="s">
        <v>225</v>
      </c>
      <c r="C137" s="72" t="s">
        <v>617</v>
      </c>
      <c r="D137" s="72" t="s">
        <v>618</v>
      </c>
      <c r="E137" s="73">
        <v>218</v>
      </c>
      <c r="F137" s="72">
        <v>53</v>
      </c>
      <c r="G137" s="74">
        <v>271</v>
      </c>
      <c r="H137" s="73">
        <f>VLOOKUP(Table1[[#This Row],[Concatenate ]],'Entity vs Volume'!I:J,2,0)</f>
        <v>271</v>
      </c>
    </row>
    <row r="138" spans="1:8" hidden="1">
      <c r="A138" s="70" t="s">
        <v>198</v>
      </c>
      <c r="B138" s="71" t="s">
        <v>232</v>
      </c>
      <c r="C138" s="72" t="s">
        <v>619</v>
      </c>
      <c r="D138" s="72" t="s">
        <v>620</v>
      </c>
      <c r="E138" s="73">
        <v>221</v>
      </c>
      <c r="F138" s="72">
        <v>47</v>
      </c>
      <c r="G138" s="74">
        <v>268</v>
      </c>
      <c r="H138" s="73">
        <f>VLOOKUP(Table1[[#This Row],[Concatenate ]],'Entity vs Volume'!I:J,2,0)</f>
        <v>268</v>
      </c>
    </row>
    <row r="139" spans="1:8" hidden="1">
      <c r="A139" s="70" t="s">
        <v>201</v>
      </c>
      <c r="B139" s="71" t="s">
        <v>216</v>
      </c>
      <c r="C139" s="72" t="s">
        <v>621</v>
      </c>
      <c r="D139" s="72" t="s">
        <v>622</v>
      </c>
      <c r="E139" s="73">
        <v>233</v>
      </c>
      <c r="F139" s="72">
        <v>32</v>
      </c>
      <c r="G139" s="74">
        <v>265</v>
      </c>
      <c r="H139" s="73">
        <f>VLOOKUP(Table1[[#This Row],[Concatenate ]],'Entity vs Volume'!I:J,2,0)</f>
        <v>265</v>
      </c>
    </row>
    <row r="140" spans="1:8" hidden="1">
      <c r="A140" s="70" t="s">
        <v>101</v>
      </c>
      <c r="B140" s="71" t="s">
        <v>199</v>
      </c>
      <c r="C140" s="72" t="s">
        <v>623</v>
      </c>
      <c r="D140" s="72" t="s">
        <v>624</v>
      </c>
      <c r="E140" s="73">
        <v>232</v>
      </c>
      <c r="F140" s="72">
        <v>32</v>
      </c>
      <c r="G140" s="74">
        <v>264</v>
      </c>
      <c r="H140" s="73">
        <f>VLOOKUP(Table1[[#This Row],[Concatenate ]],'Entity vs Volume'!I:J,2,0)</f>
        <v>264</v>
      </c>
    </row>
    <row r="141" spans="1:8" hidden="1">
      <c r="A141" s="70" t="s">
        <v>198</v>
      </c>
      <c r="B141" s="71" t="s">
        <v>256</v>
      </c>
      <c r="C141" s="72" t="s">
        <v>625</v>
      </c>
      <c r="D141" s="72" t="s">
        <v>626</v>
      </c>
      <c r="E141" s="73">
        <v>182</v>
      </c>
      <c r="F141" s="72">
        <v>80</v>
      </c>
      <c r="G141" s="74">
        <v>262</v>
      </c>
      <c r="H141" s="73" t="e">
        <f>VLOOKUP(Table1[[#This Row],[Concatenate ]],'Entity vs Volume'!I:J,2,0)</f>
        <v>#N/A</v>
      </c>
    </row>
    <row r="142" spans="1:8" hidden="1">
      <c r="A142" s="70" t="s">
        <v>198</v>
      </c>
      <c r="B142" s="71" t="s">
        <v>248</v>
      </c>
      <c r="C142" s="72" t="s">
        <v>627</v>
      </c>
      <c r="D142" s="72" t="s">
        <v>628</v>
      </c>
      <c r="E142" s="73">
        <v>189</v>
      </c>
      <c r="F142" s="72">
        <v>65</v>
      </c>
      <c r="G142" s="74">
        <v>254</v>
      </c>
      <c r="H142" s="73">
        <f>VLOOKUP(Table1[[#This Row],[Concatenate ]],'Entity vs Volume'!I:J,2,0)</f>
        <v>254</v>
      </c>
    </row>
    <row r="143" spans="1:8" hidden="1">
      <c r="A143" s="70" t="s">
        <v>201</v>
      </c>
      <c r="B143" s="71" t="s">
        <v>220</v>
      </c>
      <c r="C143" s="72" t="s">
        <v>629</v>
      </c>
      <c r="D143" s="72" t="s">
        <v>630</v>
      </c>
      <c r="E143" s="73">
        <v>231</v>
      </c>
      <c r="F143" s="72">
        <v>22</v>
      </c>
      <c r="G143" s="74">
        <v>253</v>
      </c>
      <c r="H143" s="73">
        <f>VLOOKUP(Table1[[#This Row],[Concatenate ]],'Entity vs Volume'!I:J,2,0)</f>
        <v>253</v>
      </c>
    </row>
    <row r="144" spans="1:8" hidden="1">
      <c r="A144" s="70" t="s">
        <v>201</v>
      </c>
      <c r="B144" s="71" t="s">
        <v>309</v>
      </c>
      <c r="C144" s="72" t="s">
        <v>631</v>
      </c>
      <c r="D144" s="72" t="s">
        <v>632</v>
      </c>
      <c r="E144" s="73">
        <v>182</v>
      </c>
      <c r="F144" s="72">
        <v>71</v>
      </c>
      <c r="G144" s="74">
        <v>253</v>
      </c>
      <c r="H144" s="73">
        <f>VLOOKUP(Table1[[#This Row],[Concatenate ]],'Entity vs Volume'!I:J,2,0)</f>
        <v>253</v>
      </c>
    </row>
    <row r="145" spans="1:8" hidden="1">
      <c r="A145" s="70" t="s">
        <v>101</v>
      </c>
      <c r="B145" s="71" t="s">
        <v>312</v>
      </c>
      <c r="C145" s="72" t="s">
        <v>633</v>
      </c>
      <c r="D145" s="72" t="s">
        <v>634</v>
      </c>
      <c r="E145" s="73">
        <v>208</v>
      </c>
      <c r="F145" s="72">
        <v>42</v>
      </c>
      <c r="G145" s="74">
        <v>250</v>
      </c>
      <c r="H145" s="73">
        <f>VLOOKUP(Table1[[#This Row],[Concatenate ]],'Entity vs Volume'!I:J,2,0)</f>
        <v>250</v>
      </c>
    </row>
    <row r="146" spans="1:8" hidden="1">
      <c r="A146" s="70" t="s">
        <v>198</v>
      </c>
      <c r="B146" s="71" t="s">
        <v>237</v>
      </c>
      <c r="C146" s="72" t="s">
        <v>635</v>
      </c>
      <c r="D146" s="72" t="s">
        <v>636</v>
      </c>
      <c r="E146" s="73">
        <v>177</v>
      </c>
      <c r="F146" s="72">
        <v>73</v>
      </c>
      <c r="G146" s="74">
        <v>250</v>
      </c>
      <c r="H146" s="73">
        <f>VLOOKUP(Table1[[#This Row],[Concatenate ]],'Entity vs Volume'!I:J,2,0)</f>
        <v>250</v>
      </c>
    </row>
    <row r="147" spans="1:8" hidden="1">
      <c r="A147" s="70" t="s">
        <v>201</v>
      </c>
      <c r="B147" s="71" t="s">
        <v>220</v>
      </c>
      <c r="C147" s="72" t="s">
        <v>637</v>
      </c>
      <c r="D147" s="72" t="s">
        <v>638</v>
      </c>
      <c r="E147" s="73">
        <v>189</v>
      </c>
      <c r="F147" s="72">
        <v>56</v>
      </c>
      <c r="G147" s="74">
        <v>245</v>
      </c>
      <c r="H147" s="73">
        <f>VLOOKUP(Table1[[#This Row],[Concatenate ]],'Entity vs Volume'!I:J,2,0)</f>
        <v>245</v>
      </c>
    </row>
    <row r="148" spans="1:8" hidden="1">
      <c r="A148" s="70" t="s">
        <v>101</v>
      </c>
      <c r="B148" s="71" t="s">
        <v>270</v>
      </c>
      <c r="C148" s="72" t="s">
        <v>639</v>
      </c>
      <c r="D148" s="72" t="s">
        <v>640</v>
      </c>
      <c r="E148" s="73">
        <v>167</v>
      </c>
      <c r="F148" s="72">
        <v>78</v>
      </c>
      <c r="G148" s="74">
        <v>245</v>
      </c>
      <c r="H148" s="73">
        <f>VLOOKUP(Table1[[#This Row],[Concatenate ]],'Entity vs Volume'!I:J,2,0)</f>
        <v>245</v>
      </c>
    </row>
    <row r="149" spans="1:8" hidden="1">
      <c r="A149" s="70" t="s">
        <v>198</v>
      </c>
      <c r="B149" s="71" t="s">
        <v>216</v>
      </c>
      <c r="C149" s="72" t="s">
        <v>641</v>
      </c>
      <c r="D149" s="72" t="s">
        <v>642</v>
      </c>
      <c r="E149" s="73">
        <v>203</v>
      </c>
      <c r="F149" s="72">
        <v>41</v>
      </c>
      <c r="G149" s="74">
        <v>244</v>
      </c>
      <c r="H149" s="73">
        <f>VLOOKUP(Table1[[#This Row],[Concatenate ]],'Entity vs Volume'!I:J,2,0)</f>
        <v>244</v>
      </c>
    </row>
    <row r="150" spans="1:8" hidden="1">
      <c r="A150" s="70" t="s">
        <v>101</v>
      </c>
      <c r="B150" s="71" t="s">
        <v>216</v>
      </c>
      <c r="C150" s="72" t="s">
        <v>643</v>
      </c>
      <c r="D150" s="72" t="s">
        <v>644</v>
      </c>
      <c r="E150" s="73">
        <v>189</v>
      </c>
      <c r="F150" s="72">
        <v>55</v>
      </c>
      <c r="G150" s="74">
        <v>244</v>
      </c>
      <c r="H150" s="73">
        <f>VLOOKUP(Table1[[#This Row],[Concatenate ]],'Entity vs Volume'!I:J,2,0)</f>
        <v>244</v>
      </c>
    </row>
    <row r="151" spans="1:8" hidden="1">
      <c r="A151" s="70" t="s">
        <v>101</v>
      </c>
      <c r="B151" s="71" t="s">
        <v>213</v>
      </c>
      <c r="C151" s="72" t="s">
        <v>645</v>
      </c>
      <c r="D151" s="72" t="s">
        <v>646</v>
      </c>
      <c r="E151" s="73">
        <v>190</v>
      </c>
      <c r="F151" s="72">
        <v>53</v>
      </c>
      <c r="G151" s="74">
        <v>243</v>
      </c>
      <c r="H151" s="73">
        <f>VLOOKUP(Table1[[#This Row],[Concatenate ]],'Entity vs Volume'!I:J,2,0)</f>
        <v>243</v>
      </c>
    </row>
    <row r="152" spans="1:8" hidden="1">
      <c r="A152" s="70" t="s">
        <v>198</v>
      </c>
      <c r="B152" s="71" t="s">
        <v>253</v>
      </c>
      <c r="C152" s="72" t="s">
        <v>647</v>
      </c>
      <c r="D152" s="72" t="s">
        <v>648</v>
      </c>
      <c r="E152" s="73">
        <v>212</v>
      </c>
      <c r="F152" s="72">
        <v>29</v>
      </c>
      <c r="G152" s="74">
        <v>241</v>
      </c>
      <c r="H152" s="73">
        <f>VLOOKUP(Table1[[#This Row],[Concatenate ]],'Entity vs Volume'!I:J,2,0)</f>
        <v>241</v>
      </c>
    </row>
    <row r="153" spans="1:8" hidden="1">
      <c r="A153" s="70" t="s">
        <v>101</v>
      </c>
      <c r="B153" s="71" t="s">
        <v>241</v>
      </c>
      <c r="C153" s="72" t="s">
        <v>649</v>
      </c>
      <c r="D153" s="72" t="s">
        <v>650</v>
      </c>
      <c r="E153" s="73">
        <v>191</v>
      </c>
      <c r="F153" s="72">
        <v>45</v>
      </c>
      <c r="G153" s="74">
        <v>236</v>
      </c>
      <c r="H153" s="73">
        <f>VLOOKUP(Table1[[#This Row],[Concatenate ]],'Entity vs Volume'!I:J,2,0)</f>
        <v>236</v>
      </c>
    </row>
    <row r="154" spans="1:8" hidden="1">
      <c r="A154" s="70" t="s">
        <v>198</v>
      </c>
      <c r="B154" s="71" t="s">
        <v>216</v>
      </c>
      <c r="C154" s="72" t="s">
        <v>651</v>
      </c>
      <c r="D154" s="72" t="s">
        <v>652</v>
      </c>
      <c r="E154" s="73">
        <v>207</v>
      </c>
      <c r="F154" s="72">
        <v>27</v>
      </c>
      <c r="G154" s="74">
        <v>234</v>
      </c>
      <c r="H154" s="73">
        <f>VLOOKUP(Table1[[#This Row],[Concatenate ]],'Entity vs Volume'!I:J,2,0)</f>
        <v>234</v>
      </c>
    </row>
    <row r="155" spans="1:8" hidden="1">
      <c r="A155" s="70" t="s">
        <v>198</v>
      </c>
      <c r="B155" s="71" t="s">
        <v>237</v>
      </c>
      <c r="C155" s="72" t="s">
        <v>653</v>
      </c>
      <c r="D155" s="72" t="s">
        <v>654</v>
      </c>
      <c r="E155" s="73">
        <v>196</v>
      </c>
      <c r="F155" s="72">
        <v>37</v>
      </c>
      <c r="G155" s="74">
        <v>233</v>
      </c>
      <c r="H155" s="73">
        <f>VLOOKUP(Table1[[#This Row],[Concatenate ]],'Entity vs Volume'!I:J,2,0)</f>
        <v>233</v>
      </c>
    </row>
    <row r="156" spans="1:8" hidden="1">
      <c r="A156" s="70" t="s">
        <v>201</v>
      </c>
      <c r="B156" s="71" t="s">
        <v>225</v>
      </c>
      <c r="C156" s="72" t="s">
        <v>655</v>
      </c>
      <c r="D156" s="72" t="s">
        <v>656</v>
      </c>
      <c r="E156" s="73">
        <v>164</v>
      </c>
      <c r="F156" s="72">
        <v>63</v>
      </c>
      <c r="G156" s="74">
        <v>227</v>
      </c>
      <c r="H156" s="73">
        <f>VLOOKUP(Table1[[#This Row],[Concatenate ]],'Entity vs Volume'!I:J,2,0)</f>
        <v>227</v>
      </c>
    </row>
    <row r="157" spans="1:8" hidden="1">
      <c r="A157" s="70" t="s">
        <v>101</v>
      </c>
      <c r="B157" s="71" t="s">
        <v>213</v>
      </c>
      <c r="C157" s="72" t="s">
        <v>657</v>
      </c>
      <c r="D157" s="72" t="s">
        <v>658</v>
      </c>
      <c r="E157" s="73">
        <v>184</v>
      </c>
      <c r="F157" s="72">
        <v>42</v>
      </c>
      <c r="G157" s="74">
        <v>226</v>
      </c>
      <c r="H157" s="73">
        <f>VLOOKUP(Table1[[#This Row],[Concatenate ]],'Entity vs Volume'!I:J,2,0)</f>
        <v>226</v>
      </c>
    </row>
    <row r="158" spans="1:8" hidden="1">
      <c r="A158" s="70" t="s">
        <v>198</v>
      </c>
      <c r="B158" s="71" t="s">
        <v>237</v>
      </c>
      <c r="C158" s="72" t="s">
        <v>659</v>
      </c>
      <c r="D158" s="72" t="s">
        <v>660</v>
      </c>
      <c r="E158" s="73">
        <v>178</v>
      </c>
      <c r="F158" s="72">
        <v>48</v>
      </c>
      <c r="G158" s="74">
        <v>226</v>
      </c>
      <c r="H158" s="73">
        <f>VLOOKUP(Table1[[#This Row],[Concatenate ]],'Entity vs Volume'!I:J,2,0)</f>
        <v>226</v>
      </c>
    </row>
    <row r="159" spans="1:8" hidden="1">
      <c r="A159" s="70" t="s">
        <v>101</v>
      </c>
      <c r="B159" s="71" t="s">
        <v>216</v>
      </c>
      <c r="C159" s="72" t="s">
        <v>661</v>
      </c>
      <c r="D159" s="72" t="s">
        <v>662</v>
      </c>
      <c r="E159" s="73">
        <v>200</v>
      </c>
      <c r="F159" s="72">
        <v>23</v>
      </c>
      <c r="G159" s="74">
        <v>223</v>
      </c>
      <c r="H159" s="73">
        <f>VLOOKUP(Table1[[#This Row],[Concatenate ]],'Entity vs Volume'!I:J,2,0)</f>
        <v>223</v>
      </c>
    </row>
    <row r="160" spans="1:8" hidden="1">
      <c r="A160" s="70" t="s">
        <v>201</v>
      </c>
      <c r="B160" s="71" t="s">
        <v>259</v>
      </c>
      <c r="C160" s="72" t="s">
        <v>663</v>
      </c>
      <c r="D160" s="72" t="s">
        <v>664</v>
      </c>
      <c r="E160" s="73">
        <v>164</v>
      </c>
      <c r="F160" s="72">
        <v>56</v>
      </c>
      <c r="G160" s="74">
        <v>220</v>
      </c>
      <c r="H160" s="73">
        <f>VLOOKUP(Table1[[#This Row],[Concatenate ]],'Entity vs Volume'!I:J,2,0)</f>
        <v>220</v>
      </c>
    </row>
    <row r="161" spans="1:8" hidden="1">
      <c r="A161" s="70" t="s">
        <v>101</v>
      </c>
      <c r="B161" s="71" t="s">
        <v>213</v>
      </c>
      <c r="C161" s="72" t="s">
        <v>665</v>
      </c>
      <c r="D161" s="72" t="s">
        <v>666</v>
      </c>
      <c r="E161" s="73">
        <v>157</v>
      </c>
      <c r="F161" s="72">
        <v>59</v>
      </c>
      <c r="G161" s="74">
        <v>216</v>
      </c>
      <c r="H161" s="73">
        <f>VLOOKUP(Table1[[#This Row],[Concatenate ]],'Entity vs Volume'!I:J,2,0)</f>
        <v>216</v>
      </c>
    </row>
    <row r="162" spans="1:8" hidden="1">
      <c r="A162" s="70" t="s">
        <v>201</v>
      </c>
      <c r="B162" s="71" t="s">
        <v>216</v>
      </c>
      <c r="C162" s="72" t="s">
        <v>667</v>
      </c>
      <c r="D162" s="72" t="s">
        <v>668</v>
      </c>
      <c r="E162" s="73">
        <v>175</v>
      </c>
      <c r="F162" s="72">
        <v>40</v>
      </c>
      <c r="G162" s="74">
        <v>215</v>
      </c>
      <c r="H162" s="73">
        <f>VLOOKUP(Table1[[#This Row],[Concatenate ]],'Entity vs Volume'!I:J,2,0)</f>
        <v>215</v>
      </c>
    </row>
    <row r="163" spans="1:8" hidden="1">
      <c r="A163" s="70" t="s">
        <v>198</v>
      </c>
      <c r="B163" s="71" t="s">
        <v>290</v>
      </c>
      <c r="C163" s="72" t="s">
        <v>669</v>
      </c>
      <c r="D163" s="72" t="s">
        <v>670</v>
      </c>
      <c r="E163" s="73">
        <v>167</v>
      </c>
      <c r="F163" s="72">
        <v>44</v>
      </c>
      <c r="G163" s="74">
        <v>211</v>
      </c>
      <c r="H163" s="73">
        <f>VLOOKUP(Table1[[#This Row],[Concatenate ]],'Entity vs Volume'!I:J,2,0)</f>
        <v>211</v>
      </c>
    </row>
    <row r="164" spans="1:8" hidden="1">
      <c r="A164" s="70" t="s">
        <v>198</v>
      </c>
      <c r="B164" s="71" t="s">
        <v>276</v>
      </c>
      <c r="C164" s="72" t="s">
        <v>671</v>
      </c>
      <c r="D164" s="72" t="s">
        <v>672</v>
      </c>
      <c r="E164" s="73">
        <v>163</v>
      </c>
      <c r="F164" s="72">
        <v>47</v>
      </c>
      <c r="G164" s="74">
        <v>210</v>
      </c>
      <c r="H164" s="73">
        <f>VLOOKUP(Table1[[#This Row],[Concatenate ]],'Entity vs Volume'!I:J,2,0)</f>
        <v>210</v>
      </c>
    </row>
    <row r="165" spans="1:8" hidden="1">
      <c r="A165" s="70" t="s">
        <v>198</v>
      </c>
      <c r="B165" s="71" t="s">
        <v>184</v>
      </c>
      <c r="C165" s="72" t="s">
        <v>383</v>
      </c>
      <c r="D165" s="72" t="s">
        <v>673</v>
      </c>
      <c r="E165" s="73">
        <v>179</v>
      </c>
      <c r="F165" s="72">
        <v>30</v>
      </c>
      <c r="G165" s="74">
        <v>209</v>
      </c>
      <c r="H165" s="73">
        <f>VLOOKUP(Table1[[#This Row],[Concatenate ]],'Entity vs Volume'!I:J,2,0)</f>
        <v>209</v>
      </c>
    </row>
    <row r="166" spans="1:8" hidden="1">
      <c r="A166" s="70" t="s">
        <v>101</v>
      </c>
      <c r="B166" s="71" t="s">
        <v>208</v>
      </c>
      <c r="C166" s="72" t="s">
        <v>674</v>
      </c>
      <c r="D166" s="72" t="s">
        <v>675</v>
      </c>
      <c r="E166" s="73">
        <v>154</v>
      </c>
      <c r="F166" s="72">
        <v>51</v>
      </c>
      <c r="G166" s="74">
        <v>205</v>
      </c>
      <c r="H166" s="73">
        <f>VLOOKUP(Table1[[#This Row],[Concatenate ]],'Entity vs Volume'!I:J,2,0)</f>
        <v>205</v>
      </c>
    </row>
    <row r="167" spans="1:8" hidden="1">
      <c r="A167" s="70" t="s">
        <v>198</v>
      </c>
      <c r="B167" s="71" t="s">
        <v>302</v>
      </c>
      <c r="C167" s="72" t="s">
        <v>676</v>
      </c>
      <c r="D167" s="72" t="s">
        <v>677</v>
      </c>
      <c r="E167" s="73">
        <v>160</v>
      </c>
      <c r="F167" s="72">
        <v>42</v>
      </c>
      <c r="G167" s="74">
        <v>202</v>
      </c>
      <c r="H167" s="73">
        <f>VLOOKUP(Table1[[#This Row],[Concatenate ]],'Entity vs Volume'!I:J,2,0)</f>
        <v>202</v>
      </c>
    </row>
    <row r="168" spans="1:8" hidden="1">
      <c r="A168" s="70" t="s">
        <v>101</v>
      </c>
      <c r="B168" s="71" t="s">
        <v>203</v>
      </c>
      <c r="C168" s="72" t="s">
        <v>678</v>
      </c>
      <c r="D168" s="72" t="s">
        <v>679</v>
      </c>
      <c r="E168" s="73">
        <v>167</v>
      </c>
      <c r="F168" s="72">
        <v>34</v>
      </c>
      <c r="G168" s="74">
        <v>201</v>
      </c>
      <c r="H168" s="73">
        <f>VLOOKUP(Table1[[#This Row],[Concatenate ]],'Entity vs Volume'!I:J,2,0)</f>
        <v>201</v>
      </c>
    </row>
    <row r="169" spans="1:8" hidden="1">
      <c r="A169" s="70" t="s">
        <v>198</v>
      </c>
      <c r="B169" s="71" t="s">
        <v>284</v>
      </c>
      <c r="C169" s="72" t="s">
        <v>680</v>
      </c>
      <c r="D169" s="72" t="s">
        <v>681</v>
      </c>
      <c r="E169" s="73">
        <v>157</v>
      </c>
      <c r="F169" s="72">
        <v>42</v>
      </c>
      <c r="G169" s="74">
        <v>199</v>
      </c>
      <c r="H169" s="73">
        <f>VLOOKUP(Table1[[#This Row],[Concatenate ]],'Entity vs Volume'!I:J,2,0)</f>
        <v>199</v>
      </c>
    </row>
    <row r="170" spans="1:8" hidden="1">
      <c r="A170" s="70" t="s">
        <v>198</v>
      </c>
      <c r="B170" s="71" t="s">
        <v>184</v>
      </c>
      <c r="C170" s="72" t="s">
        <v>682</v>
      </c>
      <c r="D170" s="72" t="s">
        <v>683</v>
      </c>
      <c r="E170" s="73">
        <v>144</v>
      </c>
      <c r="F170" s="72">
        <v>47</v>
      </c>
      <c r="G170" s="74">
        <v>191</v>
      </c>
      <c r="H170" s="73">
        <f>VLOOKUP(Table1[[#This Row],[Concatenate ]],'Entity vs Volume'!I:J,2,0)</f>
        <v>191</v>
      </c>
    </row>
    <row r="171" spans="1:8" hidden="1">
      <c r="A171" s="70" t="s">
        <v>101</v>
      </c>
      <c r="B171" s="71" t="s">
        <v>270</v>
      </c>
      <c r="C171" s="72" t="s">
        <v>684</v>
      </c>
      <c r="D171" s="72" t="s">
        <v>685</v>
      </c>
      <c r="E171" s="73">
        <v>128</v>
      </c>
      <c r="F171" s="72">
        <v>62</v>
      </c>
      <c r="G171" s="74">
        <v>190</v>
      </c>
      <c r="H171" s="73">
        <f>VLOOKUP(Table1[[#This Row],[Concatenate ]],'Entity vs Volume'!I:J,2,0)</f>
        <v>190</v>
      </c>
    </row>
    <row r="172" spans="1:8" hidden="1">
      <c r="A172" s="70" t="s">
        <v>101</v>
      </c>
      <c r="B172" s="71" t="s">
        <v>216</v>
      </c>
      <c r="C172" s="72" t="s">
        <v>686</v>
      </c>
      <c r="D172" s="72" t="s">
        <v>687</v>
      </c>
      <c r="E172" s="73">
        <v>110</v>
      </c>
      <c r="F172" s="72">
        <v>79</v>
      </c>
      <c r="G172" s="74">
        <v>189</v>
      </c>
      <c r="H172" s="73">
        <f>VLOOKUP(Table1[[#This Row],[Concatenate ]],'Entity vs Volume'!I:J,2,0)</f>
        <v>189</v>
      </c>
    </row>
    <row r="173" spans="1:8" hidden="1">
      <c r="A173" s="70" t="s">
        <v>101</v>
      </c>
      <c r="B173" s="71" t="s">
        <v>270</v>
      </c>
      <c r="C173" s="72" t="s">
        <v>688</v>
      </c>
      <c r="D173" s="72" t="s">
        <v>689</v>
      </c>
      <c r="E173" s="73">
        <v>142</v>
      </c>
      <c r="F173" s="72">
        <v>41</v>
      </c>
      <c r="G173" s="74">
        <v>183</v>
      </c>
      <c r="H173" s="73">
        <f>VLOOKUP(Table1[[#This Row],[Concatenate ]],'Entity vs Volume'!I:J,2,0)</f>
        <v>183</v>
      </c>
    </row>
    <row r="174" spans="1:8" hidden="1">
      <c r="A174" s="70" t="s">
        <v>198</v>
      </c>
      <c r="B174" s="71" t="s">
        <v>248</v>
      </c>
      <c r="C174" s="72" t="s">
        <v>690</v>
      </c>
      <c r="D174" s="72" t="s">
        <v>691</v>
      </c>
      <c r="E174" s="73">
        <v>148</v>
      </c>
      <c r="F174" s="72">
        <v>32</v>
      </c>
      <c r="G174" s="74">
        <v>180</v>
      </c>
      <c r="H174" s="73">
        <f>VLOOKUP(Table1[[#This Row],[Concatenate ]],'Entity vs Volume'!I:J,2,0)</f>
        <v>180</v>
      </c>
    </row>
    <row r="175" spans="1:8" hidden="1">
      <c r="A175" s="70" t="s">
        <v>201</v>
      </c>
      <c r="B175" s="71" t="s">
        <v>251</v>
      </c>
      <c r="C175" s="72" t="s">
        <v>692</v>
      </c>
      <c r="D175" s="72" t="s">
        <v>693</v>
      </c>
      <c r="E175" s="73">
        <v>144</v>
      </c>
      <c r="F175" s="72">
        <v>36</v>
      </c>
      <c r="G175" s="74">
        <v>180</v>
      </c>
      <c r="H175" s="73">
        <f>VLOOKUP(Table1[[#This Row],[Concatenate ]],'Entity vs Volume'!I:J,2,0)</f>
        <v>180</v>
      </c>
    </row>
    <row r="176" spans="1:8" hidden="1">
      <c r="A176" s="70" t="s">
        <v>198</v>
      </c>
      <c r="B176" s="71" t="s">
        <v>241</v>
      </c>
      <c r="C176" s="72" t="s">
        <v>694</v>
      </c>
      <c r="D176" s="72" t="s">
        <v>695</v>
      </c>
      <c r="E176" s="73">
        <v>167</v>
      </c>
      <c r="F176" s="72">
        <v>12</v>
      </c>
      <c r="G176" s="74">
        <v>179</v>
      </c>
      <c r="H176" s="73">
        <f>VLOOKUP(Table1[[#This Row],[Concatenate ]],'Entity vs Volume'!I:J,2,0)</f>
        <v>179</v>
      </c>
    </row>
    <row r="177" spans="1:8" hidden="1">
      <c r="A177" s="70" t="s">
        <v>198</v>
      </c>
      <c r="B177" s="71" t="s">
        <v>208</v>
      </c>
      <c r="C177" s="72" t="s">
        <v>696</v>
      </c>
      <c r="D177" s="72" t="s">
        <v>697</v>
      </c>
      <c r="E177" s="73">
        <v>145</v>
      </c>
      <c r="F177" s="72">
        <v>33</v>
      </c>
      <c r="G177" s="74">
        <v>178</v>
      </c>
      <c r="H177" s="73">
        <f>VLOOKUP(Table1[[#This Row],[Concatenate ]],'Entity vs Volume'!I:J,2,0)</f>
        <v>178</v>
      </c>
    </row>
    <row r="178" spans="1:8" hidden="1">
      <c r="A178" s="70" t="s">
        <v>198</v>
      </c>
      <c r="B178" s="71" t="s">
        <v>290</v>
      </c>
      <c r="C178" s="72" t="s">
        <v>698</v>
      </c>
      <c r="D178" s="72" t="s">
        <v>699</v>
      </c>
      <c r="E178" s="73">
        <v>165</v>
      </c>
      <c r="F178" s="72">
        <v>12</v>
      </c>
      <c r="G178" s="74">
        <v>177</v>
      </c>
      <c r="H178" s="73">
        <f>VLOOKUP(Table1[[#This Row],[Concatenate ]],'Entity vs Volume'!I:J,2,0)</f>
        <v>177</v>
      </c>
    </row>
    <row r="179" spans="1:8" hidden="1">
      <c r="A179" s="70" t="s">
        <v>198</v>
      </c>
      <c r="B179" s="71" t="s">
        <v>232</v>
      </c>
      <c r="C179" s="72" t="s">
        <v>292</v>
      </c>
      <c r="D179" s="72" t="s">
        <v>700</v>
      </c>
      <c r="E179" s="73">
        <v>119</v>
      </c>
      <c r="F179" s="72">
        <v>58</v>
      </c>
      <c r="G179" s="74">
        <v>177</v>
      </c>
      <c r="H179" s="73">
        <f>VLOOKUP(Table1[[#This Row],[Concatenate ]],'Entity vs Volume'!I:J,2,0)</f>
        <v>177</v>
      </c>
    </row>
    <row r="180" spans="1:8" hidden="1">
      <c r="A180" s="70" t="s">
        <v>201</v>
      </c>
      <c r="B180" s="71" t="s">
        <v>292</v>
      </c>
      <c r="C180" s="72" t="s">
        <v>701</v>
      </c>
      <c r="D180" s="72" t="s">
        <v>702</v>
      </c>
      <c r="E180" s="73">
        <v>132</v>
      </c>
      <c r="F180" s="72">
        <v>44</v>
      </c>
      <c r="G180" s="74">
        <v>176</v>
      </c>
      <c r="H180" s="73">
        <f>VLOOKUP(Table1[[#This Row],[Concatenate ]],'Entity vs Volume'!I:J,2,0)</f>
        <v>176</v>
      </c>
    </row>
    <row r="181" spans="1:8" hidden="1">
      <c r="A181" s="70" t="s">
        <v>201</v>
      </c>
      <c r="B181" s="71" t="s">
        <v>259</v>
      </c>
      <c r="C181" s="72" t="s">
        <v>703</v>
      </c>
      <c r="D181" s="72" t="s">
        <v>704</v>
      </c>
      <c r="E181" s="73">
        <v>125</v>
      </c>
      <c r="F181" s="72">
        <v>51</v>
      </c>
      <c r="G181" s="74">
        <v>176</v>
      </c>
      <c r="H181" s="73">
        <f>VLOOKUP(Table1[[#This Row],[Concatenate ]],'Entity vs Volume'!I:J,2,0)</f>
        <v>176</v>
      </c>
    </row>
    <row r="182" spans="1:8" hidden="1">
      <c r="A182" s="70" t="s">
        <v>198</v>
      </c>
      <c r="B182" s="71" t="s">
        <v>292</v>
      </c>
      <c r="C182" s="72" t="s">
        <v>705</v>
      </c>
      <c r="D182" s="72" t="s">
        <v>706</v>
      </c>
      <c r="E182" s="73">
        <v>146</v>
      </c>
      <c r="F182" s="72">
        <v>28</v>
      </c>
      <c r="G182" s="74">
        <v>174</v>
      </c>
      <c r="H182" s="73">
        <f>VLOOKUP(Table1[[#This Row],[Concatenate ]],'Entity vs Volume'!I:J,2,0)</f>
        <v>174</v>
      </c>
    </row>
    <row r="183" spans="1:8" hidden="1">
      <c r="A183" s="70" t="s">
        <v>201</v>
      </c>
      <c r="B183" s="71" t="s">
        <v>234</v>
      </c>
      <c r="C183" s="72" t="s">
        <v>707</v>
      </c>
      <c r="D183" s="72" t="s">
        <v>708</v>
      </c>
      <c r="E183" s="73">
        <v>161</v>
      </c>
      <c r="F183" s="72">
        <v>12</v>
      </c>
      <c r="G183" s="74">
        <v>173</v>
      </c>
      <c r="H183" s="73">
        <f>VLOOKUP(Table1[[#This Row],[Concatenate ]],'Entity vs Volume'!I:J,2,0)</f>
        <v>173</v>
      </c>
    </row>
    <row r="184" spans="1:8" hidden="1">
      <c r="A184" s="70" t="s">
        <v>198</v>
      </c>
      <c r="B184" s="71" t="s">
        <v>208</v>
      </c>
      <c r="C184" s="72" t="s">
        <v>709</v>
      </c>
      <c r="D184" s="72" t="s">
        <v>710</v>
      </c>
      <c r="E184" s="73">
        <v>146</v>
      </c>
      <c r="F184" s="72">
        <v>26</v>
      </c>
      <c r="G184" s="74">
        <v>172</v>
      </c>
      <c r="H184" s="73">
        <f>VLOOKUP(Table1[[#This Row],[Concatenate ]],'Entity vs Volume'!I:J,2,0)</f>
        <v>172</v>
      </c>
    </row>
    <row r="185" spans="1:8" hidden="1">
      <c r="A185" s="70" t="s">
        <v>201</v>
      </c>
      <c r="B185" s="71" t="s">
        <v>228</v>
      </c>
      <c r="C185" s="72" t="s">
        <v>711</v>
      </c>
      <c r="D185" s="72" t="s">
        <v>712</v>
      </c>
      <c r="E185" s="73">
        <v>113</v>
      </c>
      <c r="F185" s="72">
        <v>57</v>
      </c>
      <c r="G185" s="74">
        <v>170</v>
      </c>
      <c r="H185" s="73">
        <f>VLOOKUP(Table1[[#This Row],[Concatenate ]],'Entity vs Volume'!I:J,2,0)</f>
        <v>170</v>
      </c>
    </row>
    <row r="186" spans="1:8" hidden="1">
      <c r="A186" s="70" t="s">
        <v>101</v>
      </c>
      <c r="B186" s="71" t="s">
        <v>216</v>
      </c>
      <c r="C186" s="72" t="s">
        <v>713</v>
      </c>
      <c r="D186" s="72" t="s">
        <v>714</v>
      </c>
      <c r="E186" s="73">
        <v>143</v>
      </c>
      <c r="F186" s="72">
        <v>26</v>
      </c>
      <c r="G186" s="74">
        <v>169</v>
      </c>
      <c r="H186" s="73">
        <f>VLOOKUP(Table1[[#This Row],[Concatenate ]],'Entity vs Volume'!I:J,2,0)</f>
        <v>169</v>
      </c>
    </row>
    <row r="187" spans="1:8" hidden="1">
      <c r="A187" s="70" t="s">
        <v>198</v>
      </c>
      <c r="B187" s="71" t="s">
        <v>230</v>
      </c>
      <c r="C187" s="72" t="s">
        <v>715</v>
      </c>
      <c r="D187" s="72" t="s">
        <v>716</v>
      </c>
      <c r="E187" s="73">
        <v>120</v>
      </c>
      <c r="F187" s="72">
        <v>49</v>
      </c>
      <c r="G187" s="74">
        <v>169</v>
      </c>
      <c r="H187" s="73">
        <f>VLOOKUP(Table1[[#This Row],[Concatenate ]],'Entity vs Volume'!I:J,2,0)</f>
        <v>169</v>
      </c>
    </row>
    <row r="188" spans="1:8" hidden="1">
      <c r="A188" s="75" t="s">
        <v>222</v>
      </c>
      <c r="B188" s="76" t="s">
        <v>268</v>
      </c>
      <c r="C188" s="72" t="s">
        <v>44</v>
      </c>
      <c r="D188" s="72" t="s">
        <v>717</v>
      </c>
      <c r="E188" s="73">
        <v>130</v>
      </c>
      <c r="F188" s="72">
        <v>38</v>
      </c>
      <c r="G188" s="74">
        <v>168</v>
      </c>
      <c r="H188" s="73" t="e">
        <f>VLOOKUP(Table1[[#This Row],[Concatenate ]],'Entity vs Volume'!I:J,2,0)</f>
        <v>#N/A</v>
      </c>
    </row>
    <row r="189" spans="1:8" hidden="1">
      <c r="A189" s="70" t="s">
        <v>201</v>
      </c>
      <c r="B189" s="71" t="s">
        <v>220</v>
      </c>
      <c r="C189" s="72" t="s">
        <v>718</v>
      </c>
      <c r="D189" s="72" t="s">
        <v>719</v>
      </c>
      <c r="E189" s="73">
        <v>151</v>
      </c>
      <c r="F189" s="72">
        <v>15</v>
      </c>
      <c r="G189" s="74">
        <v>166</v>
      </c>
      <c r="H189" s="73">
        <f>VLOOKUP(Table1[[#This Row],[Concatenate ]],'Entity vs Volume'!I:J,2,0)</f>
        <v>166</v>
      </c>
    </row>
    <row r="190" spans="1:8" hidden="1">
      <c r="A190" s="70" t="s">
        <v>198</v>
      </c>
      <c r="B190" s="71" t="s">
        <v>280</v>
      </c>
      <c r="C190" s="72" t="s">
        <v>458</v>
      </c>
      <c r="D190" s="72" t="s">
        <v>720</v>
      </c>
      <c r="E190" s="73">
        <v>143</v>
      </c>
      <c r="F190" s="72">
        <v>22</v>
      </c>
      <c r="G190" s="74">
        <v>165</v>
      </c>
      <c r="H190" s="73">
        <f>VLOOKUP(Table1[[#This Row],[Concatenate ]],'Entity vs Volume'!I:J,2,0)</f>
        <v>165</v>
      </c>
    </row>
    <row r="191" spans="1:8" hidden="1">
      <c r="A191" s="70" t="s">
        <v>101</v>
      </c>
      <c r="B191" s="71" t="s">
        <v>246</v>
      </c>
      <c r="C191" s="72" t="s">
        <v>721</v>
      </c>
      <c r="D191" s="72" t="s">
        <v>722</v>
      </c>
      <c r="E191" s="73">
        <v>87</v>
      </c>
      <c r="F191" s="72">
        <v>74</v>
      </c>
      <c r="G191" s="74">
        <v>161</v>
      </c>
      <c r="H191" s="73">
        <f>VLOOKUP(Table1[[#This Row],[Concatenate ]],'Entity vs Volume'!I:J,2,0)</f>
        <v>161</v>
      </c>
    </row>
    <row r="192" spans="1:8" hidden="1">
      <c r="A192" s="70" t="s">
        <v>198</v>
      </c>
      <c r="B192" s="71" t="s">
        <v>262</v>
      </c>
      <c r="C192" s="72" t="s">
        <v>723</v>
      </c>
      <c r="D192" s="72" t="s">
        <v>724</v>
      </c>
      <c r="E192" s="73">
        <v>142</v>
      </c>
      <c r="F192" s="72">
        <v>17</v>
      </c>
      <c r="G192" s="74">
        <v>159</v>
      </c>
      <c r="H192" s="73">
        <f>VLOOKUP(Table1[[#This Row],[Concatenate ]],'Entity vs Volume'!I:J,2,0)</f>
        <v>159</v>
      </c>
    </row>
    <row r="193" spans="1:8" hidden="1">
      <c r="A193" s="70" t="s">
        <v>101</v>
      </c>
      <c r="B193" s="71" t="s">
        <v>213</v>
      </c>
      <c r="C193" s="72" t="s">
        <v>725</v>
      </c>
      <c r="D193" s="72" t="s">
        <v>726</v>
      </c>
      <c r="E193" s="73">
        <v>156</v>
      </c>
      <c r="F193" s="72">
        <v>2</v>
      </c>
      <c r="G193" s="74">
        <v>158</v>
      </c>
      <c r="H193" s="73">
        <f>VLOOKUP(Table1[[#This Row],[Concatenate ]],'Entity vs Volume'!I:J,2,0)</f>
        <v>158</v>
      </c>
    </row>
    <row r="194" spans="1:8" hidden="1">
      <c r="A194" s="70" t="s">
        <v>101</v>
      </c>
      <c r="B194" s="71" t="s">
        <v>218</v>
      </c>
      <c r="C194" s="72" t="s">
        <v>727</v>
      </c>
      <c r="D194" s="72" t="s">
        <v>728</v>
      </c>
      <c r="E194" s="73">
        <v>136</v>
      </c>
      <c r="F194" s="72">
        <v>21</v>
      </c>
      <c r="G194" s="74">
        <v>157</v>
      </c>
      <c r="H194" s="73">
        <f>VLOOKUP(Table1[[#This Row],[Concatenate ]],'Entity vs Volume'!I:J,2,0)</f>
        <v>157</v>
      </c>
    </row>
    <row r="195" spans="1:8" hidden="1">
      <c r="A195" s="70" t="s">
        <v>198</v>
      </c>
      <c r="B195" s="71" t="s">
        <v>241</v>
      </c>
      <c r="C195" s="72" t="s">
        <v>729</v>
      </c>
      <c r="D195" s="72" t="s">
        <v>730</v>
      </c>
      <c r="E195" s="73">
        <v>119</v>
      </c>
      <c r="F195" s="72">
        <v>38</v>
      </c>
      <c r="G195" s="74">
        <v>157</v>
      </c>
      <c r="H195" s="73" t="e">
        <f>VLOOKUP(Table1[[#This Row],[Concatenate ]],'Entity vs Volume'!I:J,2,0)</f>
        <v>#N/A</v>
      </c>
    </row>
    <row r="196" spans="1:8" hidden="1">
      <c r="A196" s="70" t="s">
        <v>198</v>
      </c>
      <c r="B196" s="71" t="s">
        <v>256</v>
      </c>
      <c r="C196" s="72" t="s">
        <v>731</v>
      </c>
      <c r="D196" s="72" t="s">
        <v>732</v>
      </c>
      <c r="E196" s="73">
        <v>130</v>
      </c>
      <c r="F196" s="72">
        <v>26</v>
      </c>
      <c r="G196" s="74">
        <v>156</v>
      </c>
      <c r="H196" s="73">
        <f>VLOOKUP(Table1[[#This Row],[Concatenate ]],'Entity vs Volume'!I:J,2,0)</f>
        <v>156</v>
      </c>
    </row>
    <row r="197" spans="1:8" hidden="1">
      <c r="A197" s="70" t="s">
        <v>198</v>
      </c>
      <c r="B197" s="71" t="s">
        <v>225</v>
      </c>
      <c r="C197" s="72" t="s">
        <v>733</v>
      </c>
      <c r="D197" s="72" t="s">
        <v>734</v>
      </c>
      <c r="E197" s="73">
        <v>133</v>
      </c>
      <c r="F197" s="72">
        <v>21</v>
      </c>
      <c r="G197" s="74">
        <v>154</v>
      </c>
      <c r="H197" s="73">
        <f>VLOOKUP(Table1[[#This Row],[Concatenate ]],'Entity vs Volume'!I:J,2,0)</f>
        <v>154</v>
      </c>
    </row>
    <row r="198" spans="1:8" hidden="1">
      <c r="A198" s="75" t="s">
        <v>222</v>
      </c>
      <c r="B198" s="76" t="s">
        <v>223</v>
      </c>
      <c r="C198" s="72" t="s">
        <v>735</v>
      </c>
      <c r="D198" s="72" t="s">
        <v>736</v>
      </c>
      <c r="E198" s="73">
        <v>124</v>
      </c>
      <c r="F198" s="72">
        <v>30</v>
      </c>
      <c r="G198" s="74">
        <v>154</v>
      </c>
      <c r="H198" s="73">
        <f>VLOOKUP(Table1[[#This Row],[Concatenate ]],'Entity vs Volume'!I:J,2,0)</f>
        <v>154</v>
      </c>
    </row>
    <row r="199" spans="1:8" hidden="1">
      <c r="A199" s="70" t="s">
        <v>201</v>
      </c>
      <c r="B199" s="71" t="s">
        <v>220</v>
      </c>
      <c r="C199" s="72" t="s">
        <v>737</v>
      </c>
      <c r="D199" s="72" t="s">
        <v>738</v>
      </c>
      <c r="E199" s="73">
        <v>122</v>
      </c>
      <c r="F199" s="72">
        <v>32</v>
      </c>
      <c r="G199" s="74">
        <v>154</v>
      </c>
      <c r="H199" s="73">
        <f>VLOOKUP(Table1[[#This Row],[Concatenate ]],'Entity vs Volume'!I:J,2,0)</f>
        <v>154</v>
      </c>
    </row>
    <row r="200" spans="1:8" hidden="1">
      <c r="A200" s="70" t="s">
        <v>198</v>
      </c>
      <c r="B200" s="71" t="s">
        <v>243</v>
      </c>
      <c r="C200" s="72" t="s">
        <v>739</v>
      </c>
      <c r="D200" s="72" t="s">
        <v>740</v>
      </c>
      <c r="E200" s="73">
        <v>139</v>
      </c>
      <c r="F200" s="72">
        <v>14</v>
      </c>
      <c r="G200" s="74">
        <v>153</v>
      </c>
      <c r="H200" s="73">
        <f>VLOOKUP(Table1[[#This Row],[Concatenate ]],'Entity vs Volume'!I:J,2,0)</f>
        <v>153</v>
      </c>
    </row>
    <row r="201" spans="1:8" hidden="1">
      <c r="A201" s="70" t="s">
        <v>101</v>
      </c>
      <c r="B201" s="71" t="s">
        <v>213</v>
      </c>
      <c r="C201" s="72" t="s">
        <v>741</v>
      </c>
      <c r="D201" s="72" t="s">
        <v>742</v>
      </c>
      <c r="E201" s="73">
        <v>129</v>
      </c>
      <c r="F201" s="72">
        <v>23</v>
      </c>
      <c r="G201" s="74">
        <v>152</v>
      </c>
      <c r="H201" s="73">
        <f>VLOOKUP(Table1[[#This Row],[Concatenate ]],'Entity vs Volume'!I:J,2,0)</f>
        <v>152</v>
      </c>
    </row>
    <row r="202" spans="1:8" hidden="1">
      <c r="A202" s="70" t="s">
        <v>101</v>
      </c>
      <c r="B202" s="71" t="s">
        <v>216</v>
      </c>
      <c r="C202" s="72" t="s">
        <v>743</v>
      </c>
      <c r="D202" s="72" t="s">
        <v>744</v>
      </c>
      <c r="E202" s="73">
        <v>126</v>
      </c>
      <c r="F202" s="72">
        <v>26</v>
      </c>
      <c r="G202" s="74">
        <v>152</v>
      </c>
      <c r="H202" s="73" t="e">
        <f>VLOOKUP(Table1[[#This Row],[Concatenate ]],'Entity vs Volume'!I:J,2,0)</f>
        <v>#N/A</v>
      </c>
    </row>
    <row r="203" spans="1:8" hidden="1">
      <c r="A203" s="70" t="s">
        <v>198</v>
      </c>
      <c r="B203" s="71" t="s">
        <v>248</v>
      </c>
      <c r="C203" s="72" t="s">
        <v>745</v>
      </c>
      <c r="D203" s="72" t="s">
        <v>746</v>
      </c>
      <c r="E203" s="73">
        <v>136</v>
      </c>
      <c r="F203" s="72">
        <v>15</v>
      </c>
      <c r="G203" s="74">
        <v>151</v>
      </c>
      <c r="H203" s="73">
        <f>VLOOKUP(Table1[[#This Row],[Concatenate ]],'Entity vs Volume'!I:J,2,0)</f>
        <v>151</v>
      </c>
    </row>
    <row r="204" spans="1:8" hidden="1">
      <c r="A204" s="70" t="s">
        <v>198</v>
      </c>
      <c r="B204" s="71" t="s">
        <v>256</v>
      </c>
      <c r="C204" s="72" t="s">
        <v>747</v>
      </c>
      <c r="D204" s="72" t="s">
        <v>748</v>
      </c>
      <c r="E204" s="73">
        <v>107</v>
      </c>
      <c r="F204" s="72">
        <v>41</v>
      </c>
      <c r="G204" s="74">
        <v>148</v>
      </c>
      <c r="H204" s="73" t="e">
        <f>VLOOKUP(Table1[[#This Row],[Concatenate ]],'Entity vs Volume'!I:J,2,0)</f>
        <v>#N/A</v>
      </c>
    </row>
    <row r="205" spans="1:8" hidden="1">
      <c r="A205" s="70" t="s">
        <v>198</v>
      </c>
      <c r="B205" s="71" t="s">
        <v>256</v>
      </c>
      <c r="C205" s="72" t="s">
        <v>749</v>
      </c>
      <c r="D205" s="72" t="s">
        <v>750</v>
      </c>
      <c r="E205" s="73">
        <v>134</v>
      </c>
      <c r="F205" s="72">
        <v>12</v>
      </c>
      <c r="G205" s="74">
        <v>146</v>
      </c>
      <c r="H205" s="73" t="e">
        <f>VLOOKUP(Table1[[#This Row],[Concatenate ]],'Entity vs Volume'!I:J,2,0)</f>
        <v>#N/A</v>
      </c>
    </row>
    <row r="206" spans="1:8" hidden="1">
      <c r="A206" s="75" t="s">
        <v>222</v>
      </c>
      <c r="B206" s="76" t="s">
        <v>268</v>
      </c>
      <c r="C206" s="72" t="s">
        <v>751</v>
      </c>
      <c r="D206" s="72" t="s">
        <v>752</v>
      </c>
      <c r="E206" s="73">
        <v>131</v>
      </c>
      <c r="F206" s="72">
        <v>12</v>
      </c>
      <c r="G206" s="74">
        <v>143</v>
      </c>
      <c r="H206" s="73">
        <f>VLOOKUP(Table1[[#This Row],[Concatenate ]],'Entity vs Volume'!I:J,2,0)</f>
        <v>143</v>
      </c>
    </row>
    <row r="207" spans="1:8" hidden="1">
      <c r="A207" s="70" t="s">
        <v>101</v>
      </c>
      <c r="B207" s="71" t="s">
        <v>203</v>
      </c>
      <c r="C207" s="72" t="s">
        <v>753</v>
      </c>
      <c r="D207" s="72" t="s">
        <v>754</v>
      </c>
      <c r="E207" s="73">
        <v>104</v>
      </c>
      <c r="F207" s="72">
        <v>39</v>
      </c>
      <c r="G207" s="74">
        <v>143</v>
      </c>
      <c r="H207" s="73">
        <f>VLOOKUP(Table1[[#This Row],[Concatenate ]],'Entity vs Volume'!I:J,2,0)</f>
        <v>143</v>
      </c>
    </row>
    <row r="208" spans="1:8" hidden="1">
      <c r="A208" s="70" t="s">
        <v>198</v>
      </c>
      <c r="B208" s="71" t="s">
        <v>248</v>
      </c>
      <c r="C208" s="72" t="s">
        <v>755</v>
      </c>
      <c r="D208" s="72" t="s">
        <v>756</v>
      </c>
      <c r="E208" s="73">
        <v>111</v>
      </c>
      <c r="F208" s="72">
        <v>31</v>
      </c>
      <c r="G208" s="74">
        <v>142</v>
      </c>
      <c r="H208" s="73">
        <f>VLOOKUP(Table1[[#This Row],[Concatenate ]],'Entity vs Volume'!I:J,2,0)</f>
        <v>142</v>
      </c>
    </row>
    <row r="209" spans="1:8" hidden="1">
      <c r="A209" s="75" t="s">
        <v>222</v>
      </c>
      <c r="B209" s="76" t="s">
        <v>268</v>
      </c>
      <c r="C209" s="72" t="s">
        <v>757</v>
      </c>
      <c r="D209" s="72" t="s">
        <v>758</v>
      </c>
      <c r="E209" s="73">
        <v>123</v>
      </c>
      <c r="F209" s="72">
        <v>17</v>
      </c>
      <c r="G209" s="74">
        <v>140</v>
      </c>
      <c r="H209" s="73">
        <f>VLOOKUP(Table1[[#This Row],[Concatenate ]],'Entity vs Volume'!I:J,2,0)</f>
        <v>140</v>
      </c>
    </row>
    <row r="210" spans="1:8" hidden="1">
      <c r="A210" s="70" t="s">
        <v>198</v>
      </c>
      <c r="B210" s="71" t="s">
        <v>210</v>
      </c>
      <c r="C210" s="72" t="s">
        <v>759</v>
      </c>
      <c r="D210" s="72" t="s">
        <v>760</v>
      </c>
      <c r="E210" s="73">
        <v>110</v>
      </c>
      <c r="F210" s="72">
        <v>29</v>
      </c>
      <c r="G210" s="74">
        <v>139</v>
      </c>
      <c r="H210" s="73">
        <f>VLOOKUP(Table1[[#This Row],[Concatenate ]],'Entity vs Volume'!I:J,2,0)</f>
        <v>139</v>
      </c>
    </row>
    <row r="211" spans="1:8" hidden="1">
      <c r="A211" s="70" t="s">
        <v>198</v>
      </c>
      <c r="B211" s="71" t="s">
        <v>199</v>
      </c>
      <c r="C211" s="72" t="s">
        <v>761</v>
      </c>
      <c r="D211" s="72" t="s">
        <v>762</v>
      </c>
      <c r="E211" s="73">
        <v>121</v>
      </c>
      <c r="F211" s="72">
        <v>17</v>
      </c>
      <c r="G211" s="74">
        <v>138</v>
      </c>
      <c r="H211" s="73">
        <f>VLOOKUP(Table1[[#This Row],[Concatenate ]],'Entity vs Volume'!I:J,2,0)</f>
        <v>138</v>
      </c>
    </row>
    <row r="212" spans="1:8" hidden="1">
      <c r="A212" s="70" t="s">
        <v>201</v>
      </c>
      <c r="B212" s="71" t="s">
        <v>216</v>
      </c>
      <c r="C212" s="72" t="s">
        <v>508</v>
      </c>
      <c r="D212" s="72" t="s">
        <v>763</v>
      </c>
      <c r="E212" s="73">
        <v>127</v>
      </c>
      <c r="F212" s="72">
        <v>10</v>
      </c>
      <c r="G212" s="74">
        <v>137</v>
      </c>
      <c r="H212" s="73">
        <f>VLOOKUP(Table1[[#This Row],[Concatenate ]],'Entity vs Volume'!I:J,2,0)</f>
        <v>137</v>
      </c>
    </row>
    <row r="213" spans="1:8" hidden="1">
      <c r="A213" s="70" t="s">
        <v>101</v>
      </c>
      <c r="B213" s="71" t="s">
        <v>216</v>
      </c>
      <c r="C213" s="72" t="s">
        <v>764</v>
      </c>
      <c r="D213" s="72" t="s">
        <v>765</v>
      </c>
      <c r="E213" s="73">
        <v>120</v>
      </c>
      <c r="F213" s="72">
        <v>17</v>
      </c>
      <c r="G213" s="74">
        <v>137</v>
      </c>
      <c r="H213" s="73" t="e">
        <f>VLOOKUP(Table1[[#This Row],[Concatenate ]],'Entity vs Volume'!I:J,2,0)</f>
        <v>#N/A</v>
      </c>
    </row>
    <row r="214" spans="1:8" hidden="1">
      <c r="A214" s="75" t="s">
        <v>222</v>
      </c>
      <c r="B214" s="76" t="s">
        <v>319</v>
      </c>
      <c r="C214" s="72" t="s">
        <v>766</v>
      </c>
      <c r="D214" s="72" t="s">
        <v>767</v>
      </c>
      <c r="E214" s="73">
        <v>105</v>
      </c>
      <c r="F214" s="72">
        <v>32</v>
      </c>
      <c r="G214" s="74">
        <v>137</v>
      </c>
      <c r="H214" s="73">
        <f>VLOOKUP(Table1[[#This Row],[Concatenate ]],'Entity vs Volume'!I:J,2,0)</f>
        <v>137</v>
      </c>
    </row>
    <row r="215" spans="1:8" hidden="1">
      <c r="A215" s="70" t="s">
        <v>198</v>
      </c>
      <c r="B215" s="71" t="s">
        <v>256</v>
      </c>
      <c r="C215" s="72" t="s">
        <v>768</v>
      </c>
      <c r="D215" s="72" t="s">
        <v>769</v>
      </c>
      <c r="E215" s="73">
        <v>127</v>
      </c>
      <c r="F215" s="72">
        <v>9</v>
      </c>
      <c r="G215" s="74">
        <v>136</v>
      </c>
      <c r="H215" s="73">
        <f>VLOOKUP(Table1[[#This Row],[Concatenate ]],'Entity vs Volume'!I:J,2,0)</f>
        <v>136</v>
      </c>
    </row>
    <row r="216" spans="1:8" hidden="1">
      <c r="A216" s="70" t="s">
        <v>198</v>
      </c>
      <c r="B216" s="71" t="s">
        <v>199</v>
      </c>
      <c r="C216" s="72" t="s">
        <v>770</v>
      </c>
      <c r="D216" s="72" t="s">
        <v>771</v>
      </c>
      <c r="E216" s="73">
        <v>110</v>
      </c>
      <c r="F216" s="72">
        <v>25</v>
      </c>
      <c r="G216" s="74">
        <v>135</v>
      </c>
      <c r="H216" s="73">
        <f>VLOOKUP(Table1[[#This Row],[Concatenate ]],'Entity vs Volume'!I:J,2,0)</f>
        <v>135</v>
      </c>
    </row>
    <row r="217" spans="1:8" hidden="1">
      <c r="A217" s="70" t="s">
        <v>101</v>
      </c>
      <c r="B217" s="71" t="s">
        <v>239</v>
      </c>
      <c r="C217" s="72" t="s">
        <v>772</v>
      </c>
      <c r="D217" s="72" t="s">
        <v>773</v>
      </c>
      <c r="E217" s="73">
        <v>115</v>
      </c>
      <c r="F217" s="72">
        <v>19</v>
      </c>
      <c r="G217" s="74">
        <v>134</v>
      </c>
      <c r="H217" s="73">
        <f>VLOOKUP(Table1[[#This Row],[Concatenate ]],'Entity vs Volume'!I:J,2,0)</f>
        <v>134</v>
      </c>
    </row>
    <row r="218" spans="1:8" hidden="1">
      <c r="A218" s="70" t="s">
        <v>201</v>
      </c>
      <c r="B218" s="71" t="s">
        <v>225</v>
      </c>
      <c r="C218" s="72" t="s">
        <v>512</v>
      </c>
      <c r="D218" s="72" t="s">
        <v>774</v>
      </c>
      <c r="E218" s="73">
        <v>105</v>
      </c>
      <c r="F218" s="72">
        <v>27</v>
      </c>
      <c r="G218" s="74">
        <v>132</v>
      </c>
      <c r="H218" s="73">
        <f>VLOOKUP(Table1[[#This Row],[Concatenate ]],'Entity vs Volume'!I:J,2,0)</f>
        <v>132</v>
      </c>
    </row>
    <row r="219" spans="1:8" hidden="1">
      <c r="A219" s="70" t="s">
        <v>198</v>
      </c>
      <c r="B219" s="71" t="s">
        <v>232</v>
      </c>
      <c r="C219" s="72" t="s">
        <v>659</v>
      </c>
      <c r="D219" s="72" t="s">
        <v>775</v>
      </c>
      <c r="E219" s="73">
        <v>121</v>
      </c>
      <c r="F219" s="72">
        <v>9</v>
      </c>
      <c r="G219" s="74">
        <v>130</v>
      </c>
      <c r="H219" s="73">
        <f>VLOOKUP(Table1[[#This Row],[Concatenate ]],'Entity vs Volume'!I:J,2,0)</f>
        <v>130</v>
      </c>
    </row>
    <row r="220" spans="1:8" hidden="1">
      <c r="A220" s="70" t="s">
        <v>198</v>
      </c>
      <c r="B220" s="71" t="s">
        <v>284</v>
      </c>
      <c r="C220" s="72" t="s">
        <v>776</v>
      </c>
      <c r="D220" s="72" t="s">
        <v>777</v>
      </c>
      <c r="E220" s="73">
        <v>103</v>
      </c>
      <c r="F220" s="72">
        <v>27</v>
      </c>
      <c r="G220" s="74">
        <v>130</v>
      </c>
      <c r="H220" s="73">
        <f>VLOOKUP(Table1[[#This Row],[Concatenate ]],'Entity vs Volume'!I:J,2,0)</f>
        <v>130</v>
      </c>
    </row>
    <row r="221" spans="1:8" hidden="1">
      <c r="A221" s="70" t="s">
        <v>201</v>
      </c>
      <c r="B221" s="71" t="s">
        <v>225</v>
      </c>
      <c r="C221" s="72" t="s">
        <v>778</v>
      </c>
      <c r="D221" s="72" t="s">
        <v>779</v>
      </c>
      <c r="E221" s="73">
        <v>103</v>
      </c>
      <c r="F221" s="72">
        <v>24</v>
      </c>
      <c r="G221" s="74">
        <v>127</v>
      </c>
      <c r="H221" s="73">
        <f>VLOOKUP(Table1[[#This Row],[Concatenate ]],'Entity vs Volume'!I:J,2,0)</f>
        <v>127</v>
      </c>
    </row>
    <row r="222" spans="1:8" hidden="1">
      <c r="A222" s="75" t="s">
        <v>222</v>
      </c>
      <c r="B222" s="76" t="s">
        <v>266</v>
      </c>
      <c r="C222" s="72" t="s">
        <v>425</v>
      </c>
      <c r="D222" s="72" t="s">
        <v>780</v>
      </c>
      <c r="E222" s="73">
        <v>107</v>
      </c>
      <c r="F222" s="72">
        <v>19</v>
      </c>
      <c r="G222" s="74">
        <v>126</v>
      </c>
      <c r="H222" s="73">
        <f>VLOOKUP(Table1[[#This Row],[Concatenate ]],'Entity vs Volume'!I:J,2,0)</f>
        <v>126</v>
      </c>
    </row>
    <row r="223" spans="1:8" hidden="1">
      <c r="A223" s="70" t="s">
        <v>201</v>
      </c>
      <c r="B223" s="71" t="s">
        <v>232</v>
      </c>
      <c r="C223" s="72" t="s">
        <v>415</v>
      </c>
      <c r="D223" s="72" t="s">
        <v>781</v>
      </c>
      <c r="E223" s="73">
        <v>102</v>
      </c>
      <c r="F223" s="72">
        <v>24</v>
      </c>
      <c r="G223" s="74">
        <v>126</v>
      </c>
      <c r="H223" s="73">
        <f>VLOOKUP(Table1[[#This Row],[Concatenate ]],'Entity vs Volume'!I:J,2,0)</f>
        <v>126</v>
      </c>
    </row>
    <row r="224" spans="1:8" hidden="1">
      <c r="A224" s="70" t="s">
        <v>201</v>
      </c>
      <c r="B224" s="71" t="s">
        <v>232</v>
      </c>
      <c r="C224" s="72" t="s">
        <v>782</v>
      </c>
      <c r="D224" s="72" t="s">
        <v>783</v>
      </c>
      <c r="E224" s="73">
        <v>105</v>
      </c>
      <c r="F224" s="72">
        <v>19</v>
      </c>
      <c r="G224" s="74">
        <v>124</v>
      </c>
      <c r="H224" s="73">
        <f>VLOOKUP(Table1[[#This Row],[Concatenate ]],'Entity vs Volume'!I:J,2,0)</f>
        <v>124</v>
      </c>
    </row>
    <row r="225" spans="1:8" hidden="1">
      <c r="A225" s="70" t="s">
        <v>198</v>
      </c>
      <c r="B225" s="71" t="s">
        <v>248</v>
      </c>
      <c r="C225" s="72" t="s">
        <v>784</v>
      </c>
      <c r="D225" s="72" t="s">
        <v>785</v>
      </c>
      <c r="E225" s="73">
        <v>106</v>
      </c>
      <c r="F225" s="72">
        <v>16</v>
      </c>
      <c r="G225" s="74">
        <v>122</v>
      </c>
      <c r="H225" s="73">
        <f>VLOOKUP(Table1[[#This Row],[Concatenate ]],'Entity vs Volume'!I:J,2,0)</f>
        <v>122</v>
      </c>
    </row>
    <row r="226" spans="1:8" hidden="1">
      <c r="A226" s="70" t="s">
        <v>201</v>
      </c>
      <c r="B226" s="71" t="s">
        <v>292</v>
      </c>
      <c r="C226" s="72" t="s">
        <v>705</v>
      </c>
      <c r="D226" s="72" t="s">
        <v>786</v>
      </c>
      <c r="E226" s="73">
        <v>88</v>
      </c>
      <c r="F226" s="72">
        <v>34</v>
      </c>
      <c r="G226" s="74">
        <v>122</v>
      </c>
      <c r="H226" s="73">
        <f>VLOOKUP(Table1[[#This Row],[Concatenate ]],'Entity vs Volume'!I:J,2,0)</f>
        <v>122</v>
      </c>
    </row>
    <row r="227" spans="1:8" hidden="1">
      <c r="A227" s="70" t="s">
        <v>198</v>
      </c>
      <c r="B227" s="71" t="s">
        <v>262</v>
      </c>
      <c r="C227" s="72" t="s">
        <v>787</v>
      </c>
      <c r="D227" s="72" t="s">
        <v>788</v>
      </c>
      <c r="E227" s="73">
        <v>86</v>
      </c>
      <c r="F227" s="72">
        <v>36</v>
      </c>
      <c r="G227" s="74">
        <v>122</v>
      </c>
      <c r="H227" s="73" t="e">
        <f>VLOOKUP(Table1[[#This Row],[Concatenate ]],'Entity vs Volume'!I:J,2,0)</f>
        <v>#N/A</v>
      </c>
    </row>
    <row r="228" spans="1:8" hidden="1">
      <c r="A228" s="70" t="s">
        <v>198</v>
      </c>
      <c r="B228" s="71" t="s">
        <v>225</v>
      </c>
      <c r="C228" s="72" t="s">
        <v>789</v>
      </c>
      <c r="D228" s="72" t="s">
        <v>790</v>
      </c>
      <c r="E228" s="73">
        <v>77</v>
      </c>
      <c r="F228" s="72">
        <v>45</v>
      </c>
      <c r="G228" s="74">
        <v>122</v>
      </c>
      <c r="H228" s="73">
        <f>VLOOKUP(Table1[[#This Row],[Concatenate ]],'Entity vs Volume'!I:J,2,0)</f>
        <v>122</v>
      </c>
    </row>
    <row r="229" spans="1:8" hidden="1">
      <c r="A229" s="70" t="s">
        <v>198</v>
      </c>
      <c r="B229" s="71" t="s">
        <v>225</v>
      </c>
      <c r="C229" s="72" t="s">
        <v>791</v>
      </c>
      <c r="D229" s="72" t="s">
        <v>792</v>
      </c>
      <c r="E229" s="73">
        <v>77</v>
      </c>
      <c r="F229" s="72">
        <v>44</v>
      </c>
      <c r="G229" s="74">
        <v>121</v>
      </c>
      <c r="H229" s="73">
        <f>VLOOKUP(Table1[[#This Row],[Concatenate ]],'Entity vs Volume'!I:J,2,0)</f>
        <v>121</v>
      </c>
    </row>
    <row r="230" spans="1:8" hidden="1">
      <c r="A230" s="70" t="s">
        <v>198</v>
      </c>
      <c r="B230" s="71" t="s">
        <v>256</v>
      </c>
      <c r="C230" s="72" t="s">
        <v>793</v>
      </c>
      <c r="D230" s="72" t="s">
        <v>794</v>
      </c>
      <c r="E230" s="73">
        <v>77</v>
      </c>
      <c r="F230" s="72">
        <v>43</v>
      </c>
      <c r="G230" s="74">
        <v>120</v>
      </c>
      <c r="H230" s="73" t="e">
        <f>VLOOKUP(Table1[[#This Row],[Concatenate ]],'Entity vs Volume'!I:J,2,0)</f>
        <v>#N/A</v>
      </c>
    </row>
    <row r="231" spans="1:8" hidden="1">
      <c r="A231" s="70" t="s">
        <v>101</v>
      </c>
      <c r="B231" s="71" t="s">
        <v>213</v>
      </c>
      <c r="C231" s="72" t="s">
        <v>795</v>
      </c>
      <c r="D231" s="72" t="s">
        <v>796</v>
      </c>
      <c r="E231" s="73">
        <v>93</v>
      </c>
      <c r="F231" s="72">
        <v>26</v>
      </c>
      <c r="G231" s="74">
        <v>119</v>
      </c>
      <c r="H231" s="73">
        <f>VLOOKUP(Table1[[#This Row],[Concatenate ]],'Entity vs Volume'!I:J,2,0)</f>
        <v>119</v>
      </c>
    </row>
    <row r="232" spans="1:8" hidden="1">
      <c r="A232" s="70" t="s">
        <v>101</v>
      </c>
      <c r="B232" s="71" t="s">
        <v>239</v>
      </c>
      <c r="C232" s="72" t="s">
        <v>797</v>
      </c>
      <c r="D232" s="72" t="s">
        <v>798</v>
      </c>
      <c r="E232" s="73">
        <v>92</v>
      </c>
      <c r="F232" s="72">
        <v>27</v>
      </c>
      <c r="G232" s="74">
        <v>119</v>
      </c>
      <c r="H232" s="73">
        <f>VLOOKUP(Table1[[#This Row],[Concatenate ]],'Entity vs Volume'!I:J,2,0)</f>
        <v>119</v>
      </c>
    </row>
    <row r="233" spans="1:8" hidden="1">
      <c r="A233" s="70" t="s">
        <v>201</v>
      </c>
      <c r="B233" s="71" t="s">
        <v>199</v>
      </c>
      <c r="C233" s="72" t="s">
        <v>799</v>
      </c>
      <c r="D233" s="72" t="s">
        <v>800</v>
      </c>
      <c r="E233" s="73">
        <v>106</v>
      </c>
      <c r="F233" s="72">
        <v>11</v>
      </c>
      <c r="G233" s="74">
        <v>117</v>
      </c>
      <c r="H233" s="73">
        <f>VLOOKUP(Table1[[#This Row],[Concatenate ]],'Entity vs Volume'!I:J,2,0)</f>
        <v>117</v>
      </c>
    </row>
    <row r="234" spans="1:8" hidden="1">
      <c r="A234" s="70" t="s">
        <v>198</v>
      </c>
      <c r="B234" s="71" t="s">
        <v>203</v>
      </c>
      <c r="C234" s="72" t="s">
        <v>367</v>
      </c>
      <c r="D234" s="72" t="s">
        <v>801</v>
      </c>
      <c r="E234" s="73">
        <v>103</v>
      </c>
      <c r="F234" s="72">
        <v>14</v>
      </c>
      <c r="G234" s="74">
        <v>117</v>
      </c>
      <c r="H234" s="73">
        <f>VLOOKUP(Table1[[#This Row],[Concatenate ]],'Entity vs Volume'!I:J,2,0)</f>
        <v>117</v>
      </c>
    </row>
    <row r="235" spans="1:8" hidden="1">
      <c r="A235" s="70" t="s">
        <v>198</v>
      </c>
      <c r="B235" s="71" t="s">
        <v>199</v>
      </c>
      <c r="C235" s="72" t="s">
        <v>802</v>
      </c>
      <c r="D235" s="72" t="s">
        <v>803</v>
      </c>
      <c r="E235" s="73">
        <v>82</v>
      </c>
      <c r="F235" s="72">
        <v>35</v>
      </c>
      <c r="G235" s="74">
        <v>117</v>
      </c>
      <c r="H235" s="73">
        <f>VLOOKUP(Table1[[#This Row],[Concatenate ]],'Entity vs Volume'!I:J,2,0)</f>
        <v>117</v>
      </c>
    </row>
    <row r="236" spans="1:8" hidden="1">
      <c r="A236" s="70" t="s">
        <v>198</v>
      </c>
      <c r="B236" s="71" t="s">
        <v>256</v>
      </c>
      <c r="C236" s="72" t="s">
        <v>804</v>
      </c>
      <c r="D236" s="72" t="s">
        <v>805</v>
      </c>
      <c r="E236" s="73">
        <v>72</v>
      </c>
      <c r="F236" s="72">
        <v>44</v>
      </c>
      <c r="G236" s="74">
        <v>116</v>
      </c>
      <c r="H236" s="73" t="e">
        <f>VLOOKUP(Table1[[#This Row],[Concatenate ]],'Entity vs Volume'!I:J,2,0)</f>
        <v>#N/A</v>
      </c>
    </row>
    <row r="237" spans="1:8">
      <c r="A237" s="70" t="s">
        <v>201</v>
      </c>
      <c r="B237" s="71" t="s">
        <v>184</v>
      </c>
      <c r="C237" s="72" t="s">
        <v>682</v>
      </c>
      <c r="D237" s="72" t="s">
        <v>806</v>
      </c>
      <c r="E237" s="73">
        <v>98</v>
      </c>
      <c r="F237" s="72">
        <v>17</v>
      </c>
      <c r="G237" s="74">
        <v>115</v>
      </c>
      <c r="H237" s="73" t="e">
        <f>VLOOKUP(Table1[[#This Row],[Concatenate ]],'Entity vs Volume'!I:J,2,0)</f>
        <v>#N/A</v>
      </c>
    </row>
    <row r="238" spans="1:8" hidden="1">
      <c r="A238" s="70" t="s">
        <v>198</v>
      </c>
      <c r="B238" s="71" t="s">
        <v>282</v>
      </c>
      <c r="C238" s="72" t="s">
        <v>807</v>
      </c>
      <c r="D238" s="72" t="s">
        <v>808</v>
      </c>
      <c r="E238" s="73">
        <v>78</v>
      </c>
      <c r="F238" s="72">
        <v>36</v>
      </c>
      <c r="G238" s="74">
        <v>114</v>
      </c>
      <c r="H238" s="73">
        <f>VLOOKUP(Table1[[#This Row],[Concatenate ]],'Entity vs Volume'!I:J,2,0)</f>
        <v>114</v>
      </c>
    </row>
    <row r="239" spans="1:8" hidden="1">
      <c r="A239" s="70" t="s">
        <v>101</v>
      </c>
      <c r="B239" s="71" t="s">
        <v>278</v>
      </c>
      <c r="C239" s="72" t="s">
        <v>44</v>
      </c>
      <c r="D239" s="72" t="s">
        <v>809</v>
      </c>
      <c r="E239" s="73">
        <v>103</v>
      </c>
      <c r="F239" s="72">
        <v>9</v>
      </c>
      <c r="G239" s="74">
        <v>112</v>
      </c>
      <c r="H239" s="73" t="e">
        <f>VLOOKUP(Table1[[#This Row],[Concatenate ]],'Entity vs Volume'!I:J,2,0)</f>
        <v>#N/A</v>
      </c>
    </row>
    <row r="240" spans="1:8" hidden="1">
      <c r="A240" s="70" t="s">
        <v>198</v>
      </c>
      <c r="B240" s="71" t="s">
        <v>262</v>
      </c>
      <c r="C240" s="72" t="s">
        <v>810</v>
      </c>
      <c r="D240" s="72" t="s">
        <v>811</v>
      </c>
      <c r="E240" s="73">
        <v>87</v>
      </c>
      <c r="F240" s="72">
        <v>25</v>
      </c>
      <c r="G240" s="74">
        <v>112</v>
      </c>
      <c r="H240" s="73">
        <f>VLOOKUP(Table1[[#This Row],[Concatenate ]],'Entity vs Volume'!I:J,2,0)</f>
        <v>112</v>
      </c>
    </row>
    <row r="241" spans="1:8" hidden="1">
      <c r="A241" s="70" t="s">
        <v>198</v>
      </c>
      <c r="B241" s="71" t="s">
        <v>282</v>
      </c>
      <c r="C241" s="72" t="s">
        <v>812</v>
      </c>
      <c r="D241" s="72" t="s">
        <v>813</v>
      </c>
      <c r="E241" s="73">
        <v>78</v>
      </c>
      <c r="F241" s="72">
        <v>33</v>
      </c>
      <c r="G241" s="74">
        <v>111</v>
      </c>
      <c r="H241" s="73">
        <f>VLOOKUP(Table1[[#This Row],[Concatenate ]],'Entity vs Volume'!I:J,2,0)</f>
        <v>111</v>
      </c>
    </row>
    <row r="242" spans="1:8" hidden="1">
      <c r="A242" s="70" t="s">
        <v>198</v>
      </c>
      <c r="B242" s="71" t="s">
        <v>184</v>
      </c>
      <c r="C242" s="72" t="s">
        <v>578</v>
      </c>
      <c r="D242" s="72" t="s">
        <v>814</v>
      </c>
      <c r="E242" s="73">
        <v>105</v>
      </c>
      <c r="F242" s="72">
        <v>4</v>
      </c>
      <c r="G242" s="74">
        <v>109</v>
      </c>
      <c r="H242" s="73">
        <f>VLOOKUP(Table1[[#This Row],[Concatenate ]],'Entity vs Volume'!I:J,2,0)</f>
        <v>109</v>
      </c>
    </row>
    <row r="243" spans="1:8" hidden="1">
      <c r="A243" s="70" t="s">
        <v>198</v>
      </c>
      <c r="B243" s="71" t="s">
        <v>316</v>
      </c>
      <c r="C243" s="72" t="s">
        <v>496</v>
      </c>
      <c r="D243" s="72" t="s">
        <v>815</v>
      </c>
      <c r="E243" s="73">
        <v>62</v>
      </c>
      <c r="F243" s="72">
        <v>47</v>
      </c>
      <c r="G243" s="74">
        <v>109</v>
      </c>
      <c r="H243" s="73" t="e">
        <f>VLOOKUP(Table1[[#This Row],[Concatenate ]],'Entity vs Volume'!I:J,2,0)</f>
        <v>#N/A</v>
      </c>
    </row>
    <row r="244" spans="1:8" hidden="1">
      <c r="A244" s="70" t="s">
        <v>201</v>
      </c>
      <c r="B244" s="71" t="s">
        <v>220</v>
      </c>
      <c r="C244" s="72" t="s">
        <v>816</v>
      </c>
      <c r="D244" s="72" t="s">
        <v>817</v>
      </c>
      <c r="E244" s="73">
        <v>97</v>
      </c>
      <c r="F244" s="72">
        <v>11</v>
      </c>
      <c r="G244" s="74">
        <v>108</v>
      </c>
      <c r="H244" s="73">
        <f>VLOOKUP(Table1[[#This Row],[Concatenate ]],'Entity vs Volume'!I:J,2,0)</f>
        <v>108</v>
      </c>
    </row>
    <row r="245" spans="1:8" hidden="1">
      <c r="A245" s="70" t="s">
        <v>101</v>
      </c>
      <c r="B245" s="71" t="s">
        <v>239</v>
      </c>
      <c r="C245" s="72" t="s">
        <v>818</v>
      </c>
      <c r="D245" s="72" t="s">
        <v>819</v>
      </c>
      <c r="E245" s="73">
        <v>94</v>
      </c>
      <c r="F245" s="72">
        <v>12</v>
      </c>
      <c r="G245" s="74">
        <v>106</v>
      </c>
      <c r="H245" s="73">
        <f>VLOOKUP(Table1[[#This Row],[Concatenate ]],'Entity vs Volume'!I:J,2,0)</f>
        <v>106</v>
      </c>
    </row>
    <row r="246" spans="1:8" hidden="1">
      <c r="A246" s="70" t="s">
        <v>201</v>
      </c>
      <c r="B246" s="71" t="s">
        <v>228</v>
      </c>
      <c r="C246" s="72" t="s">
        <v>820</v>
      </c>
      <c r="D246" s="72" t="s">
        <v>821</v>
      </c>
      <c r="E246" s="73">
        <v>73</v>
      </c>
      <c r="F246" s="72">
        <v>33</v>
      </c>
      <c r="G246" s="74">
        <v>106</v>
      </c>
      <c r="H246" s="73">
        <f>VLOOKUP(Table1[[#This Row],[Concatenate ]],'Entity vs Volume'!I:J,2,0)</f>
        <v>106</v>
      </c>
    </row>
    <row r="247" spans="1:8" hidden="1">
      <c r="A247" s="70" t="s">
        <v>101</v>
      </c>
      <c r="B247" s="71" t="s">
        <v>298</v>
      </c>
      <c r="C247" s="72" t="s">
        <v>822</v>
      </c>
      <c r="D247" s="72" t="s">
        <v>823</v>
      </c>
      <c r="E247" s="73">
        <v>100</v>
      </c>
      <c r="F247" s="72">
        <v>5</v>
      </c>
      <c r="G247" s="74">
        <v>105</v>
      </c>
      <c r="H247" s="73" t="e">
        <f>VLOOKUP(Table1[[#This Row],[Concatenate ]],'Entity vs Volume'!I:J,2,0)</f>
        <v>#N/A</v>
      </c>
    </row>
    <row r="248" spans="1:8" hidden="1">
      <c r="A248" s="70" t="s">
        <v>198</v>
      </c>
      <c r="B248" s="71" t="s">
        <v>237</v>
      </c>
      <c r="C248" s="72" t="s">
        <v>824</v>
      </c>
      <c r="D248" s="72" t="s">
        <v>825</v>
      </c>
      <c r="E248" s="73">
        <v>85</v>
      </c>
      <c r="F248" s="72">
        <v>19</v>
      </c>
      <c r="G248" s="74">
        <v>104</v>
      </c>
      <c r="H248" s="73">
        <f>VLOOKUP(Table1[[#This Row],[Concatenate ]],'Entity vs Volume'!I:J,2,0)</f>
        <v>104</v>
      </c>
    </row>
    <row r="249" spans="1:8" hidden="1">
      <c r="A249" s="70" t="s">
        <v>201</v>
      </c>
      <c r="B249" s="71" t="s">
        <v>218</v>
      </c>
      <c r="C249" s="72" t="s">
        <v>826</v>
      </c>
      <c r="D249" s="72" t="s">
        <v>827</v>
      </c>
      <c r="E249" s="73">
        <v>98</v>
      </c>
      <c r="F249" s="72">
        <v>5</v>
      </c>
      <c r="G249" s="74">
        <v>103</v>
      </c>
      <c r="H249" s="73">
        <f>VLOOKUP(Table1[[#This Row],[Concatenate ]],'Entity vs Volume'!I:J,2,0)</f>
        <v>103</v>
      </c>
    </row>
    <row r="250" spans="1:8" hidden="1">
      <c r="A250" s="70" t="s">
        <v>101</v>
      </c>
      <c r="B250" s="71" t="s">
        <v>213</v>
      </c>
      <c r="C250" s="72" t="s">
        <v>828</v>
      </c>
      <c r="D250" s="72" t="s">
        <v>829</v>
      </c>
      <c r="E250" s="73">
        <v>89</v>
      </c>
      <c r="F250" s="72">
        <v>14</v>
      </c>
      <c r="G250" s="74">
        <v>103</v>
      </c>
      <c r="H250" s="73">
        <f>VLOOKUP(Table1[[#This Row],[Concatenate ]],'Entity vs Volume'!I:J,2,0)</f>
        <v>103</v>
      </c>
    </row>
    <row r="251" spans="1:8" hidden="1">
      <c r="A251" s="70" t="s">
        <v>201</v>
      </c>
      <c r="B251" s="71" t="s">
        <v>228</v>
      </c>
      <c r="C251" s="72" t="s">
        <v>830</v>
      </c>
      <c r="D251" s="72" t="s">
        <v>831</v>
      </c>
      <c r="E251" s="73">
        <v>84</v>
      </c>
      <c r="F251" s="72">
        <v>19</v>
      </c>
      <c r="G251" s="74">
        <v>103</v>
      </c>
      <c r="H251" s="73">
        <f>VLOOKUP(Table1[[#This Row],[Concatenate ]],'Entity vs Volume'!I:J,2,0)</f>
        <v>103</v>
      </c>
    </row>
    <row r="252" spans="1:8" hidden="1">
      <c r="A252" s="70" t="s">
        <v>101</v>
      </c>
      <c r="B252" s="71" t="s">
        <v>246</v>
      </c>
      <c r="C252" s="72" t="s">
        <v>832</v>
      </c>
      <c r="D252" s="72" t="s">
        <v>833</v>
      </c>
      <c r="E252" s="73">
        <v>73</v>
      </c>
      <c r="F252" s="72">
        <v>29</v>
      </c>
      <c r="G252" s="74">
        <v>102</v>
      </c>
      <c r="H252" s="73">
        <f>VLOOKUP(Table1[[#This Row],[Concatenate ]],'Entity vs Volume'!I:J,2,0)</f>
        <v>102</v>
      </c>
    </row>
    <row r="253" spans="1:8" hidden="1">
      <c r="A253" s="70" t="s">
        <v>198</v>
      </c>
      <c r="B253" s="71" t="s">
        <v>243</v>
      </c>
      <c r="C253" s="72" t="s">
        <v>834</v>
      </c>
      <c r="D253" s="72" t="s">
        <v>835</v>
      </c>
      <c r="E253" s="73">
        <v>82</v>
      </c>
      <c r="F253" s="72">
        <v>19</v>
      </c>
      <c r="G253" s="74">
        <v>101</v>
      </c>
      <c r="H253" s="73">
        <f>VLOOKUP(Table1[[#This Row],[Concatenate ]],'Entity vs Volume'!I:J,2,0)</f>
        <v>101</v>
      </c>
    </row>
    <row r="254" spans="1:8" hidden="1">
      <c r="A254" s="70" t="s">
        <v>201</v>
      </c>
      <c r="B254" s="71" t="s">
        <v>203</v>
      </c>
      <c r="C254" s="72" t="s">
        <v>678</v>
      </c>
      <c r="D254" s="72" t="s">
        <v>836</v>
      </c>
      <c r="E254" s="73">
        <v>83</v>
      </c>
      <c r="F254" s="72">
        <v>17</v>
      </c>
      <c r="G254" s="74">
        <v>100</v>
      </c>
      <c r="H254" s="73">
        <f>VLOOKUP(Table1[[#This Row],[Concatenate ]],'Entity vs Volume'!I:J,2,0)</f>
        <v>100</v>
      </c>
    </row>
    <row r="255" spans="1:8" hidden="1">
      <c r="A255" s="70" t="s">
        <v>198</v>
      </c>
      <c r="B255" s="71" t="s">
        <v>282</v>
      </c>
      <c r="C255" s="72" t="s">
        <v>837</v>
      </c>
      <c r="D255" s="72" t="s">
        <v>838</v>
      </c>
      <c r="E255" s="73">
        <v>82</v>
      </c>
      <c r="F255" s="72">
        <v>17</v>
      </c>
      <c r="G255" s="74">
        <v>99</v>
      </c>
      <c r="H255" s="73">
        <f>VLOOKUP(Table1[[#This Row],[Concatenate ]],'Entity vs Volume'!I:J,2,0)</f>
        <v>99</v>
      </c>
    </row>
    <row r="256" spans="1:8" hidden="1">
      <c r="A256" s="70" t="s">
        <v>101</v>
      </c>
      <c r="B256" s="71" t="s">
        <v>241</v>
      </c>
      <c r="C256" s="72" t="s">
        <v>839</v>
      </c>
      <c r="D256" s="72" t="s">
        <v>840</v>
      </c>
      <c r="E256" s="73">
        <v>59</v>
      </c>
      <c r="F256" s="72">
        <v>39</v>
      </c>
      <c r="G256" s="74">
        <v>98</v>
      </c>
      <c r="H256" s="73">
        <f>VLOOKUP(Table1[[#This Row],[Concatenate ]],'Entity vs Volume'!I:J,2,0)</f>
        <v>98</v>
      </c>
    </row>
    <row r="257" spans="1:8">
      <c r="A257" s="70" t="s">
        <v>201</v>
      </c>
      <c r="B257" s="71" t="s">
        <v>184</v>
      </c>
      <c r="C257" s="72" t="s">
        <v>841</v>
      </c>
      <c r="D257" s="72" t="s">
        <v>842</v>
      </c>
      <c r="E257" s="73">
        <v>50</v>
      </c>
      <c r="F257" s="72">
        <v>48</v>
      </c>
      <c r="G257" s="74">
        <v>98</v>
      </c>
      <c r="H257" s="73" t="e">
        <f>VLOOKUP(Table1[[#This Row],[Concatenate ]],'Entity vs Volume'!I:J,2,0)</f>
        <v>#N/A</v>
      </c>
    </row>
    <row r="258" spans="1:8" hidden="1">
      <c r="A258" s="70" t="s">
        <v>201</v>
      </c>
      <c r="B258" s="71" t="s">
        <v>259</v>
      </c>
      <c r="C258" s="72" t="s">
        <v>843</v>
      </c>
      <c r="D258" s="72" t="s">
        <v>844</v>
      </c>
      <c r="E258" s="73">
        <v>90</v>
      </c>
      <c r="F258" s="72">
        <v>6</v>
      </c>
      <c r="G258" s="74">
        <v>96</v>
      </c>
      <c r="H258" s="73">
        <f>VLOOKUP(Table1[[#This Row],[Concatenate ]],'Entity vs Volume'!I:J,2,0)</f>
        <v>96</v>
      </c>
    </row>
    <row r="259" spans="1:8" hidden="1">
      <c r="A259" s="70" t="s">
        <v>198</v>
      </c>
      <c r="B259" s="71" t="s">
        <v>262</v>
      </c>
      <c r="C259" s="72" t="s">
        <v>845</v>
      </c>
      <c r="D259" s="72" t="s">
        <v>846</v>
      </c>
      <c r="E259" s="73">
        <v>87</v>
      </c>
      <c r="F259" s="72">
        <v>9</v>
      </c>
      <c r="G259" s="74">
        <v>96</v>
      </c>
      <c r="H259" s="73">
        <f>VLOOKUP(Table1[[#This Row],[Concatenate ]],'Entity vs Volume'!I:J,2,0)</f>
        <v>96</v>
      </c>
    </row>
    <row r="260" spans="1:8">
      <c r="A260" s="70" t="s">
        <v>201</v>
      </c>
      <c r="B260" s="71" t="s">
        <v>184</v>
      </c>
      <c r="C260" s="72" t="s">
        <v>847</v>
      </c>
      <c r="D260" s="72" t="s">
        <v>848</v>
      </c>
      <c r="E260" s="73">
        <v>88</v>
      </c>
      <c r="F260" s="72">
        <v>7</v>
      </c>
      <c r="G260" s="74">
        <v>95</v>
      </c>
      <c r="H260" s="73" t="e">
        <f>VLOOKUP(Table1[[#This Row],[Concatenate ]],'Entity vs Volume'!I:J,2,0)</f>
        <v>#N/A</v>
      </c>
    </row>
    <row r="261" spans="1:8" hidden="1">
      <c r="A261" s="70" t="s">
        <v>101</v>
      </c>
      <c r="B261" s="71" t="s">
        <v>225</v>
      </c>
      <c r="C261" s="72" t="s">
        <v>534</v>
      </c>
      <c r="D261" s="72" t="s">
        <v>849</v>
      </c>
      <c r="E261" s="73">
        <v>75</v>
      </c>
      <c r="F261" s="72">
        <v>20</v>
      </c>
      <c r="G261" s="74">
        <v>95</v>
      </c>
      <c r="H261" s="73">
        <f>VLOOKUP(Table1[[#This Row],[Concatenate ]],'Entity vs Volume'!I:J,2,0)</f>
        <v>95</v>
      </c>
    </row>
    <row r="262" spans="1:8" hidden="1">
      <c r="A262" s="70" t="s">
        <v>198</v>
      </c>
      <c r="B262" s="71" t="s">
        <v>316</v>
      </c>
      <c r="C262" s="72" t="s">
        <v>526</v>
      </c>
      <c r="D262" s="72" t="s">
        <v>850</v>
      </c>
      <c r="E262" s="73">
        <v>89</v>
      </c>
      <c r="F262" s="72">
        <v>5</v>
      </c>
      <c r="G262" s="74">
        <v>94</v>
      </c>
      <c r="H262" s="73">
        <f>VLOOKUP(Table1[[#This Row],[Concatenate ]],'Entity vs Volume'!I:J,2,0)</f>
        <v>94</v>
      </c>
    </row>
    <row r="263" spans="1:8" hidden="1">
      <c r="A263" s="70" t="s">
        <v>198</v>
      </c>
      <c r="B263" s="71" t="s">
        <v>225</v>
      </c>
      <c r="C263" s="72" t="s">
        <v>851</v>
      </c>
      <c r="D263" s="72" t="s">
        <v>852</v>
      </c>
      <c r="E263" s="73">
        <v>81</v>
      </c>
      <c r="F263" s="72">
        <v>13</v>
      </c>
      <c r="G263" s="74">
        <v>94</v>
      </c>
      <c r="H263" s="73">
        <f>VLOOKUP(Table1[[#This Row],[Concatenate ]],'Entity vs Volume'!I:J,2,0)</f>
        <v>94</v>
      </c>
    </row>
    <row r="264" spans="1:8" hidden="1">
      <c r="A264" s="70" t="s">
        <v>198</v>
      </c>
      <c r="B264" s="71" t="s">
        <v>184</v>
      </c>
      <c r="C264" s="72" t="s">
        <v>460</v>
      </c>
      <c r="D264" s="72" t="s">
        <v>853</v>
      </c>
      <c r="E264" s="73">
        <v>81</v>
      </c>
      <c r="F264" s="72">
        <v>13</v>
      </c>
      <c r="G264" s="74">
        <v>94</v>
      </c>
      <c r="H264" s="73">
        <f>VLOOKUP(Table1[[#This Row],[Concatenate ]],'Entity vs Volume'!I:J,2,0)</f>
        <v>94</v>
      </c>
    </row>
    <row r="265" spans="1:8" hidden="1">
      <c r="A265" s="70" t="s">
        <v>201</v>
      </c>
      <c r="B265" s="71" t="s">
        <v>241</v>
      </c>
      <c r="C265" s="72" t="s">
        <v>694</v>
      </c>
      <c r="D265" s="72" t="s">
        <v>854</v>
      </c>
      <c r="E265" s="73">
        <v>93</v>
      </c>
      <c r="F265" s="72"/>
      <c r="G265" s="74">
        <v>93</v>
      </c>
      <c r="H265" s="73">
        <f>VLOOKUP(Table1[[#This Row],[Concatenate ]],'Entity vs Volume'!I:J,2,0)</f>
        <v>93</v>
      </c>
    </row>
    <row r="266" spans="1:8" hidden="1">
      <c r="A266" s="70" t="s">
        <v>198</v>
      </c>
      <c r="B266" s="71" t="s">
        <v>203</v>
      </c>
      <c r="C266" s="72" t="s">
        <v>377</v>
      </c>
      <c r="D266" s="72" t="s">
        <v>855</v>
      </c>
      <c r="E266" s="73">
        <v>73</v>
      </c>
      <c r="F266" s="72">
        <v>20</v>
      </c>
      <c r="G266" s="74">
        <v>93</v>
      </c>
      <c r="H266" s="73">
        <f>VLOOKUP(Table1[[#This Row],[Concatenate ]],'Entity vs Volume'!I:J,2,0)</f>
        <v>93</v>
      </c>
    </row>
    <row r="267" spans="1:8" hidden="1">
      <c r="A267" s="70" t="s">
        <v>198</v>
      </c>
      <c r="B267" s="71" t="s">
        <v>225</v>
      </c>
      <c r="C267" s="72" t="s">
        <v>856</v>
      </c>
      <c r="D267" s="72" t="s">
        <v>857</v>
      </c>
      <c r="E267" s="73">
        <v>70</v>
      </c>
      <c r="F267" s="72">
        <v>23</v>
      </c>
      <c r="G267" s="74">
        <v>93</v>
      </c>
      <c r="H267" s="73">
        <f>VLOOKUP(Table1[[#This Row],[Concatenate ]],'Entity vs Volume'!I:J,2,0)</f>
        <v>93</v>
      </c>
    </row>
    <row r="268" spans="1:8" hidden="1">
      <c r="A268" s="70" t="s">
        <v>198</v>
      </c>
      <c r="B268" s="71" t="s">
        <v>232</v>
      </c>
      <c r="C268" s="72" t="s">
        <v>858</v>
      </c>
      <c r="D268" s="72" t="s">
        <v>859</v>
      </c>
      <c r="E268" s="73">
        <v>81</v>
      </c>
      <c r="F268" s="72">
        <v>10</v>
      </c>
      <c r="G268" s="74">
        <v>91</v>
      </c>
      <c r="H268" s="73">
        <f>VLOOKUP(Table1[[#This Row],[Concatenate ]],'Entity vs Volume'!I:J,2,0)</f>
        <v>91</v>
      </c>
    </row>
    <row r="269" spans="1:8" hidden="1">
      <c r="A269" s="70" t="s">
        <v>198</v>
      </c>
      <c r="B269" s="71" t="s">
        <v>210</v>
      </c>
      <c r="C269" s="72" t="s">
        <v>860</v>
      </c>
      <c r="D269" s="72" t="s">
        <v>861</v>
      </c>
      <c r="E269" s="73">
        <v>72</v>
      </c>
      <c r="F269" s="72">
        <v>19</v>
      </c>
      <c r="G269" s="74">
        <v>91</v>
      </c>
      <c r="H269" s="73">
        <f>VLOOKUP(Table1[[#This Row],[Concatenate ]],'Entity vs Volume'!I:J,2,0)</f>
        <v>91</v>
      </c>
    </row>
    <row r="270" spans="1:8" hidden="1">
      <c r="A270" s="70" t="s">
        <v>198</v>
      </c>
      <c r="B270" s="71" t="s">
        <v>225</v>
      </c>
      <c r="C270" s="72" t="s">
        <v>862</v>
      </c>
      <c r="D270" s="72" t="s">
        <v>863</v>
      </c>
      <c r="E270" s="73">
        <v>70</v>
      </c>
      <c r="F270" s="72">
        <v>21</v>
      </c>
      <c r="G270" s="74">
        <v>91</v>
      </c>
      <c r="H270" s="73">
        <f>VLOOKUP(Table1[[#This Row],[Concatenate ]],'Entity vs Volume'!I:J,2,0)</f>
        <v>91</v>
      </c>
    </row>
    <row r="271" spans="1:8" hidden="1">
      <c r="A271" s="70" t="s">
        <v>198</v>
      </c>
      <c r="B271" s="71" t="s">
        <v>182</v>
      </c>
      <c r="C271" s="72" t="s">
        <v>864</v>
      </c>
      <c r="D271" s="72" t="s">
        <v>865</v>
      </c>
      <c r="E271" s="73">
        <v>80</v>
      </c>
      <c r="F271" s="72">
        <v>10</v>
      </c>
      <c r="G271" s="74">
        <v>90</v>
      </c>
      <c r="H271" s="73">
        <f>VLOOKUP(Table1[[#This Row],[Concatenate ]],'Entity vs Volume'!I:J,2,0)</f>
        <v>90</v>
      </c>
    </row>
    <row r="272" spans="1:8" hidden="1">
      <c r="A272" s="70" t="s">
        <v>198</v>
      </c>
      <c r="B272" s="71" t="s">
        <v>230</v>
      </c>
      <c r="C272" s="72" t="s">
        <v>866</v>
      </c>
      <c r="D272" s="72" t="s">
        <v>867</v>
      </c>
      <c r="E272" s="73">
        <v>76</v>
      </c>
      <c r="F272" s="72">
        <v>14</v>
      </c>
      <c r="G272" s="74">
        <v>90</v>
      </c>
      <c r="H272" s="73">
        <f>VLOOKUP(Table1[[#This Row],[Concatenate ]],'Entity vs Volume'!I:J,2,0)</f>
        <v>90</v>
      </c>
    </row>
    <row r="273" spans="1:8" hidden="1">
      <c r="A273" s="70" t="s">
        <v>198</v>
      </c>
      <c r="B273" s="71" t="s">
        <v>230</v>
      </c>
      <c r="C273" s="72" t="s">
        <v>868</v>
      </c>
      <c r="D273" s="72" t="s">
        <v>869</v>
      </c>
      <c r="E273" s="73">
        <v>57</v>
      </c>
      <c r="F273" s="72">
        <v>33</v>
      </c>
      <c r="G273" s="74">
        <v>90</v>
      </c>
      <c r="H273" s="73">
        <f>VLOOKUP(Table1[[#This Row],[Concatenate ]],'Entity vs Volume'!I:J,2,0)</f>
        <v>90</v>
      </c>
    </row>
    <row r="274" spans="1:8" hidden="1">
      <c r="A274" s="70" t="s">
        <v>198</v>
      </c>
      <c r="B274" s="71" t="s">
        <v>216</v>
      </c>
      <c r="C274" s="72" t="s">
        <v>870</v>
      </c>
      <c r="D274" s="72" t="s">
        <v>871</v>
      </c>
      <c r="E274" s="73">
        <v>53</v>
      </c>
      <c r="F274" s="72">
        <v>37</v>
      </c>
      <c r="G274" s="74">
        <v>90</v>
      </c>
      <c r="H274" s="73">
        <f>VLOOKUP(Table1[[#This Row],[Concatenate ]],'Entity vs Volume'!I:J,2,0)</f>
        <v>90</v>
      </c>
    </row>
    <row r="275" spans="1:8" hidden="1">
      <c r="A275" s="70" t="s">
        <v>198</v>
      </c>
      <c r="B275" s="71" t="s">
        <v>290</v>
      </c>
      <c r="C275" s="72" t="s">
        <v>44</v>
      </c>
      <c r="D275" s="72" t="s">
        <v>872</v>
      </c>
      <c r="E275" s="73">
        <v>71</v>
      </c>
      <c r="F275" s="72">
        <v>18</v>
      </c>
      <c r="G275" s="74">
        <v>89</v>
      </c>
      <c r="H275" s="73" t="e">
        <f>VLOOKUP(Table1[[#This Row],[Concatenate ]],'Entity vs Volume'!I:J,2,0)</f>
        <v>#N/A</v>
      </c>
    </row>
    <row r="276" spans="1:8" hidden="1">
      <c r="A276" s="70" t="s">
        <v>198</v>
      </c>
      <c r="B276" s="71" t="s">
        <v>276</v>
      </c>
      <c r="C276" s="72" t="s">
        <v>873</v>
      </c>
      <c r="D276" s="72" t="s">
        <v>874</v>
      </c>
      <c r="E276" s="73">
        <v>64</v>
      </c>
      <c r="F276" s="72">
        <v>25</v>
      </c>
      <c r="G276" s="74">
        <v>89</v>
      </c>
      <c r="H276" s="73">
        <f>VLOOKUP(Table1[[#This Row],[Concatenate ]],'Entity vs Volume'!I:J,2,0)</f>
        <v>89</v>
      </c>
    </row>
    <row r="277" spans="1:8" hidden="1">
      <c r="A277" s="70" t="s">
        <v>198</v>
      </c>
      <c r="B277" s="71" t="s">
        <v>280</v>
      </c>
      <c r="C277" s="72" t="s">
        <v>427</v>
      </c>
      <c r="D277" s="72" t="s">
        <v>875</v>
      </c>
      <c r="E277" s="73">
        <v>71</v>
      </c>
      <c r="F277" s="72">
        <v>17</v>
      </c>
      <c r="G277" s="74">
        <v>88</v>
      </c>
      <c r="H277" s="73">
        <f>VLOOKUP(Table1[[#This Row],[Concatenate ]],'Entity vs Volume'!I:J,2,0)</f>
        <v>88</v>
      </c>
    </row>
    <row r="278" spans="1:8" hidden="1">
      <c r="A278" s="70" t="s">
        <v>201</v>
      </c>
      <c r="B278" s="71" t="s">
        <v>228</v>
      </c>
      <c r="C278" s="72" t="s">
        <v>876</v>
      </c>
      <c r="D278" s="72" t="s">
        <v>877</v>
      </c>
      <c r="E278" s="73">
        <v>71</v>
      </c>
      <c r="F278" s="72">
        <v>16</v>
      </c>
      <c r="G278" s="74">
        <v>87</v>
      </c>
      <c r="H278" s="73">
        <f>VLOOKUP(Table1[[#This Row],[Concatenate ]],'Entity vs Volume'!I:J,2,0)</f>
        <v>87</v>
      </c>
    </row>
    <row r="279" spans="1:8" hidden="1">
      <c r="A279" s="70" t="s">
        <v>198</v>
      </c>
      <c r="B279" s="71" t="s">
        <v>182</v>
      </c>
      <c r="C279" s="72" t="s">
        <v>878</v>
      </c>
      <c r="D279" s="72" t="s">
        <v>879</v>
      </c>
      <c r="E279" s="73">
        <v>35</v>
      </c>
      <c r="F279" s="72">
        <v>52</v>
      </c>
      <c r="G279" s="74">
        <v>87</v>
      </c>
      <c r="H279" s="73" t="e">
        <f>VLOOKUP(Table1[[#This Row],[Concatenate ]],'Entity vs Volume'!I:J,2,0)</f>
        <v>#N/A</v>
      </c>
    </row>
    <row r="280" spans="1:8" hidden="1">
      <c r="A280" s="70" t="s">
        <v>198</v>
      </c>
      <c r="B280" s="71" t="s">
        <v>216</v>
      </c>
      <c r="C280" s="72" t="s">
        <v>880</v>
      </c>
      <c r="D280" s="72" t="s">
        <v>881</v>
      </c>
      <c r="E280" s="73">
        <v>75</v>
      </c>
      <c r="F280" s="72">
        <v>11</v>
      </c>
      <c r="G280" s="74">
        <v>86</v>
      </c>
      <c r="H280" s="73">
        <f>VLOOKUP(Table1[[#This Row],[Concatenate ]],'Entity vs Volume'!I:J,2,0)</f>
        <v>86</v>
      </c>
    </row>
    <row r="281" spans="1:8" hidden="1">
      <c r="A281" s="70" t="s">
        <v>198</v>
      </c>
      <c r="B281" s="71" t="s">
        <v>199</v>
      </c>
      <c r="C281" s="72" t="s">
        <v>882</v>
      </c>
      <c r="D281" s="72" t="s">
        <v>883</v>
      </c>
      <c r="E281" s="73">
        <v>67</v>
      </c>
      <c r="F281" s="72">
        <v>19</v>
      </c>
      <c r="G281" s="74">
        <v>86</v>
      </c>
      <c r="H281" s="73">
        <f>VLOOKUP(Table1[[#This Row],[Concatenate ]],'Entity vs Volume'!I:J,2,0)</f>
        <v>86</v>
      </c>
    </row>
    <row r="282" spans="1:8">
      <c r="A282" s="70" t="s">
        <v>201</v>
      </c>
      <c r="B282" s="71" t="s">
        <v>182</v>
      </c>
      <c r="C282" s="72" t="s">
        <v>456</v>
      </c>
      <c r="D282" s="72" t="s">
        <v>884</v>
      </c>
      <c r="E282" s="73">
        <v>61</v>
      </c>
      <c r="F282" s="72">
        <v>25</v>
      </c>
      <c r="G282" s="74">
        <v>86</v>
      </c>
      <c r="H282" s="73" t="e">
        <f>VLOOKUP(Table1[[#This Row],[Concatenate ]],'Entity vs Volume'!I:J,2,0)</f>
        <v>#N/A</v>
      </c>
    </row>
    <row r="283" spans="1:8">
      <c r="A283" s="70" t="s">
        <v>201</v>
      </c>
      <c r="B283" s="71" t="s">
        <v>182</v>
      </c>
      <c r="C283" s="72" t="s">
        <v>371</v>
      </c>
      <c r="D283" s="72" t="s">
        <v>885</v>
      </c>
      <c r="E283" s="73">
        <v>74</v>
      </c>
      <c r="F283" s="72">
        <v>11</v>
      </c>
      <c r="G283" s="74">
        <v>85</v>
      </c>
      <c r="H283" s="73" t="e">
        <f>VLOOKUP(Table1[[#This Row],[Concatenate ]],'Entity vs Volume'!I:J,2,0)</f>
        <v>#N/A</v>
      </c>
    </row>
    <row r="284" spans="1:8" hidden="1">
      <c r="A284" s="70" t="s">
        <v>198</v>
      </c>
      <c r="B284" s="71" t="s">
        <v>237</v>
      </c>
      <c r="C284" s="72" t="s">
        <v>886</v>
      </c>
      <c r="D284" s="72" t="s">
        <v>887</v>
      </c>
      <c r="E284" s="73">
        <v>79</v>
      </c>
      <c r="F284" s="72">
        <v>5</v>
      </c>
      <c r="G284" s="74">
        <v>84</v>
      </c>
      <c r="H284" s="73">
        <f>VLOOKUP(Table1[[#This Row],[Concatenate ]],'Entity vs Volume'!I:J,2,0)</f>
        <v>84</v>
      </c>
    </row>
    <row r="285" spans="1:8" hidden="1">
      <c r="A285" s="70" t="s">
        <v>201</v>
      </c>
      <c r="B285" s="71" t="s">
        <v>225</v>
      </c>
      <c r="C285" s="72" t="s">
        <v>888</v>
      </c>
      <c r="D285" s="72" t="s">
        <v>889</v>
      </c>
      <c r="E285" s="73">
        <v>76</v>
      </c>
      <c r="F285" s="72">
        <v>8</v>
      </c>
      <c r="G285" s="74">
        <v>84</v>
      </c>
      <c r="H285" s="73">
        <f>VLOOKUP(Table1[[#This Row],[Concatenate ]],'Entity vs Volume'!I:J,2,0)</f>
        <v>84</v>
      </c>
    </row>
    <row r="286" spans="1:8" hidden="1">
      <c r="A286" s="70" t="s">
        <v>198</v>
      </c>
      <c r="B286" s="71" t="s">
        <v>225</v>
      </c>
      <c r="C286" s="72" t="s">
        <v>890</v>
      </c>
      <c r="D286" s="72" t="s">
        <v>891</v>
      </c>
      <c r="E286" s="73">
        <v>60</v>
      </c>
      <c r="F286" s="72">
        <v>23</v>
      </c>
      <c r="G286" s="74">
        <v>83</v>
      </c>
      <c r="H286" s="73">
        <f>VLOOKUP(Table1[[#This Row],[Concatenate ]],'Entity vs Volume'!I:J,2,0)</f>
        <v>83</v>
      </c>
    </row>
    <row r="287" spans="1:8" hidden="1">
      <c r="A287" s="70" t="s">
        <v>198</v>
      </c>
      <c r="B287" s="71" t="s">
        <v>256</v>
      </c>
      <c r="C287" s="72" t="s">
        <v>892</v>
      </c>
      <c r="D287" s="72" t="s">
        <v>893</v>
      </c>
      <c r="E287" s="73">
        <v>48</v>
      </c>
      <c r="F287" s="72">
        <v>35</v>
      </c>
      <c r="G287" s="74">
        <v>83</v>
      </c>
      <c r="H287" s="73">
        <f>VLOOKUP(Table1[[#This Row],[Concatenate ]],'Entity vs Volume'!I:J,2,0)</f>
        <v>83</v>
      </c>
    </row>
    <row r="288" spans="1:8" hidden="1">
      <c r="A288" s="70" t="s">
        <v>198</v>
      </c>
      <c r="B288" s="71" t="s">
        <v>208</v>
      </c>
      <c r="C288" s="72" t="s">
        <v>894</v>
      </c>
      <c r="D288" s="72" t="s">
        <v>895</v>
      </c>
      <c r="E288" s="73">
        <v>44</v>
      </c>
      <c r="F288" s="72">
        <v>39</v>
      </c>
      <c r="G288" s="74">
        <v>83</v>
      </c>
      <c r="H288" s="73">
        <f>VLOOKUP(Table1[[#This Row],[Concatenate ]],'Entity vs Volume'!I:J,2,0)</f>
        <v>83</v>
      </c>
    </row>
    <row r="289" spans="1:8" hidden="1">
      <c r="A289" s="70" t="s">
        <v>101</v>
      </c>
      <c r="B289" s="71" t="s">
        <v>239</v>
      </c>
      <c r="C289" s="72" t="s">
        <v>896</v>
      </c>
      <c r="D289" s="72" t="s">
        <v>897</v>
      </c>
      <c r="E289" s="73">
        <v>71</v>
      </c>
      <c r="F289" s="72">
        <v>11</v>
      </c>
      <c r="G289" s="74">
        <v>82</v>
      </c>
      <c r="H289" s="73">
        <f>VLOOKUP(Table1[[#This Row],[Concatenate ]],'Entity vs Volume'!I:J,2,0)</f>
        <v>82</v>
      </c>
    </row>
    <row r="290" spans="1:8" hidden="1">
      <c r="A290" s="70" t="s">
        <v>101</v>
      </c>
      <c r="B290" s="71" t="s">
        <v>241</v>
      </c>
      <c r="C290" s="72" t="s">
        <v>898</v>
      </c>
      <c r="D290" s="72" t="s">
        <v>899</v>
      </c>
      <c r="E290" s="73">
        <v>61</v>
      </c>
      <c r="F290" s="72">
        <v>21</v>
      </c>
      <c r="G290" s="74">
        <v>82</v>
      </c>
      <c r="H290" s="73">
        <f>VLOOKUP(Table1[[#This Row],[Concatenate ]],'Entity vs Volume'!I:J,2,0)</f>
        <v>82</v>
      </c>
    </row>
    <row r="291" spans="1:8" hidden="1">
      <c r="A291" s="70" t="s">
        <v>198</v>
      </c>
      <c r="B291" s="71" t="s">
        <v>237</v>
      </c>
      <c r="C291" s="72" t="s">
        <v>900</v>
      </c>
      <c r="D291" s="72" t="s">
        <v>901</v>
      </c>
      <c r="E291" s="73">
        <v>60</v>
      </c>
      <c r="F291" s="72">
        <v>22</v>
      </c>
      <c r="G291" s="74">
        <v>82</v>
      </c>
      <c r="H291" s="73">
        <f>VLOOKUP(Table1[[#This Row],[Concatenate ]],'Entity vs Volume'!I:J,2,0)</f>
        <v>82</v>
      </c>
    </row>
    <row r="292" spans="1:8" hidden="1">
      <c r="A292" s="70" t="s">
        <v>198</v>
      </c>
      <c r="B292" s="71" t="s">
        <v>248</v>
      </c>
      <c r="C292" s="72" t="s">
        <v>902</v>
      </c>
      <c r="D292" s="72" t="s">
        <v>903</v>
      </c>
      <c r="E292" s="73">
        <v>56</v>
      </c>
      <c r="F292" s="72">
        <v>25</v>
      </c>
      <c r="G292" s="74">
        <v>81</v>
      </c>
      <c r="H292" s="73" t="e">
        <f>VLOOKUP(Table1[[#This Row],[Concatenate ]],'Entity vs Volume'!I:J,2,0)</f>
        <v>#N/A</v>
      </c>
    </row>
    <row r="293" spans="1:8" hidden="1">
      <c r="A293" s="70" t="s">
        <v>198</v>
      </c>
      <c r="B293" s="71" t="s">
        <v>216</v>
      </c>
      <c r="C293" s="72" t="s">
        <v>904</v>
      </c>
      <c r="D293" s="72" t="s">
        <v>905</v>
      </c>
      <c r="E293" s="73">
        <v>63</v>
      </c>
      <c r="F293" s="72">
        <v>17</v>
      </c>
      <c r="G293" s="74">
        <v>80</v>
      </c>
      <c r="H293" s="73">
        <f>VLOOKUP(Table1[[#This Row],[Concatenate ]],'Entity vs Volume'!I:J,2,0)</f>
        <v>80</v>
      </c>
    </row>
    <row r="294" spans="1:8" hidden="1">
      <c r="A294" s="70" t="s">
        <v>101</v>
      </c>
      <c r="B294" s="71" t="s">
        <v>203</v>
      </c>
      <c r="C294" s="72" t="s">
        <v>906</v>
      </c>
      <c r="D294" s="72" t="s">
        <v>907</v>
      </c>
      <c r="E294" s="73">
        <v>62</v>
      </c>
      <c r="F294" s="72">
        <v>18</v>
      </c>
      <c r="G294" s="74">
        <v>80</v>
      </c>
      <c r="H294" s="73">
        <f>VLOOKUP(Table1[[#This Row],[Concatenate ]],'Entity vs Volume'!I:J,2,0)</f>
        <v>80</v>
      </c>
    </row>
    <row r="295" spans="1:8" hidden="1">
      <c r="A295" s="70" t="s">
        <v>101</v>
      </c>
      <c r="B295" s="71" t="s">
        <v>333</v>
      </c>
      <c r="C295" s="72" t="s">
        <v>908</v>
      </c>
      <c r="D295" s="72" t="s">
        <v>909</v>
      </c>
      <c r="E295" s="73">
        <v>58</v>
      </c>
      <c r="F295" s="72">
        <v>21</v>
      </c>
      <c r="G295" s="74">
        <v>79</v>
      </c>
      <c r="H295" s="73">
        <f>VLOOKUP(Table1[[#This Row],[Concatenate ]],'Entity vs Volume'!I:J,2,0)</f>
        <v>79</v>
      </c>
    </row>
    <row r="296" spans="1:8">
      <c r="A296" s="70" t="s">
        <v>201</v>
      </c>
      <c r="B296" s="71" t="s">
        <v>184</v>
      </c>
      <c r="C296" s="72" t="s">
        <v>910</v>
      </c>
      <c r="D296" s="72" t="s">
        <v>911</v>
      </c>
      <c r="E296" s="73">
        <v>63</v>
      </c>
      <c r="F296" s="72">
        <v>15</v>
      </c>
      <c r="G296" s="74">
        <v>78</v>
      </c>
      <c r="H296" s="73" t="e">
        <f>VLOOKUP(Table1[[#This Row],[Concatenate ]],'Entity vs Volume'!I:J,2,0)</f>
        <v>#N/A</v>
      </c>
    </row>
    <row r="297" spans="1:8" hidden="1">
      <c r="A297" s="70" t="s">
        <v>201</v>
      </c>
      <c r="B297" s="71" t="s">
        <v>232</v>
      </c>
      <c r="C297" s="72" t="s">
        <v>580</v>
      </c>
      <c r="D297" s="72" t="s">
        <v>912</v>
      </c>
      <c r="E297" s="73">
        <v>68</v>
      </c>
      <c r="F297" s="72">
        <v>9</v>
      </c>
      <c r="G297" s="74">
        <v>77</v>
      </c>
      <c r="H297" s="73">
        <f>VLOOKUP(Table1[[#This Row],[Concatenate ]],'Entity vs Volume'!I:J,2,0)</f>
        <v>77</v>
      </c>
    </row>
    <row r="298" spans="1:8" hidden="1">
      <c r="A298" s="70" t="s">
        <v>201</v>
      </c>
      <c r="B298" s="71" t="s">
        <v>220</v>
      </c>
      <c r="C298" s="72" t="s">
        <v>913</v>
      </c>
      <c r="D298" s="72" t="s">
        <v>914</v>
      </c>
      <c r="E298" s="73">
        <v>65</v>
      </c>
      <c r="F298" s="72">
        <v>12</v>
      </c>
      <c r="G298" s="74">
        <v>77</v>
      </c>
      <c r="H298" s="73">
        <f>VLOOKUP(Table1[[#This Row],[Concatenate ]],'Entity vs Volume'!I:J,2,0)</f>
        <v>77</v>
      </c>
    </row>
    <row r="299" spans="1:8" hidden="1">
      <c r="A299" s="70" t="s">
        <v>101</v>
      </c>
      <c r="B299" s="71" t="s">
        <v>239</v>
      </c>
      <c r="C299" s="72" t="s">
        <v>915</v>
      </c>
      <c r="D299" s="72" t="s">
        <v>916</v>
      </c>
      <c r="E299" s="73">
        <v>64</v>
      </c>
      <c r="F299" s="72">
        <v>13</v>
      </c>
      <c r="G299" s="74">
        <v>77</v>
      </c>
      <c r="H299" s="73">
        <f>VLOOKUP(Table1[[#This Row],[Concatenate ]],'Entity vs Volume'!I:J,2,0)</f>
        <v>77</v>
      </c>
    </row>
    <row r="300" spans="1:8" hidden="1">
      <c r="A300" s="70" t="s">
        <v>198</v>
      </c>
      <c r="B300" s="71" t="s">
        <v>237</v>
      </c>
      <c r="C300" s="72" t="s">
        <v>917</v>
      </c>
      <c r="D300" s="72" t="s">
        <v>918</v>
      </c>
      <c r="E300" s="73">
        <v>61</v>
      </c>
      <c r="F300" s="72">
        <v>15</v>
      </c>
      <c r="G300" s="74">
        <v>76</v>
      </c>
      <c r="H300" s="73">
        <f>VLOOKUP(Table1[[#This Row],[Concatenate ]],'Entity vs Volume'!I:J,2,0)</f>
        <v>76</v>
      </c>
    </row>
    <row r="301" spans="1:8" hidden="1">
      <c r="A301" s="75" t="s">
        <v>222</v>
      </c>
      <c r="B301" s="76" t="s">
        <v>223</v>
      </c>
      <c r="C301" s="72" t="s">
        <v>919</v>
      </c>
      <c r="D301" s="72" t="s">
        <v>920</v>
      </c>
      <c r="E301" s="73">
        <v>68</v>
      </c>
      <c r="F301" s="72">
        <v>7</v>
      </c>
      <c r="G301" s="74">
        <v>75</v>
      </c>
      <c r="H301" s="73">
        <f>VLOOKUP(Table1[[#This Row],[Concatenate ]],'Entity vs Volume'!I:J,2,0)</f>
        <v>75</v>
      </c>
    </row>
    <row r="302" spans="1:8" hidden="1">
      <c r="A302" s="70" t="s">
        <v>101</v>
      </c>
      <c r="B302" s="71" t="s">
        <v>44</v>
      </c>
      <c r="C302" s="72" t="s">
        <v>921</v>
      </c>
      <c r="D302" s="72" t="s">
        <v>922</v>
      </c>
      <c r="E302" s="73">
        <v>42</v>
      </c>
      <c r="F302" s="72">
        <v>33</v>
      </c>
      <c r="G302" s="74">
        <v>75</v>
      </c>
      <c r="H302" s="73">
        <f>VLOOKUP(Table1[[#This Row],[Concatenate ]],'Entity vs Volume'!I:J,2,0)</f>
        <v>75</v>
      </c>
    </row>
    <row r="303" spans="1:8" hidden="1">
      <c r="A303" s="70" t="s">
        <v>101</v>
      </c>
      <c r="B303" s="71" t="s">
        <v>216</v>
      </c>
      <c r="C303" s="72" t="s">
        <v>923</v>
      </c>
      <c r="D303" s="72" t="s">
        <v>924</v>
      </c>
      <c r="E303" s="73">
        <v>63</v>
      </c>
      <c r="F303" s="72">
        <v>11</v>
      </c>
      <c r="G303" s="74">
        <v>74</v>
      </c>
      <c r="H303" s="73">
        <f>VLOOKUP(Table1[[#This Row],[Concatenate ]],'Entity vs Volume'!I:J,2,0)</f>
        <v>74</v>
      </c>
    </row>
    <row r="304" spans="1:8" hidden="1">
      <c r="A304" s="70" t="s">
        <v>198</v>
      </c>
      <c r="B304" s="71" t="s">
        <v>248</v>
      </c>
      <c r="C304" s="72" t="s">
        <v>925</v>
      </c>
      <c r="D304" s="72" t="s">
        <v>926</v>
      </c>
      <c r="E304" s="73">
        <v>62</v>
      </c>
      <c r="F304" s="72">
        <v>12</v>
      </c>
      <c r="G304" s="74">
        <v>74</v>
      </c>
      <c r="H304" s="73">
        <f>VLOOKUP(Table1[[#This Row],[Concatenate ]],'Entity vs Volume'!I:J,2,0)</f>
        <v>74</v>
      </c>
    </row>
    <row r="305" spans="1:8" hidden="1">
      <c r="A305" s="70" t="s">
        <v>198</v>
      </c>
      <c r="B305" s="71" t="s">
        <v>232</v>
      </c>
      <c r="C305" s="72" t="s">
        <v>927</v>
      </c>
      <c r="D305" s="72" t="s">
        <v>928</v>
      </c>
      <c r="E305" s="73">
        <v>65</v>
      </c>
      <c r="F305" s="72">
        <v>8</v>
      </c>
      <c r="G305" s="74">
        <v>73</v>
      </c>
      <c r="H305" s="73">
        <f>VLOOKUP(Table1[[#This Row],[Concatenate ]],'Entity vs Volume'!I:J,2,0)</f>
        <v>73</v>
      </c>
    </row>
    <row r="306" spans="1:8" hidden="1">
      <c r="A306" s="70" t="s">
        <v>198</v>
      </c>
      <c r="B306" s="71" t="s">
        <v>276</v>
      </c>
      <c r="C306" s="72" t="s">
        <v>929</v>
      </c>
      <c r="D306" s="72" t="s">
        <v>930</v>
      </c>
      <c r="E306" s="73">
        <v>64</v>
      </c>
      <c r="F306" s="72">
        <v>9</v>
      </c>
      <c r="G306" s="74">
        <v>73</v>
      </c>
      <c r="H306" s="73">
        <f>VLOOKUP(Table1[[#This Row],[Concatenate ]],'Entity vs Volume'!I:J,2,0)</f>
        <v>73</v>
      </c>
    </row>
    <row r="307" spans="1:8" hidden="1">
      <c r="A307" s="70" t="s">
        <v>101</v>
      </c>
      <c r="B307" s="71" t="s">
        <v>225</v>
      </c>
      <c r="C307" s="72" t="s">
        <v>931</v>
      </c>
      <c r="D307" s="72" t="s">
        <v>932</v>
      </c>
      <c r="E307" s="73">
        <v>51</v>
      </c>
      <c r="F307" s="72">
        <v>22</v>
      </c>
      <c r="G307" s="74">
        <v>73</v>
      </c>
      <c r="H307" s="73">
        <f>VLOOKUP(Table1[[#This Row],[Concatenate ]],'Entity vs Volume'!I:J,2,0)</f>
        <v>73</v>
      </c>
    </row>
    <row r="308" spans="1:8" hidden="1">
      <c r="A308" s="70" t="s">
        <v>198</v>
      </c>
      <c r="B308" s="71" t="s">
        <v>203</v>
      </c>
      <c r="C308" s="72" t="s">
        <v>411</v>
      </c>
      <c r="D308" s="72" t="s">
        <v>933</v>
      </c>
      <c r="E308" s="73">
        <v>45</v>
      </c>
      <c r="F308" s="72">
        <v>28</v>
      </c>
      <c r="G308" s="74">
        <v>73</v>
      </c>
      <c r="H308" s="73">
        <f>VLOOKUP(Table1[[#This Row],[Concatenate ]],'Entity vs Volume'!I:J,2,0)</f>
        <v>73</v>
      </c>
    </row>
    <row r="309" spans="1:8" hidden="1">
      <c r="A309" s="70" t="s">
        <v>198</v>
      </c>
      <c r="B309" s="71" t="s">
        <v>321</v>
      </c>
      <c r="C309" s="72" t="s">
        <v>44</v>
      </c>
      <c r="D309" s="72" t="s">
        <v>934</v>
      </c>
      <c r="E309" s="73">
        <v>62</v>
      </c>
      <c r="F309" s="72">
        <v>10</v>
      </c>
      <c r="G309" s="74">
        <v>72</v>
      </c>
      <c r="H309" s="73" t="e">
        <f>VLOOKUP(Table1[[#This Row],[Concatenate ]],'Entity vs Volume'!I:J,2,0)</f>
        <v>#N/A</v>
      </c>
    </row>
    <row r="310" spans="1:8" hidden="1">
      <c r="A310" s="70" t="s">
        <v>201</v>
      </c>
      <c r="B310" s="71" t="s">
        <v>234</v>
      </c>
      <c r="C310" s="72" t="s">
        <v>935</v>
      </c>
      <c r="D310" s="72" t="s">
        <v>936</v>
      </c>
      <c r="E310" s="73">
        <v>56</v>
      </c>
      <c r="F310" s="72">
        <v>15</v>
      </c>
      <c r="G310" s="74">
        <v>71</v>
      </c>
      <c r="H310" s="73">
        <f>VLOOKUP(Table1[[#This Row],[Concatenate ]],'Entity vs Volume'!I:J,2,0)</f>
        <v>71</v>
      </c>
    </row>
    <row r="311" spans="1:8" hidden="1">
      <c r="A311" s="70" t="s">
        <v>198</v>
      </c>
      <c r="B311" s="71" t="s">
        <v>199</v>
      </c>
      <c r="C311" s="72" t="s">
        <v>937</v>
      </c>
      <c r="D311" s="72" t="s">
        <v>938</v>
      </c>
      <c r="E311" s="73">
        <v>68</v>
      </c>
      <c r="F311" s="72">
        <v>1</v>
      </c>
      <c r="G311" s="74">
        <v>69</v>
      </c>
      <c r="H311" s="73">
        <f>VLOOKUP(Table1[[#This Row],[Concatenate ]],'Entity vs Volume'!I:J,2,0)</f>
        <v>69</v>
      </c>
    </row>
    <row r="312" spans="1:8" hidden="1">
      <c r="A312" s="70" t="s">
        <v>201</v>
      </c>
      <c r="B312" s="71" t="s">
        <v>225</v>
      </c>
      <c r="C312" s="72" t="s">
        <v>939</v>
      </c>
      <c r="D312" s="72" t="s">
        <v>940</v>
      </c>
      <c r="E312" s="73">
        <v>58</v>
      </c>
      <c r="F312" s="72">
        <v>11</v>
      </c>
      <c r="G312" s="74">
        <v>69</v>
      </c>
      <c r="H312" s="73">
        <f>VLOOKUP(Table1[[#This Row],[Concatenate ]],'Entity vs Volume'!I:J,2,0)</f>
        <v>69</v>
      </c>
    </row>
    <row r="313" spans="1:8" hidden="1">
      <c r="A313" s="70" t="s">
        <v>198</v>
      </c>
      <c r="B313" s="71" t="s">
        <v>225</v>
      </c>
      <c r="C313" s="72" t="s">
        <v>941</v>
      </c>
      <c r="D313" s="72" t="s">
        <v>942</v>
      </c>
      <c r="E313" s="73">
        <v>61</v>
      </c>
      <c r="F313" s="72">
        <v>7</v>
      </c>
      <c r="G313" s="74">
        <v>68</v>
      </c>
      <c r="H313" s="73">
        <f>VLOOKUP(Table1[[#This Row],[Concatenate ]],'Entity vs Volume'!I:J,2,0)</f>
        <v>68</v>
      </c>
    </row>
    <row r="314" spans="1:8" hidden="1">
      <c r="A314" s="70" t="s">
        <v>201</v>
      </c>
      <c r="B314" s="71" t="s">
        <v>210</v>
      </c>
      <c r="C314" s="72" t="s">
        <v>619</v>
      </c>
      <c r="D314" s="72" t="s">
        <v>943</v>
      </c>
      <c r="E314" s="73">
        <v>60</v>
      </c>
      <c r="F314" s="72">
        <v>8</v>
      </c>
      <c r="G314" s="74">
        <v>68</v>
      </c>
      <c r="H314" s="73">
        <f>VLOOKUP(Table1[[#This Row],[Concatenate ]],'Entity vs Volume'!I:J,2,0)</f>
        <v>68</v>
      </c>
    </row>
    <row r="315" spans="1:8" hidden="1">
      <c r="A315" s="70" t="s">
        <v>198</v>
      </c>
      <c r="B315" s="71" t="s">
        <v>210</v>
      </c>
      <c r="C315" s="72" t="s">
        <v>944</v>
      </c>
      <c r="D315" s="72" t="s">
        <v>945</v>
      </c>
      <c r="E315" s="73">
        <v>65</v>
      </c>
      <c r="F315" s="72">
        <v>2</v>
      </c>
      <c r="G315" s="74">
        <v>67</v>
      </c>
      <c r="H315" s="73">
        <f>VLOOKUP(Table1[[#This Row],[Concatenate ]],'Entity vs Volume'!I:J,2,0)</f>
        <v>67</v>
      </c>
    </row>
    <row r="316" spans="1:8" hidden="1">
      <c r="A316" s="70" t="s">
        <v>201</v>
      </c>
      <c r="B316" s="71" t="s">
        <v>199</v>
      </c>
      <c r="C316" s="72" t="s">
        <v>946</v>
      </c>
      <c r="D316" s="72" t="s">
        <v>947</v>
      </c>
      <c r="E316" s="73">
        <v>64</v>
      </c>
      <c r="F316" s="72">
        <v>3</v>
      </c>
      <c r="G316" s="74">
        <v>67</v>
      </c>
      <c r="H316" s="73">
        <f>VLOOKUP(Table1[[#This Row],[Concatenate ]],'Entity vs Volume'!I:J,2,0)</f>
        <v>67</v>
      </c>
    </row>
    <row r="317" spans="1:8" hidden="1">
      <c r="A317" s="70" t="s">
        <v>198</v>
      </c>
      <c r="B317" s="71" t="s">
        <v>182</v>
      </c>
      <c r="C317" s="72" t="s">
        <v>44</v>
      </c>
      <c r="D317" s="72" t="s">
        <v>948</v>
      </c>
      <c r="E317" s="73">
        <v>61</v>
      </c>
      <c r="F317" s="72">
        <v>6</v>
      </c>
      <c r="G317" s="74">
        <v>67</v>
      </c>
      <c r="H317" s="73" t="e">
        <f>VLOOKUP(Table1[[#This Row],[Concatenate ]],'Entity vs Volume'!I:J,2,0)</f>
        <v>#N/A</v>
      </c>
    </row>
    <row r="318" spans="1:8" hidden="1">
      <c r="A318" s="70" t="s">
        <v>201</v>
      </c>
      <c r="B318" s="71" t="s">
        <v>302</v>
      </c>
      <c r="C318" s="72" t="s">
        <v>949</v>
      </c>
      <c r="D318" s="72" t="s">
        <v>950</v>
      </c>
      <c r="E318" s="73">
        <v>53</v>
      </c>
      <c r="F318" s="72">
        <v>14</v>
      </c>
      <c r="G318" s="74">
        <v>67</v>
      </c>
      <c r="H318" s="73">
        <f>VLOOKUP(Table1[[#This Row],[Concatenate ]],'Entity vs Volume'!I:J,2,0)</f>
        <v>67</v>
      </c>
    </row>
    <row r="319" spans="1:8" hidden="1">
      <c r="A319" s="70" t="s">
        <v>101</v>
      </c>
      <c r="B319" s="71" t="s">
        <v>218</v>
      </c>
      <c r="C319" s="72" t="s">
        <v>951</v>
      </c>
      <c r="D319" s="72" t="s">
        <v>952</v>
      </c>
      <c r="E319" s="73">
        <v>50</v>
      </c>
      <c r="F319" s="72">
        <v>17</v>
      </c>
      <c r="G319" s="74">
        <v>67</v>
      </c>
      <c r="H319" s="73">
        <f>VLOOKUP(Table1[[#This Row],[Concatenate ]],'Entity vs Volume'!I:J,2,0)</f>
        <v>67</v>
      </c>
    </row>
    <row r="320" spans="1:8" hidden="1">
      <c r="A320" s="70" t="s">
        <v>198</v>
      </c>
      <c r="B320" s="71" t="s">
        <v>284</v>
      </c>
      <c r="C320" s="72" t="s">
        <v>953</v>
      </c>
      <c r="D320" s="72" t="s">
        <v>954</v>
      </c>
      <c r="E320" s="73">
        <v>59</v>
      </c>
      <c r="F320" s="72">
        <v>7</v>
      </c>
      <c r="G320" s="74">
        <v>66</v>
      </c>
      <c r="H320" s="73">
        <f>VLOOKUP(Table1[[#This Row],[Concatenate ]],'Entity vs Volume'!I:J,2,0)</f>
        <v>66</v>
      </c>
    </row>
    <row r="321" spans="1:8" hidden="1">
      <c r="A321" s="70" t="s">
        <v>201</v>
      </c>
      <c r="B321" s="71" t="s">
        <v>203</v>
      </c>
      <c r="C321" s="72" t="s">
        <v>955</v>
      </c>
      <c r="D321" s="72" t="s">
        <v>956</v>
      </c>
      <c r="E321" s="73">
        <v>55</v>
      </c>
      <c r="F321" s="72">
        <v>11</v>
      </c>
      <c r="G321" s="74">
        <v>66</v>
      </c>
      <c r="H321" s="73">
        <f>VLOOKUP(Table1[[#This Row],[Concatenate ]],'Entity vs Volume'!I:J,2,0)</f>
        <v>66</v>
      </c>
    </row>
    <row r="322" spans="1:8" hidden="1">
      <c r="A322" s="70" t="s">
        <v>198</v>
      </c>
      <c r="B322" s="71" t="s">
        <v>225</v>
      </c>
      <c r="C322" s="72" t="s">
        <v>939</v>
      </c>
      <c r="D322" s="72" t="s">
        <v>957</v>
      </c>
      <c r="E322" s="73">
        <v>54</v>
      </c>
      <c r="F322" s="72">
        <v>12</v>
      </c>
      <c r="G322" s="74">
        <v>66</v>
      </c>
      <c r="H322" s="73">
        <f>VLOOKUP(Table1[[#This Row],[Concatenate ]],'Entity vs Volume'!I:J,2,0)</f>
        <v>66</v>
      </c>
    </row>
    <row r="323" spans="1:8" hidden="1">
      <c r="A323" s="70" t="s">
        <v>198</v>
      </c>
      <c r="B323" s="71" t="s">
        <v>237</v>
      </c>
      <c r="C323" s="72" t="s">
        <v>958</v>
      </c>
      <c r="D323" s="72" t="s">
        <v>959</v>
      </c>
      <c r="E323" s="73">
        <v>54</v>
      </c>
      <c r="F323" s="72">
        <v>12</v>
      </c>
      <c r="G323" s="74">
        <v>66</v>
      </c>
      <c r="H323" s="73">
        <f>VLOOKUP(Table1[[#This Row],[Concatenate ]],'Entity vs Volume'!I:J,2,0)</f>
        <v>66</v>
      </c>
    </row>
    <row r="324" spans="1:8" hidden="1">
      <c r="A324" s="70" t="s">
        <v>101</v>
      </c>
      <c r="B324" s="71" t="s">
        <v>270</v>
      </c>
      <c r="C324" s="72" t="s">
        <v>574</v>
      </c>
      <c r="D324" s="72" t="s">
        <v>960</v>
      </c>
      <c r="E324" s="73">
        <v>52</v>
      </c>
      <c r="F324" s="72">
        <v>14</v>
      </c>
      <c r="G324" s="74">
        <v>66</v>
      </c>
      <c r="H324" s="73">
        <f>VLOOKUP(Table1[[#This Row],[Concatenate ]],'Entity vs Volume'!I:J,2,0)</f>
        <v>66</v>
      </c>
    </row>
    <row r="325" spans="1:8" hidden="1">
      <c r="A325" s="70" t="s">
        <v>198</v>
      </c>
      <c r="B325" s="71" t="s">
        <v>326</v>
      </c>
      <c r="C325" s="72" t="s">
        <v>961</v>
      </c>
      <c r="D325" s="72" t="s">
        <v>962</v>
      </c>
      <c r="E325" s="73">
        <v>38</v>
      </c>
      <c r="F325" s="72">
        <v>28</v>
      </c>
      <c r="G325" s="74">
        <v>66</v>
      </c>
      <c r="H325" s="73">
        <f>VLOOKUP(Table1[[#This Row],[Concatenate ]],'Entity vs Volume'!I:J,2,0)</f>
        <v>66</v>
      </c>
    </row>
    <row r="326" spans="1:8" hidden="1">
      <c r="A326" s="70" t="s">
        <v>201</v>
      </c>
      <c r="B326" s="71" t="s">
        <v>292</v>
      </c>
      <c r="C326" s="72" t="s">
        <v>44</v>
      </c>
      <c r="D326" s="72" t="s">
        <v>963</v>
      </c>
      <c r="E326" s="73">
        <v>56</v>
      </c>
      <c r="F326" s="72">
        <v>9</v>
      </c>
      <c r="G326" s="74">
        <v>65</v>
      </c>
      <c r="H326" s="73">
        <f>VLOOKUP(Table1[[#This Row],[Concatenate ]],'Entity vs Volume'!I:J,2,0)</f>
        <v>65</v>
      </c>
    </row>
    <row r="327" spans="1:8" hidden="1">
      <c r="A327" s="70" t="s">
        <v>198</v>
      </c>
      <c r="B327" s="71" t="s">
        <v>225</v>
      </c>
      <c r="C327" s="72" t="s">
        <v>964</v>
      </c>
      <c r="D327" s="72" t="s">
        <v>965</v>
      </c>
      <c r="E327" s="73">
        <v>55</v>
      </c>
      <c r="F327" s="72">
        <v>10</v>
      </c>
      <c r="G327" s="74">
        <v>65</v>
      </c>
      <c r="H327" s="73">
        <f>VLOOKUP(Table1[[#This Row],[Concatenate ]],'Entity vs Volume'!I:J,2,0)</f>
        <v>65</v>
      </c>
    </row>
    <row r="328" spans="1:8" hidden="1">
      <c r="A328" s="70" t="s">
        <v>201</v>
      </c>
      <c r="B328" s="71" t="s">
        <v>232</v>
      </c>
      <c r="C328" s="72" t="s">
        <v>966</v>
      </c>
      <c r="D328" s="72" t="s">
        <v>967</v>
      </c>
      <c r="E328" s="73">
        <v>62</v>
      </c>
      <c r="F328" s="72">
        <v>2</v>
      </c>
      <c r="G328" s="74">
        <v>64</v>
      </c>
      <c r="H328" s="73">
        <f>VLOOKUP(Table1[[#This Row],[Concatenate ]],'Entity vs Volume'!I:J,2,0)</f>
        <v>64</v>
      </c>
    </row>
    <row r="329" spans="1:8" hidden="1">
      <c r="A329" s="70" t="s">
        <v>198</v>
      </c>
      <c r="B329" s="71" t="s">
        <v>248</v>
      </c>
      <c r="C329" s="72" t="s">
        <v>968</v>
      </c>
      <c r="D329" s="72" t="s">
        <v>969</v>
      </c>
      <c r="E329" s="73">
        <v>58</v>
      </c>
      <c r="F329" s="72">
        <v>6</v>
      </c>
      <c r="G329" s="74">
        <v>64</v>
      </c>
      <c r="H329" s="73">
        <f>VLOOKUP(Table1[[#This Row],[Concatenate ]],'Entity vs Volume'!I:J,2,0)</f>
        <v>64</v>
      </c>
    </row>
    <row r="330" spans="1:8" hidden="1">
      <c r="A330" s="70" t="s">
        <v>201</v>
      </c>
      <c r="B330" s="71" t="s">
        <v>241</v>
      </c>
      <c r="C330" s="72" t="s">
        <v>970</v>
      </c>
      <c r="D330" s="72" t="s">
        <v>971</v>
      </c>
      <c r="E330" s="73">
        <v>42</v>
      </c>
      <c r="F330" s="72">
        <v>22</v>
      </c>
      <c r="G330" s="74">
        <v>64</v>
      </c>
      <c r="H330" s="73">
        <f>VLOOKUP(Table1[[#This Row],[Concatenate ]],'Entity vs Volume'!I:J,2,0)</f>
        <v>64</v>
      </c>
    </row>
    <row r="331" spans="1:8" hidden="1">
      <c r="A331" s="70" t="s">
        <v>198</v>
      </c>
      <c r="B331" s="71" t="s">
        <v>276</v>
      </c>
      <c r="C331" s="72" t="s">
        <v>972</v>
      </c>
      <c r="D331" s="72" t="s">
        <v>973</v>
      </c>
      <c r="E331" s="73">
        <v>51</v>
      </c>
      <c r="F331" s="72">
        <v>12</v>
      </c>
      <c r="G331" s="74">
        <v>63</v>
      </c>
      <c r="H331" s="73">
        <f>VLOOKUP(Table1[[#This Row],[Concatenate ]],'Entity vs Volume'!I:J,2,0)</f>
        <v>63</v>
      </c>
    </row>
    <row r="332" spans="1:8" hidden="1">
      <c r="A332" s="75" t="s">
        <v>222</v>
      </c>
      <c r="B332" s="76" t="s">
        <v>268</v>
      </c>
      <c r="C332" s="72" t="s">
        <v>974</v>
      </c>
      <c r="D332" s="72" t="s">
        <v>975</v>
      </c>
      <c r="E332" s="73">
        <v>46</v>
      </c>
      <c r="F332" s="72">
        <v>17</v>
      </c>
      <c r="G332" s="74">
        <v>63</v>
      </c>
      <c r="H332" s="73">
        <f>VLOOKUP(Table1[[#This Row],[Concatenate ]],'Entity vs Volume'!I:J,2,0)</f>
        <v>63</v>
      </c>
    </row>
    <row r="333" spans="1:8" hidden="1">
      <c r="A333" s="70" t="s">
        <v>201</v>
      </c>
      <c r="B333" s="71" t="s">
        <v>234</v>
      </c>
      <c r="C333" s="72" t="s">
        <v>976</v>
      </c>
      <c r="D333" s="72" t="s">
        <v>977</v>
      </c>
      <c r="E333" s="73">
        <v>52</v>
      </c>
      <c r="F333" s="72">
        <v>10</v>
      </c>
      <c r="G333" s="74">
        <v>62</v>
      </c>
      <c r="H333" s="73">
        <f>VLOOKUP(Table1[[#This Row],[Concatenate ]],'Entity vs Volume'!I:J,2,0)</f>
        <v>62</v>
      </c>
    </row>
    <row r="334" spans="1:8" hidden="1">
      <c r="A334" s="70" t="s">
        <v>201</v>
      </c>
      <c r="B334" s="71" t="s">
        <v>216</v>
      </c>
      <c r="C334" s="72" t="s">
        <v>978</v>
      </c>
      <c r="D334" s="72" t="s">
        <v>979</v>
      </c>
      <c r="E334" s="73">
        <v>48</v>
      </c>
      <c r="F334" s="72">
        <v>14</v>
      </c>
      <c r="G334" s="74">
        <v>62</v>
      </c>
      <c r="H334" s="73">
        <f>VLOOKUP(Table1[[#This Row],[Concatenate ]],'Entity vs Volume'!I:J,2,0)</f>
        <v>62</v>
      </c>
    </row>
    <row r="335" spans="1:8" hidden="1">
      <c r="A335" s="70" t="s">
        <v>198</v>
      </c>
      <c r="B335" s="71" t="s">
        <v>302</v>
      </c>
      <c r="C335" s="72" t="s">
        <v>980</v>
      </c>
      <c r="D335" s="72" t="s">
        <v>981</v>
      </c>
      <c r="E335" s="73">
        <v>43</v>
      </c>
      <c r="F335" s="72">
        <v>19</v>
      </c>
      <c r="G335" s="74">
        <v>62</v>
      </c>
      <c r="H335" s="73">
        <f>VLOOKUP(Table1[[#This Row],[Concatenate ]],'Entity vs Volume'!I:J,2,0)</f>
        <v>62</v>
      </c>
    </row>
    <row r="336" spans="1:8" hidden="1">
      <c r="A336" s="70" t="s">
        <v>198</v>
      </c>
      <c r="B336" s="71" t="s">
        <v>243</v>
      </c>
      <c r="C336" s="72" t="s">
        <v>982</v>
      </c>
      <c r="D336" s="72" t="s">
        <v>983</v>
      </c>
      <c r="E336" s="73">
        <v>47</v>
      </c>
      <c r="F336" s="72">
        <v>14</v>
      </c>
      <c r="G336" s="74">
        <v>61</v>
      </c>
      <c r="H336" s="73">
        <f>VLOOKUP(Table1[[#This Row],[Concatenate ]],'Entity vs Volume'!I:J,2,0)</f>
        <v>61</v>
      </c>
    </row>
    <row r="337" spans="1:8" hidden="1">
      <c r="A337" s="70" t="s">
        <v>201</v>
      </c>
      <c r="B337" s="71" t="s">
        <v>241</v>
      </c>
      <c r="C337" s="72" t="s">
        <v>984</v>
      </c>
      <c r="D337" s="72" t="s">
        <v>985</v>
      </c>
      <c r="E337" s="73">
        <v>46</v>
      </c>
      <c r="F337" s="72">
        <v>15</v>
      </c>
      <c r="G337" s="74">
        <v>61</v>
      </c>
      <c r="H337" s="73">
        <f>VLOOKUP(Table1[[#This Row],[Concatenate ]],'Entity vs Volume'!I:J,2,0)</f>
        <v>61</v>
      </c>
    </row>
    <row r="338" spans="1:8" hidden="1">
      <c r="A338" s="70" t="s">
        <v>201</v>
      </c>
      <c r="B338" s="71" t="s">
        <v>225</v>
      </c>
      <c r="C338" s="72" t="s">
        <v>986</v>
      </c>
      <c r="D338" s="72" t="s">
        <v>987</v>
      </c>
      <c r="E338" s="73">
        <v>40</v>
      </c>
      <c r="F338" s="72">
        <v>21</v>
      </c>
      <c r="G338" s="74">
        <v>61</v>
      </c>
      <c r="H338" s="73">
        <f>VLOOKUP(Table1[[#This Row],[Concatenate ]],'Entity vs Volume'!I:J,2,0)</f>
        <v>61</v>
      </c>
    </row>
    <row r="339" spans="1:8" hidden="1">
      <c r="A339" s="70" t="s">
        <v>198</v>
      </c>
      <c r="B339" s="71" t="s">
        <v>243</v>
      </c>
      <c r="C339" s="72" t="s">
        <v>988</v>
      </c>
      <c r="D339" s="72" t="s">
        <v>989</v>
      </c>
      <c r="E339" s="73">
        <v>26</v>
      </c>
      <c r="F339" s="72">
        <v>35</v>
      </c>
      <c r="G339" s="74">
        <v>61</v>
      </c>
      <c r="H339" s="73">
        <f>VLOOKUP(Table1[[#This Row],[Concatenate ]],'Entity vs Volume'!I:J,2,0)</f>
        <v>61</v>
      </c>
    </row>
    <row r="340" spans="1:8" hidden="1">
      <c r="A340" s="70" t="s">
        <v>201</v>
      </c>
      <c r="B340" s="71" t="s">
        <v>259</v>
      </c>
      <c r="C340" s="72" t="s">
        <v>990</v>
      </c>
      <c r="D340" s="72" t="s">
        <v>991</v>
      </c>
      <c r="E340" s="73">
        <v>54</v>
      </c>
      <c r="F340" s="72">
        <v>6</v>
      </c>
      <c r="G340" s="74">
        <v>60</v>
      </c>
      <c r="H340" s="73">
        <f>VLOOKUP(Table1[[#This Row],[Concatenate ]],'Entity vs Volume'!I:J,2,0)</f>
        <v>60</v>
      </c>
    </row>
    <row r="341" spans="1:8" hidden="1">
      <c r="A341" s="70" t="s">
        <v>198</v>
      </c>
      <c r="B341" s="71" t="s">
        <v>302</v>
      </c>
      <c r="C341" s="72" t="s">
        <v>619</v>
      </c>
      <c r="D341" s="72" t="s">
        <v>992</v>
      </c>
      <c r="E341" s="73">
        <v>44</v>
      </c>
      <c r="F341" s="72">
        <v>16</v>
      </c>
      <c r="G341" s="74">
        <v>60</v>
      </c>
      <c r="H341" s="73">
        <f>VLOOKUP(Table1[[#This Row],[Concatenate ]],'Entity vs Volume'!I:J,2,0)</f>
        <v>60</v>
      </c>
    </row>
    <row r="342" spans="1:8" hidden="1">
      <c r="A342" s="70" t="s">
        <v>198</v>
      </c>
      <c r="B342" s="71" t="s">
        <v>216</v>
      </c>
      <c r="C342" s="72" t="s">
        <v>993</v>
      </c>
      <c r="D342" s="72" t="s">
        <v>994</v>
      </c>
      <c r="E342" s="73">
        <v>56</v>
      </c>
      <c r="F342" s="72">
        <v>2</v>
      </c>
      <c r="G342" s="74">
        <v>58</v>
      </c>
      <c r="H342" s="73">
        <f>VLOOKUP(Table1[[#This Row],[Concatenate ]],'Entity vs Volume'!I:J,2,0)</f>
        <v>58</v>
      </c>
    </row>
    <row r="343" spans="1:8" hidden="1">
      <c r="A343" s="75" t="s">
        <v>222</v>
      </c>
      <c r="B343" s="76" t="s">
        <v>268</v>
      </c>
      <c r="C343" s="72" t="s">
        <v>995</v>
      </c>
      <c r="D343" s="72" t="s">
        <v>996</v>
      </c>
      <c r="E343" s="73">
        <v>52</v>
      </c>
      <c r="F343" s="72">
        <v>6</v>
      </c>
      <c r="G343" s="74">
        <v>58</v>
      </c>
      <c r="H343" s="73">
        <f>VLOOKUP(Table1[[#This Row],[Concatenate ]],'Entity vs Volume'!I:J,2,0)</f>
        <v>58</v>
      </c>
    </row>
    <row r="344" spans="1:8" hidden="1">
      <c r="A344" s="70" t="s">
        <v>198</v>
      </c>
      <c r="B344" s="71" t="s">
        <v>290</v>
      </c>
      <c r="C344" s="72" t="s">
        <v>997</v>
      </c>
      <c r="D344" s="72" t="s">
        <v>998</v>
      </c>
      <c r="E344" s="73">
        <v>49</v>
      </c>
      <c r="F344" s="72">
        <v>9</v>
      </c>
      <c r="G344" s="74">
        <v>58</v>
      </c>
      <c r="H344" s="73">
        <f>VLOOKUP(Table1[[#This Row],[Concatenate ]],'Entity vs Volume'!I:J,2,0)</f>
        <v>58</v>
      </c>
    </row>
    <row r="345" spans="1:8" hidden="1">
      <c r="A345" s="70" t="s">
        <v>201</v>
      </c>
      <c r="B345" s="71" t="s">
        <v>273</v>
      </c>
      <c r="C345" s="72" t="s">
        <v>999</v>
      </c>
      <c r="D345" s="72" t="s">
        <v>1000</v>
      </c>
      <c r="E345" s="73">
        <v>53</v>
      </c>
      <c r="F345" s="72">
        <v>4</v>
      </c>
      <c r="G345" s="74">
        <v>57</v>
      </c>
      <c r="H345" s="73">
        <f>VLOOKUP(Table1[[#This Row],[Concatenate ]],'Entity vs Volume'!I:J,2,0)</f>
        <v>57</v>
      </c>
    </row>
    <row r="346" spans="1:8" hidden="1">
      <c r="A346" s="70" t="s">
        <v>198</v>
      </c>
      <c r="B346" s="71" t="s">
        <v>232</v>
      </c>
      <c r="C346" s="72" t="s">
        <v>1001</v>
      </c>
      <c r="D346" s="72" t="s">
        <v>1002</v>
      </c>
      <c r="E346" s="73">
        <v>52</v>
      </c>
      <c r="F346" s="72">
        <v>5</v>
      </c>
      <c r="G346" s="74">
        <v>57</v>
      </c>
      <c r="H346" s="73">
        <f>VLOOKUP(Table1[[#This Row],[Concatenate ]],'Entity vs Volume'!I:J,2,0)</f>
        <v>57</v>
      </c>
    </row>
    <row r="347" spans="1:8" hidden="1">
      <c r="A347" s="70" t="s">
        <v>201</v>
      </c>
      <c r="B347" s="71" t="s">
        <v>225</v>
      </c>
      <c r="C347" s="72" t="s">
        <v>1003</v>
      </c>
      <c r="D347" s="72" t="s">
        <v>1004</v>
      </c>
      <c r="E347" s="73">
        <v>39</v>
      </c>
      <c r="F347" s="72">
        <v>18</v>
      </c>
      <c r="G347" s="74">
        <v>57</v>
      </c>
      <c r="H347" s="73">
        <f>VLOOKUP(Table1[[#This Row],[Concatenate ]],'Entity vs Volume'!I:J,2,0)</f>
        <v>57</v>
      </c>
    </row>
    <row r="348" spans="1:8" hidden="1">
      <c r="A348" s="70" t="s">
        <v>198</v>
      </c>
      <c r="B348" s="71" t="s">
        <v>210</v>
      </c>
      <c r="C348" s="72" t="s">
        <v>1005</v>
      </c>
      <c r="D348" s="72" t="s">
        <v>1006</v>
      </c>
      <c r="E348" s="73">
        <v>45</v>
      </c>
      <c r="F348" s="72">
        <v>11</v>
      </c>
      <c r="G348" s="74">
        <v>56</v>
      </c>
      <c r="H348" s="73">
        <f>VLOOKUP(Table1[[#This Row],[Concatenate ]],'Entity vs Volume'!I:J,2,0)</f>
        <v>56</v>
      </c>
    </row>
    <row r="349" spans="1:8">
      <c r="A349" s="70" t="s">
        <v>201</v>
      </c>
      <c r="B349" s="71" t="s">
        <v>184</v>
      </c>
      <c r="C349" s="72" t="s">
        <v>1007</v>
      </c>
      <c r="D349" s="72" t="s">
        <v>1008</v>
      </c>
      <c r="E349" s="73">
        <v>45</v>
      </c>
      <c r="F349" s="72">
        <v>11</v>
      </c>
      <c r="G349" s="74">
        <v>56</v>
      </c>
      <c r="H349" s="73" t="e">
        <f>VLOOKUP(Table1[[#This Row],[Concatenate ]],'Entity vs Volume'!I:J,2,0)</f>
        <v>#N/A</v>
      </c>
    </row>
    <row r="350" spans="1:8" hidden="1">
      <c r="A350" s="75" t="s">
        <v>222</v>
      </c>
      <c r="B350" s="76" t="s">
        <v>266</v>
      </c>
      <c r="C350" s="72" t="s">
        <v>919</v>
      </c>
      <c r="D350" s="72" t="s">
        <v>1009</v>
      </c>
      <c r="E350" s="73">
        <v>48</v>
      </c>
      <c r="F350" s="72">
        <v>7</v>
      </c>
      <c r="G350" s="74">
        <v>55</v>
      </c>
      <c r="H350" s="73">
        <f>VLOOKUP(Table1[[#This Row],[Concatenate ]],'Entity vs Volume'!I:J,2,0)</f>
        <v>55</v>
      </c>
    </row>
    <row r="351" spans="1:8" hidden="1">
      <c r="A351" s="70" t="s">
        <v>201</v>
      </c>
      <c r="B351" s="71" t="s">
        <v>228</v>
      </c>
      <c r="C351" s="72" t="s">
        <v>1010</v>
      </c>
      <c r="D351" s="72" t="s">
        <v>1011</v>
      </c>
      <c r="E351" s="73">
        <v>47</v>
      </c>
      <c r="F351" s="72">
        <v>8</v>
      </c>
      <c r="G351" s="74">
        <v>55</v>
      </c>
      <c r="H351" s="73">
        <f>VLOOKUP(Table1[[#This Row],[Concatenate ]],'Entity vs Volume'!I:J,2,0)</f>
        <v>55</v>
      </c>
    </row>
    <row r="352" spans="1:8" hidden="1">
      <c r="A352" s="70" t="s">
        <v>101</v>
      </c>
      <c r="B352" s="71" t="s">
        <v>239</v>
      </c>
      <c r="C352" s="72" t="s">
        <v>1012</v>
      </c>
      <c r="D352" s="72" t="s">
        <v>1013</v>
      </c>
      <c r="E352" s="73">
        <v>46</v>
      </c>
      <c r="F352" s="72">
        <v>9</v>
      </c>
      <c r="G352" s="74">
        <v>55</v>
      </c>
      <c r="H352" s="73">
        <f>VLOOKUP(Table1[[#This Row],[Concatenate ]],'Entity vs Volume'!I:J,2,0)</f>
        <v>55</v>
      </c>
    </row>
    <row r="353" spans="1:8" hidden="1">
      <c r="A353" s="70" t="s">
        <v>198</v>
      </c>
      <c r="B353" s="71" t="s">
        <v>282</v>
      </c>
      <c r="C353" s="72" t="s">
        <v>1014</v>
      </c>
      <c r="D353" s="72" t="s">
        <v>1015</v>
      </c>
      <c r="E353" s="73">
        <v>45</v>
      </c>
      <c r="F353" s="72">
        <v>10</v>
      </c>
      <c r="G353" s="74">
        <v>55</v>
      </c>
      <c r="H353" s="73">
        <f>VLOOKUP(Table1[[#This Row],[Concatenate ]],'Entity vs Volume'!I:J,2,0)</f>
        <v>55</v>
      </c>
    </row>
    <row r="354" spans="1:8" hidden="1">
      <c r="A354" s="70" t="s">
        <v>101</v>
      </c>
      <c r="B354" s="71" t="s">
        <v>292</v>
      </c>
      <c r="C354" s="72" t="s">
        <v>705</v>
      </c>
      <c r="D354" s="72" t="s">
        <v>1016</v>
      </c>
      <c r="E354" s="73">
        <v>47</v>
      </c>
      <c r="F354" s="72">
        <v>7</v>
      </c>
      <c r="G354" s="74">
        <v>54</v>
      </c>
      <c r="H354" s="73">
        <f>VLOOKUP(Table1[[#This Row],[Concatenate ]],'Entity vs Volume'!I:J,2,0)</f>
        <v>54</v>
      </c>
    </row>
    <row r="355" spans="1:8">
      <c r="A355" s="70" t="s">
        <v>201</v>
      </c>
      <c r="B355" s="71" t="s">
        <v>184</v>
      </c>
      <c r="C355" s="72" t="s">
        <v>44</v>
      </c>
      <c r="D355" s="72" t="s">
        <v>1017</v>
      </c>
      <c r="E355" s="73">
        <v>48</v>
      </c>
      <c r="F355" s="72">
        <v>5</v>
      </c>
      <c r="G355" s="74">
        <v>53</v>
      </c>
      <c r="H355" s="73" t="e">
        <f>VLOOKUP(Table1[[#This Row],[Concatenate ]],'Entity vs Volume'!I:J,2,0)</f>
        <v>#N/A</v>
      </c>
    </row>
    <row r="356" spans="1:8" hidden="1">
      <c r="A356" s="70" t="s">
        <v>198</v>
      </c>
      <c r="B356" s="71" t="s">
        <v>302</v>
      </c>
      <c r="C356" s="72" t="s">
        <v>292</v>
      </c>
      <c r="D356" s="72" t="s">
        <v>1018</v>
      </c>
      <c r="E356" s="73">
        <v>38</v>
      </c>
      <c r="F356" s="72">
        <v>15</v>
      </c>
      <c r="G356" s="74">
        <v>53</v>
      </c>
      <c r="H356" s="73">
        <f>VLOOKUP(Table1[[#This Row],[Concatenate ]],'Entity vs Volume'!I:J,2,0)</f>
        <v>53</v>
      </c>
    </row>
    <row r="357" spans="1:8" hidden="1">
      <c r="A357" s="70" t="s">
        <v>198</v>
      </c>
      <c r="B357" s="71" t="s">
        <v>290</v>
      </c>
      <c r="C357" s="72" t="s">
        <v>1019</v>
      </c>
      <c r="D357" s="72" t="s">
        <v>1020</v>
      </c>
      <c r="E357" s="73">
        <v>37</v>
      </c>
      <c r="F357" s="72">
        <v>15</v>
      </c>
      <c r="G357" s="74">
        <v>52</v>
      </c>
      <c r="H357" s="73">
        <f>VLOOKUP(Table1[[#This Row],[Concatenate ]],'Entity vs Volume'!I:J,2,0)</f>
        <v>52</v>
      </c>
    </row>
    <row r="358" spans="1:8" hidden="1">
      <c r="A358" s="70" t="s">
        <v>201</v>
      </c>
      <c r="B358" s="71" t="s">
        <v>232</v>
      </c>
      <c r="C358" s="72" t="s">
        <v>292</v>
      </c>
      <c r="D358" s="72" t="s">
        <v>1021</v>
      </c>
      <c r="E358" s="73">
        <v>24</v>
      </c>
      <c r="F358" s="72">
        <v>28</v>
      </c>
      <c r="G358" s="74">
        <v>52</v>
      </c>
      <c r="H358" s="73">
        <f>VLOOKUP(Table1[[#This Row],[Concatenate ]],'Entity vs Volume'!I:J,2,0)</f>
        <v>52</v>
      </c>
    </row>
    <row r="359" spans="1:8" hidden="1">
      <c r="A359" s="70" t="s">
        <v>198</v>
      </c>
      <c r="B359" s="71" t="s">
        <v>256</v>
      </c>
      <c r="C359" s="72" t="s">
        <v>1022</v>
      </c>
      <c r="D359" s="72" t="s">
        <v>1023</v>
      </c>
      <c r="E359" s="73">
        <v>46</v>
      </c>
      <c r="F359" s="72">
        <v>5</v>
      </c>
      <c r="G359" s="74">
        <v>51</v>
      </c>
      <c r="H359" s="73">
        <f>VLOOKUP(Table1[[#This Row],[Concatenate ]],'Entity vs Volume'!I:J,2,0)</f>
        <v>51</v>
      </c>
    </row>
    <row r="360" spans="1:8" hidden="1">
      <c r="A360" s="70" t="s">
        <v>101</v>
      </c>
      <c r="B360" s="71" t="s">
        <v>216</v>
      </c>
      <c r="C360" s="72" t="s">
        <v>1024</v>
      </c>
      <c r="D360" s="72" t="s">
        <v>1025</v>
      </c>
      <c r="E360" s="73">
        <v>45</v>
      </c>
      <c r="F360" s="72">
        <v>6</v>
      </c>
      <c r="G360" s="74">
        <v>51</v>
      </c>
      <c r="H360" s="73">
        <f>VLOOKUP(Table1[[#This Row],[Concatenate ]],'Entity vs Volume'!I:J,2,0)</f>
        <v>51</v>
      </c>
    </row>
    <row r="361" spans="1:8" hidden="1">
      <c r="A361" s="70" t="s">
        <v>198</v>
      </c>
      <c r="B361" s="71" t="s">
        <v>256</v>
      </c>
      <c r="C361" s="72" t="s">
        <v>1026</v>
      </c>
      <c r="D361" s="72" t="s">
        <v>1027</v>
      </c>
      <c r="E361" s="73">
        <v>42</v>
      </c>
      <c r="F361" s="72">
        <v>9</v>
      </c>
      <c r="G361" s="74">
        <v>51</v>
      </c>
      <c r="H361" s="73" t="e">
        <f>VLOOKUP(Table1[[#This Row],[Concatenate ]],'Entity vs Volume'!I:J,2,0)</f>
        <v>#N/A</v>
      </c>
    </row>
    <row r="362" spans="1:8" hidden="1">
      <c r="A362" s="70" t="s">
        <v>201</v>
      </c>
      <c r="B362" s="71" t="s">
        <v>218</v>
      </c>
      <c r="C362" s="72" t="s">
        <v>1028</v>
      </c>
      <c r="D362" s="72" t="s">
        <v>1029</v>
      </c>
      <c r="E362" s="73">
        <v>46</v>
      </c>
      <c r="F362" s="72">
        <v>4</v>
      </c>
      <c r="G362" s="74">
        <v>50</v>
      </c>
      <c r="H362" s="73">
        <f>VLOOKUP(Table1[[#This Row],[Concatenate ]],'Entity vs Volume'!I:J,2,0)</f>
        <v>50</v>
      </c>
    </row>
    <row r="363" spans="1:8" hidden="1">
      <c r="A363" s="70" t="s">
        <v>101</v>
      </c>
      <c r="B363" s="71" t="s">
        <v>292</v>
      </c>
      <c r="C363" s="72" t="s">
        <v>701</v>
      </c>
      <c r="D363" s="72" t="s">
        <v>1030</v>
      </c>
      <c r="E363" s="73">
        <v>39</v>
      </c>
      <c r="F363" s="72">
        <v>11</v>
      </c>
      <c r="G363" s="74">
        <v>50</v>
      </c>
      <c r="H363" s="73">
        <f>VLOOKUP(Table1[[#This Row],[Concatenate ]],'Entity vs Volume'!I:J,2,0)</f>
        <v>50</v>
      </c>
    </row>
    <row r="364" spans="1:8" hidden="1">
      <c r="A364" s="70" t="s">
        <v>198</v>
      </c>
      <c r="B364" s="71" t="s">
        <v>316</v>
      </c>
      <c r="C364" s="72" t="s">
        <v>1031</v>
      </c>
      <c r="D364" s="72" t="s">
        <v>1032</v>
      </c>
      <c r="E364" s="73">
        <v>34</v>
      </c>
      <c r="F364" s="72">
        <v>16</v>
      </c>
      <c r="G364" s="74">
        <v>50</v>
      </c>
      <c r="H364" s="73">
        <f>VLOOKUP(Table1[[#This Row],[Concatenate ]],'Entity vs Volume'!I:J,2,0)</f>
        <v>50</v>
      </c>
    </row>
    <row r="365" spans="1:8" hidden="1">
      <c r="A365" s="75" t="s">
        <v>222</v>
      </c>
      <c r="B365" s="76" t="s">
        <v>223</v>
      </c>
      <c r="C365" s="72" t="s">
        <v>1033</v>
      </c>
      <c r="D365" s="72" t="s">
        <v>1034</v>
      </c>
      <c r="E365" s="73">
        <v>29</v>
      </c>
      <c r="F365" s="72">
        <v>21</v>
      </c>
      <c r="G365" s="74">
        <v>50</v>
      </c>
      <c r="H365" s="73">
        <f>VLOOKUP(Table1[[#This Row],[Concatenate ]],'Entity vs Volume'!I:J,2,0)</f>
        <v>50</v>
      </c>
    </row>
    <row r="366" spans="1:8" hidden="1">
      <c r="A366" s="70" t="s">
        <v>101</v>
      </c>
      <c r="B366" s="71" t="s">
        <v>239</v>
      </c>
      <c r="C366" s="72" t="s">
        <v>1035</v>
      </c>
      <c r="D366" s="72" t="s">
        <v>1036</v>
      </c>
      <c r="E366" s="73">
        <v>45</v>
      </c>
      <c r="F366" s="72">
        <v>4</v>
      </c>
      <c r="G366" s="74">
        <v>49</v>
      </c>
      <c r="H366" s="73">
        <f>VLOOKUP(Table1[[#This Row],[Concatenate ]],'Entity vs Volume'!I:J,2,0)</f>
        <v>49</v>
      </c>
    </row>
    <row r="367" spans="1:8" hidden="1">
      <c r="A367" s="70" t="s">
        <v>101</v>
      </c>
      <c r="B367" s="71" t="s">
        <v>230</v>
      </c>
      <c r="C367" s="72" t="s">
        <v>441</v>
      </c>
      <c r="D367" s="72" t="s">
        <v>1037</v>
      </c>
      <c r="E367" s="73">
        <v>41</v>
      </c>
      <c r="F367" s="72">
        <v>8</v>
      </c>
      <c r="G367" s="74">
        <v>49</v>
      </c>
      <c r="H367" s="73">
        <f>VLOOKUP(Table1[[#This Row],[Concatenate ]],'Entity vs Volume'!I:J,2,0)</f>
        <v>49</v>
      </c>
    </row>
    <row r="368" spans="1:8" hidden="1">
      <c r="A368" s="70" t="s">
        <v>201</v>
      </c>
      <c r="B368" s="71" t="s">
        <v>216</v>
      </c>
      <c r="C368" s="72" t="s">
        <v>1038</v>
      </c>
      <c r="D368" s="72" t="s">
        <v>1039</v>
      </c>
      <c r="E368" s="73">
        <v>38</v>
      </c>
      <c r="F368" s="72">
        <v>11</v>
      </c>
      <c r="G368" s="74">
        <v>49</v>
      </c>
      <c r="H368" s="73">
        <f>VLOOKUP(Table1[[#This Row],[Concatenate ]],'Entity vs Volume'!I:J,2,0)</f>
        <v>49</v>
      </c>
    </row>
    <row r="369" spans="1:8" hidden="1">
      <c r="A369" s="75" t="s">
        <v>222</v>
      </c>
      <c r="B369" s="76" t="s">
        <v>266</v>
      </c>
      <c r="C369" s="72" t="s">
        <v>1033</v>
      </c>
      <c r="D369" s="72" t="s">
        <v>1040</v>
      </c>
      <c r="E369" s="73">
        <v>31</v>
      </c>
      <c r="F369" s="72">
        <v>18</v>
      </c>
      <c r="G369" s="74">
        <v>49</v>
      </c>
      <c r="H369" s="73">
        <f>VLOOKUP(Table1[[#This Row],[Concatenate ]],'Entity vs Volume'!I:J,2,0)</f>
        <v>49</v>
      </c>
    </row>
    <row r="370" spans="1:8" hidden="1">
      <c r="A370" s="70" t="s">
        <v>201</v>
      </c>
      <c r="B370" s="71" t="s">
        <v>309</v>
      </c>
      <c r="C370" s="72" t="s">
        <v>1041</v>
      </c>
      <c r="D370" s="72" t="s">
        <v>1042</v>
      </c>
      <c r="E370" s="73">
        <v>38</v>
      </c>
      <c r="F370" s="72">
        <v>10</v>
      </c>
      <c r="G370" s="74">
        <v>48</v>
      </c>
      <c r="H370" s="73">
        <f>VLOOKUP(Table1[[#This Row],[Concatenate ]],'Entity vs Volume'!I:J,2,0)</f>
        <v>48</v>
      </c>
    </row>
    <row r="371" spans="1:8" hidden="1">
      <c r="A371" s="70" t="s">
        <v>198</v>
      </c>
      <c r="B371" s="71" t="s">
        <v>199</v>
      </c>
      <c r="C371" s="72" t="s">
        <v>1043</v>
      </c>
      <c r="D371" s="72" t="s">
        <v>1044</v>
      </c>
      <c r="E371" s="73">
        <v>37</v>
      </c>
      <c r="F371" s="72">
        <v>11</v>
      </c>
      <c r="G371" s="74">
        <v>48</v>
      </c>
      <c r="H371" s="73">
        <f>VLOOKUP(Table1[[#This Row],[Concatenate ]],'Entity vs Volume'!I:J,2,0)</f>
        <v>48</v>
      </c>
    </row>
    <row r="372" spans="1:8">
      <c r="A372" s="70" t="s">
        <v>201</v>
      </c>
      <c r="B372" s="71" t="s">
        <v>182</v>
      </c>
      <c r="C372" s="72" t="s">
        <v>878</v>
      </c>
      <c r="D372" s="72" t="s">
        <v>1045</v>
      </c>
      <c r="E372" s="73">
        <v>14</v>
      </c>
      <c r="F372" s="72">
        <v>34</v>
      </c>
      <c r="G372" s="74">
        <v>48</v>
      </c>
      <c r="H372" s="73" t="e">
        <f>VLOOKUP(Table1[[#This Row],[Concatenate ]],'Entity vs Volume'!I:J,2,0)</f>
        <v>#N/A</v>
      </c>
    </row>
    <row r="373" spans="1:8" hidden="1">
      <c r="A373" s="70" t="s">
        <v>201</v>
      </c>
      <c r="B373" s="71" t="s">
        <v>225</v>
      </c>
      <c r="C373" s="72" t="s">
        <v>1046</v>
      </c>
      <c r="D373" s="72" t="s">
        <v>1047</v>
      </c>
      <c r="E373" s="73">
        <v>38</v>
      </c>
      <c r="F373" s="72">
        <v>9</v>
      </c>
      <c r="G373" s="74">
        <v>47</v>
      </c>
      <c r="H373" s="73">
        <f>VLOOKUP(Table1[[#This Row],[Concatenate ]],'Entity vs Volume'!I:J,2,0)</f>
        <v>47</v>
      </c>
    </row>
    <row r="374" spans="1:8" hidden="1">
      <c r="A374" s="70" t="s">
        <v>198</v>
      </c>
      <c r="B374" s="71" t="s">
        <v>294</v>
      </c>
      <c r="C374" s="72" t="s">
        <v>1031</v>
      </c>
      <c r="D374" s="72" t="s">
        <v>1048</v>
      </c>
      <c r="E374" s="73">
        <v>23</v>
      </c>
      <c r="F374" s="72">
        <v>23</v>
      </c>
      <c r="G374" s="74">
        <v>46</v>
      </c>
      <c r="H374" s="73">
        <f>VLOOKUP(Table1[[#This Row],[Concatenate ]],'Entity vs Volume'!I:J,2,0)</f>
        <v>46</v>
      </c>
    </row>
    <row r="375" spans="1:8" hidden="1">
      <c r="A375" s="70" t="s">
        <v>201</v>
      </c>
      <c r="B375" s="71" t="s">
        <v>225</v>
      </c>
      <c r="C375" s="72" t="s">
        <v>789</v>
      </c>
      <c r="D375" s="72" t="s">
        <v>1049</v>
      </c>
      <c r="E375" s="73">
        <v>40</v>
      </c>
      <c r="F375" s="72">
        <v>5</v>
      </c>
      <c r="G375" s="74">
        <v>45</v>
      </c>
      <c r="H375" s="73">
        <f>VLOOKUP(Table1[[#This Row],[Concatenate ]],'Entity vs Volume'!I:J,2,0)</f>
        <v>45</v>
      </c>
    </row>
    <row r="376" spans="1:8" hidden="1">
      <c r="A376" s="70" t="s">
        <v>198</v>
      </c>
      <c r="B376" s="71" t="s">
        <v>199</v>
      </c>
      <c r="C376" s="72" t="s">
        <v>1050</v>
      </c>
      <c r="D376" s="72" t="s">
        <v>1051</v>
      </c>
      <c r="E376" s="73">
        <v>34</v>
      </c>
      <c r="F376" s="72">
        <v>11</v>
      </c>
      <c r="G376" s="74">
        <v>45</v>
      </c>
      <c r="H376" s="73">
        <f>VLOOKUP(Table1[[#This Row],[Concatenate ]],'Entity vs Volume'!I:J,2,0)</f>
        <v>45</v>
      </c>
    </row>
    <row r="377" spans="1:8" hidden="1">
      <c r="A377" s="70" t="s">
        <v>201</v>
      </c>
      <c r="B377" s="71" t="s">
        <v>259</v>
      </c>
      <c r="C377" s="72" t="s">
        <v>1052</v>
      </c>
      <c r="D377" s="72" t="s">
        <v>1053</v>
      </c>
      <c r="E377" s="73">
        <v>29</v>
      </c>
      <c r="F377" s="72">
        <v>16</v>
      </c>
      <c r="G377" s="74">
        <v>45</v>
      </c>
      <c r="H377" s="73">
        <f>VLOOKUP(Table1[[#This Row],[Concatenate ]],'Entity vs Volume'!I:J,2,0)</f>
        <v>45</v>
      </c>
    </row>
    <row r="378" spans="1:8" hidden="1">
      <c r="A378" s="70" t="s">
        <v>101</v>
      </c>
      <c r="B378" s="71" t="s">
        <v>230</v>
      </c>
      <c r="C378" s="72" t="s">
        <v>466</v>
      </c>
      <c r="D378" s="72" t="s">
        <v>1054</v>
      </c>
      <c r="E378" s="73">
        <v>40</v>
      </c>
      <c r="F378" s="72">
        <v>4</v>
      </c>
      <c r="G378" s="74">
        <v>44</v>
      </c>
      <c r="H378" s="73">
        <f>VLOOKUP(Table1[[#This Row],[Concatenate ]],'Entity vs Volume'!I:J,2,0)</f>
        <v>44</v>
      </c>
    </row>
    <row r="379" spans="1:8" hidden="1">
      <c r="A379" s="70" t="s">
        <v>198</v>
      </c>
      <c r="B379" s="71" t="s">
        <v>256</v>
      </c>
      <c r="C379" s="72" t="s">
        <v>1055</v>
      </c>
      <c r="D379" s="72" t="s">
        <v>1056</v>
      </c>
      <c r="E379" s="73">
        <v>43</v>
      </c>
      <c r="F379" s="72"/>
      <c r="G379" s="74">
        <v>43</v>
      </c>
      <c r="H379" s="73" t="e">
        <f>VLOOKUP(Table1[[#This Row],[Concatenate ]],'Entity vs Volume'!I:J,2,0)</f>
        <v>#N/A</v>
      </c>
    </row>
    <row r="380" spans="1:8" hidden="1">
      <c r="A380" s="70" t="s">
        <v>198</v>
      </c>
      <c r="B380" s="71" t="s">
        <v>305</v>
      </c>
      <c r="C380" s="72" t="s">
        <v>1057</v>
      </c>
      <c r="D380" s="72" t="s">
        <v>1058</v>
      </c>
      <c r="E380" s="73">
        <v>39</v>
      </c>
      <c r="F380" s="72">
        <v>4</v>
      </c>
      <c r="G380" s="74">
        <v>43</v>
      </c>
      <c r="H380" s="73">
        <f>VLOOKUP(Table1[[#This Row],[Concatenate ]],'Entity vs Volume'!I:J,2,0)</f>
        <v>43</v>
      </c>
    </row>
    <row r="381" spans="1:8" hidden="1">
      <c r="A381" s="70" t="s">
        <v>198</v>
      </c>
      <c r="B381" s="71" t="s">
        <v>302</v>
      </c>
      <c r="C381" s="72" t="s">
        <v>927</v>
      </c>
      <c r="D381" s="72" t="s">
        <v>1059</v>
      </c>
      <c r="E381" s="73">
        <v>38</v>
      </c>
      <c r="F381" s="72">
        <v>5</v>
      </c>
      <c r="G381" s="74">
        <v>43</v>
      </c>
      <c r="H381" s="73">
        <f>VLOOKUP(Table1[[#This Row],[Concatenate ]],'Entity vs Volume'!I:J,2,0)</f>
        <v>43</v>
      </c>
    </row>
    <row r="382" spans="1:8" hidden="1">
      <c r="A382" s="70" t="s">
        <v>201</v>
      </c>
      <c r="B382" s="71" t="s">
        <v>251</v>
      </c>
      <c r="C382" s="72" t="s">
        <v>1060</v>
      </c>
      <c r="D382" s="72" t="s">
        <v>1061</v>
      </c>
      <c r="E382" s="73">
        <v>36</v>
      </c>
      <c r="F382" s="72">
        <v>6</v>
      </c>
      <c r="G382" s="74">
        <v>42</v>
      </c>
      <c r="H382" s="73">
        <f>VLOOKUP(Table1[[#This Row],[Concatenate ]],'Entity vs Volume'!I:J,2,0)</f>
        <v>42</v>
      </c>
    </row>
    <row r="383" spans="1:8" hidden="1">
      <c r="A383" s="70" t="s">
        <v>198</v>
      </c>
      <c r="B383" s="71" t="s">
        <v>241</v>
      </c>
      <c r="C383" s="72" t="s">
        <v>1062</v>
      </c>
      <c r="D383" s="72" t="s">
        <v>1063</v>
      </c>
      <c r="E383" s="73">
        <v>35</v>
      </c>
      <c r="F383" s="72">
        <v>7</v>
      </c>
      <c r="G383" s="74">
        <v>42</v>
      </c>
      <c r="H383" s="73">
        <f>VLOOKUP(Table1[[#This Row],[Concatenate ]],'Entity vs Volume'!I:J,2,0)</f>
        <v>42</v>
      </c>
    </row>
    <row r="384" spans="1:8" hidden="1">
      <c r="A384" s="70" t="s">
        <v>101</v>
      </c>
      <c r="B384" s="71" t="s">
        <v>203</v>
      </c>
      <c r="C384" s="72" t="s">
        <v>1064</v>
      </c>
      <c r="D384" s="72" t="s">
        <v>1065</v>
      </c>
      <c r="E384" s="73">
        <v>32</v>
      </c>
      <c r="F384" s="72">
        <v>10</v>
      </c>
      <c r="G384" s="74">
        <v>42</v>
      </c>
      <c r="H384" s="73">
        <f>VLOOKUP(Table1[[#This Row],[Concatenate ]],'Entity vs Volume'!I:J,2,0)</f>
        <v>42</v>
      </c>
    </row>
    <row r="385" spans="1:8" hidden="1">
      <c r="A385" s="70" t="s">
        <v>201</v>
      </c>
      <c r="B385" s="71" t="s">
        <v>203</v>
      </c>
      <c r="C385" s="72" t="s">
        <v>1066</v>
      </c>
      <c r="D385" s="72" t="s">
        <v>1067</v>
      </c>
      <c r="E385" s="73">
        <v>28</v>
      </c>
      <c r="F385" s="72">
        <v>14</v>
      </c>
      <c r="G385" s="74">
        <v>42</v>
      </c>
      <c r="H385" s="73">
        <f>VLOOKUP(Table1[[#This Row],[Concatenate ]],'Entity vs Volume'!I:J,2,0)</f>
        <v>42</v>
      </c>
    </row>
    <row r="386" spans="1:8" hidden="1">
      <c r="A386" s="70" t="s">
        <v>101</v>
      </c>
      <c r="B386" s="71" t="s">
        <v>218</v>
      </c>
      <c r="C386" s="72" t="s">
        <v>1068</v>
      </c>
      <c r="D386" s="72" t="s">
        <v>1069</v>
      </c>
      <c r="E386" s="73">
        <v>39</v>
      </c>
      <c r="F386" s="72">
        <v>2</v>
      </c>
      <c r="G386" s="74">
        <v>41</v>
      </c>
      <c r="H386" s="73">
        <f>VLOOKUP(Table1[[#This Row],[Concatenate ]],'Entity vs Volume'!I:J,2,0)</f>
        <v>41</v>
      </c>
    </row>
    <row r="387" spans="1:8" hidden="1">
      <c r="A387" s="70" t="s">
        <v>201</v>
      </c>
      <c r="B387" s="71" t="s">
        <v>199</v>
      </c>
      <c r="C387" s="72" t="s">
        <v>1070</v>
      </c>
      <c r="D387" s="72" t="s">
        <v>1071</v>
      </c>
      <c r="E387" s="73">
        <v>33</v>
      </c>
      <c r="F387" s="72">
        <v>8</v>
      </c>
      <c r="G387" s="74">
        <v>41</v>
      </c>
      <c r="H387" s="73">
        <f>VLOOKUP(Table1[[#This Row],[Concatenate ]],'Entity vs Volume'!I:J,2,0)</f>
        <v>41</v>
      </c>
    </row>
    <row r="388" spans="1:8">
      <c r="A388" s="70" t="s">
        <v>201</v>
      </c>
      <c r="B388" s="71" t="s">
        <v>184</v>
      </c>
      <c r="C388" s="72" t="s">
        <v>1072</v>
      </c>
      <c r="D388" s="72" t="s">
        <v>1073</v>
      </c>
      <c r="E388" s="73">
        <v>28</v>
      </c>
      <c r="F388" s="72">
        <v>13</v>
      </c>
      <c r="G388" s="74">
        <v>41</v>
      </c>
      <c r="H388" s="73" t="e">
        <f>VLOOKUP(Table1[[#This Row],[Concatenate ]],'Entity vs Volume'!I:J,2,0)</f>
        <v>#N/A</v>
      </c>
    </row>
    <row r="389" spans="1:8" hidden="1">
      <c r="A389" s="70" t="s">
        <v>198</v>
      </c>
      <c r="B389" s="71" t="s">
        <v>203</v>
      </c>
      <c r="C389" s="72" t="s">
        <v>397</v>
      </c>
      <c r="D389" s="72" t="s">
        <v>1074</v>
      </c>
      <c r="E389" s="73">
        <v>26</v>
      </c>
      <c r="F389" s="72">
        <v>15</v>
      </c>
      <c r="G389" s="74">
        <v>41</v>
      </c>
      <c r="H389" s="73">
        <f>VLOOKUP(Table1[[#This Row],[Concatenate ]],'Entity vs Volume'!I:J,2,0)</f>
        <v>41</v>
      </c>
    </row>
    <row r="390" spans="1:8" hidden="1">
      <c r="A390" s="75" t="s">
        <v>222</v>
      </c>
      <c r="B390" s="76" t="s">
        <v>268</v>
      </c>
      <c r="C390" s="72" t="s">
        <v>1075</v>
      </c>
      <c r="D390" s="72" t="s">
        <v>1076</v>
      </c>
      <c r="E390" s="73">
        <v>12</v>
      </c>
      <c r="F390" s="72">
        <v>29</v>
      </c>
      <c r="G390" s="74">
        <v>41</v>
      </c>
      <c r="H390" s="73">
        <f>VLOOKUP(Table1[[#This Row],[Concatenate ]],'Entity vs Volume'!I:J,2,0)</f>
        <v>41</v>
      </c>
    </row>
    <row r="391" spans="1:8" hidden="1">
      <c r="A391" s="70" t="s">
        <v>198</v>
      </c>
      <c r="B391" s="71" t="s">
        <v>253</v>
      </c>
      <c r="C391" s="72" t="s">
        <v>1077</v>
      </c>
      <c r="D391" s="72" t="s">
        <v>1078</v>
      </c>
      <c r="E391" s="73">
        <v>32</v>
      </c>
      <c r="F391" s="72">
        <v>8</v>
      </c>
      <c r="G391" s="74">
        <v>40</v>
      </c>
      <c r="H391" s="73">
        <f>VLOOKUP(Table1[[#This Row],[Concatenate ]],'Entity vs Volume'!I:J,2,0)</f>
        <v>40</v>
      </c>
    </row>
    <row r="392" spans="1:8" hidden="1">
      <c r="A392" s="70" t="s">
        <v>198</v>
      </c>
      <c r="B392" s="71" t="s">
        <v>216</v>
      </c>
      <c r="C392" s="72" t="s">
        <v>1079</v>
      </c>
      <c r="D392" s="72" t="s">
        <v>1080</v>
      </c>
      <c r="E392" s="73">
        <v>31</v>
      </c>
      <c r="F392" s="72">
        <v>9</v>
      </c>
      <c r="G392" s="74">
        <v>40</v>
      </c>
      <c r="H392" s="73">
        <f>VLOOKUP(Table1[[#This Row],[Concatenate ]],'Entity vs Volume'!I:J,2,0)</f>
        <v>40</v>
      </c>
    </row>
    <row r="393" spans="1:8" hidden="1">
      <c r="A393" s="70" t="s">
        <v>101</v>
      </c>
      <c r="B393" s="71" t="s">
        <v>312</v>
      </c>
      <c r="C393" s="72" t="s">
        <v>1081</v>
      </c>
      <c r="D393" s="72" t="s">
        <v>1082</v>
      </c>
      <c r="E393" s="73">
        <v>31</v>
      </c>
      <c r="F393" s="72">
        <v>9</v>
      </c>
      <c r="G393" s="74">
        <v>40</v>
      </c>
      <c r="H393" s="73">
        <f>VLOOKUP(Table1[[#This Row],[Concatenate ]],'Entity vs Volume'!I:J,2,0)</f>
        <v>40</v>
      </c>
    </row>
    <row r="394" spans="1:8" hidden="1">
      <c r="A394" s="70" t="s">
        <v>201</v>
      </c>
      <c r="B394" s="71" t="s">
        <v>259</v>
      </c>
      <c r="C394" s="72" t="s">
        <v>1083</v>
      </c>
      <c r="D394" s="72" t="s">
        <v>1084</v>
      </c>
      <c r="E394" s="73">
        <v>30</v>
      </c>
      <c r="F394" s="72">
        <v>10</v>
      </c>
      <c r="G394" s="74">
        <v>40</v>
      </c>
      <c r="H394" s="73">
        <f>VLOOKUP(Table1[[#This Row],[Concatenate ]],'Entity vs Volume'!I:J,2,0)</f>
        <v>40</v>
      </c>
    </row>
    <row r="395" spans="1:8" hidden="1">
      <c r="A395" s="70" t="s">
        <v>198</v>
      </c>
      <c r="B395" s="71" t="s">
        <v>276</v>
      </c>
      <c r="C395" s="72" t="s">
        <v>1085</v>
      </c>
      <c r="D395" s="72" t="s">
        <v>1086</v>
      </c>
      <c r="E395" s="73">
        <v>29</v>
      </c>
      <c r="F395" s="72">
        <v>11</v>
      </c>
      <c r="G395" s="74">
        <v>40</v>
      </c>
      <c r="H395" s="73">
        <f>VLOOKUP(Table1[[#This Row],[Concatenate ]],'Entity vs Volume'!I:J,2,0)</f>
        <v>40</v>
      </c>
    </row>
    <row r="396" spans="1:8" hidden="1">
      <c r="A396" s="70" t="s">
        <v>198</v>
      </c>
      <c r="B396" s="71" t="s">
        <v>292</v>
      </c>
      <c r="C396" s="72" t="s">
        <v>908</v>
      </c>
      <c r="D396" s="72" t="s">
        <v>1087</v>
      </c>
      <c r="E396" s="73">
        <v>28</v>
      </c>
      <c r="F396" s="72">
        <v>12</v>
      </c>
      <c r="G396" s="74">
        <v>40</v>
      </c>
      <c r="H396" s="73">
        <f>VLOOKUP(Table1[[#This Row],[Concatenate ]],'Entity vs Volume'!I:J,2,0)</f>
        <v>40</v>
      </c>
    </row>
    <row r="397" spans="1:8" hidden="1">
      <c r="A397" s="70" t="s">
        <v>201</v>
      </c>
      <c r="B397" s="71" t="s">
        <v>259</v>
      </c>
      <c r="C397" s="72" t="s">
        <v>1088</v>
      </c>
      <c r="D397" s="72" t="s">
        <v>1089</v>
      </c>
      <c r="E397" s="73">
        <v>38</v>
      </c>
      <c r="F397" s="72">
        <v>1</v>
      </c>
      <c r="G397" s="74">
        <v>39</v>
      </c>
      <c r="H397" s="73">
        <f>VLOOKUP(Table1[[#This Row],[Concatenate ]],'Entity vs Volume'!I:J,2,0)</f>
        <v>39</v>
      </c>
    </row>
    <row r="398" spans="1:8" hidden="1">
      <c r="A398" s="70" t="s">
        <v>201</v>
      </c>
      <c r="B398" s="71" t="s">
        <v>234</v>
      </c>
      <c r="C398" s="72" t="s">
        <v>1090</v>
      </c>
      <c r="D398" s="72" t="s">
        <v>1091</v>
      </c>
      <c r="E398" s="73">
        <v>32</v>
      </c>
      <c r="F398" s="72">
        <v>7</v>
      </c>
      <c r="G398" s="74">
        <v>39</v>
      </c>
      <c r="H398" s="73">
        <f>VLOOKUP(Table1[[#This Row],[Concatenate ]],'Entity vs Volume'!I:J,2,0)</f>
        <v>39</v>
      </c>
    </row>
    <row r="399" spans="1:8" hidden="1">
      <c r="A399" s="70" t="s">
        <v>198</v>
      </c>
      <c r="B399" s="71" t="s">
        <v>241</v>
      </c>
      <c r="C399" s="72" t="s">
        <v>1092</v>
      </c>
      <c r="D399" s="72" t="s">
        <v>1093</v>
      </c>
      <c r="E399" s="73">
        <v>31</v>
      </c>
      <c r="F399" s="72">
        <v>8</v>
      </c>
      <c r="G399" s="74">
        <v>39</v>
      </c>
      <c r="H399" s="73">
        <f>VLOOKUP(Table1[[#This Row],[Concatenate ]],'Entity vs Volume'!I:J,2,0)</f>
        <v>39</v>
      </c>
    </row>
    <row r="400" spans="1:8" hidden="1">
      <c r="A400" s="70" t="s">
        <v>101</v>
      </c>
      <c r="B400" s="71" t="s">
        <v>232</v>
      </c>
      <c r="C400" s="72" t="s">
        <v>782</v>
      </c>
      <c r="D400" s="72" t="s">
        <v>1094</v>
      </c>
      <c r="E400" s="73">
        <v>31</v>
      </c>
      <c r="F400" s="72">
        <v>8</v>
      </c>
      <c r="G400" s="74">
        <v>39</v>
      </c>
      <c r="H400" s="73">
        <f>VLOOKUP(Table1[[#This Row],[Concatenate ]],'Entity vs Volume'!I:J,2,0)</f>
        <v>39</v>
      </c>
    </row>
    <row r="401" spans="1:8" hidden="1">
      <c r="A401" s="70" t="s">
        <v>198</v>
      </c>
      <c r="B401" s="71" t="s">
        <v>210</v>
      </c>
      <c r="C401" s="72" t="s">
        <v>1095</v>
      </c>
      <c r="D401" s="72" t="s">
        <v>1096</v>
      </c>
      <c r="E401" s="73">
        <v>26</v>
      </c>
      <c r="F401" s="72">
        <v>13</v>
      </c>
      <c r="G401" s="74">
        <v>39</v>
      </c>
      <c r="H401" s="73">
        <f>VLOOKUP(Table1[[#This Row],[Concatenate ]],'Entity vs Volume'!I:J,2,0)</f>
        <v>39</v>
      </c>
    </row>
    <row r="402" spans="1:8" hidden="1">
      <c r="A402" s="70" t="s">
        <v>198</v>
      </c>
      <c r="B402" s="71" t="s">
        <v>280</v>
      </c>
      <c r="C402" s="72" t="s">
        <v>759</v>
      </c>
      <c r="D402" s="72" t="s">
        <v>1097</v>
      </c>
      <c r="E402" s="73">
        <v>26</v>
      </c>
      <c r="F402" s="72">
        <v>12</v>
      </c>
      <c r="G402" s="74">
        <v>38</v>
      </c>
      <c r="H402" s="73">
        <f>VLOOKUP(Table1[[#This Row],[Concatenate ]],'Entity vs Volume'!I:J,2,0)</f>
        <v>38</v>
      </c>
    </row>
    <row r="403" spans="1:8" hidden="1">
      <c r="A403" s="70" t="s">
        <v>101</v>
      </c>
      <c r="B403" s="71" t="s">
        <v>225</v>
      </c>
      <c r="C403" s="72" t="s">
        <v>1046</v>
      </c>
      <c r="D403" s="72" t="s">
        <v>1098</v>
      </c>
      <c r="E403" s="73">
        <v>22</v>
      </c>
      <c r="F403" s="72">
        <v>16</v>
      </c>
      <c r="G403" s="74">
        <v>38</v>
      </c>
      <c r="H403" s="73">
        <f>VLOOKUP(Table1[[#This Row],[Concatenate ]],'Entity vs Volume'!I:J,2,0)</f>
        <v>38</v>
      </c>
    </row>
    <row r="404" spans="1:8" hidden="1">
      <c r="A404" s="70" t="s">
        <v>198</v>
      </c>
      <c r="B404" s="71" t="s">
        <v>243</v>
      </c>
      <c r="C404" s="72" t="s">
        <v>1099</v>
      </c>
      <c r="D404" s="72" t="s">
        <v>1100</v>
      </c>
      <c r="E404" s="73">
        <v>36</v>
      </c>
      <c r="F404" s="72">
        <v>1</v>
      </c>
      <c r="G404" s="74">
        <v>37</v>
      </c>
      <c r="H404" s="73">
        <f>VLOOKUP(Table1[[#This Row],[Concatenate ]],'Entity vs Volume'!I:J,2,0)</f>
        <v>37</v>
      </c>
    </row>
    <row r="405" spans="1:8" hidden="1">
      <c r="A405" s="70" t="s">
        <v>198</v>
      </c>
      <c r="B405" s="71" t="s">
        <v>321</v>
      </c>
      <c r="C405" s="72" t="s">
        <v>1101</v>
      </c>
      <c r="D405" s="72" t="s">
        <v>1102</v>
      </c>
      <c r="E405" s="73">
        <v>27</v>
      </c>
      <c r="F405" s="72">
        <v>10</v>
      </c>
      <c r="G405" s="74">
        <v>37</v>
      </c>
      <c r="H405" s="73">
        <f>VLOOKUP(Table1[[#This Row],[Concatenate ]],'Entity vs Volume'!I:J,2,0)</f>
        <v>37</v>
      </c>
    </row>
    <row r="406" spans="1:8" hidden="1">
      <c r="A406" s="75" t="s">
        <v>222</v>
      </c>
      <c r="B406" s="76" t="s">
        <v>268</v>
      </c>
      <c r="C406" s="72" t="s">
        <v>1103</v>
      </c>
      <c r="D406" s="72" t="s">
        <v>1104</v>
      </c>
      <c r="E406" s="73">
        <v>24</v>
      </c>
      <c r="F406" s="72">
        <v>13</v>
      </c>
      <c r="G406" s="74">
        <v>37</v>
      </c>
      <c r="H406" s="73">
        <f>VLOOKUP(Table1[[#This Row],[Concatenate ]],'Entity vs Volume'!I:J,2,0)</f>
        <v>37</v>
      </c>
    </row>
    <row r="407" spans="1:8">
      <c r="A407" s="70" t="s">
        <v>201</v>
      </c>
      <c r="B407" s="71" t="s">
        <v>182</v>
      </c>
      <c r="C407" s="72" t="s">
        <v>524</v>
      </c>
      <c r="D407" s="72" t="s">
        <v>1105</v>
      </c>
      <c r="E407" s="73">
        <v>32</v>
      </c>
      <c r="F407" s="72">
        <v>4</v>
      </c>
      <c r="G407" s="74">
        <v>36</v>
      </c>
      <c r="H407" s="73" t="e">
        <f>VLOOKUP(Table1[[#This Row],[Concatenate ]],'Entity vs Volume'!I:J,2,0)</f>
        <v>#N/A</v>
      </c>
    </row>
    <row r="408" spans="1:8" hidden="1">
      <c r="A408" s="70" t="s">
        <v>201</v>
      </c>
      <c r="B408" s="71" t="s">
        <v>264</v>
      </c>
      <c r="C408" s="72" t="s">
        <v>1106</v>
      </c>
      <c r="D408" s="72" t="s">
        <v>1107</v>
      </c>
      <c r="E408" s="73">
        <v>31</v>
      </c>
      <c r="F408" s="72">
        <v>4</v>
      </c>
      <c r="G408" s="74">
        <v>35</v>
      </c>
      <c r="H408" s="73">
        <f>VLOOKUP(Table1[[#This Row],[Concatenate ]],'Entity vs Volume'!I:J,2,0)</f>
        <v>35</v>
      </c>
    </row>
    <row r="409" spans="1:8" hidden="1">
      <c r="A409" s="70" t="s">
        <v>201</v>
      </c>
      <c r="B409" s="71" t="s">
        <v>309</v>
      </c>
      <c r="C409" s="72" t="s">
        <v>1108</v>
      </c>
      <c r="D409" s="72" t="s">
        <v>1109</v>
      </c>
      <c r="E409" s="73">
        <v>28</v>
      </c>
      <c r="F409" s="72">
        <v>7</v>
      </c>
      <c r="G409" s="74">
        <v>35</v>
      </c>
      <c r="H409" s="73">
        <f>VLOOKUP(Table1[[#This Row],[Concatenate ]],'Entity vs Volume'!I:J,2,0)</f>
        <v>35</v>
      </c>
    </row>
    <row r="410" spans="1:8" hidden="1">
      <c r="A410" s="75" t="s">
        <v>222</v>
      </c>
      <c r="B410" s="76" t="s">
        <v>319</v>
      </c>
      <c r="C410" s="72" t="s">
        <v>44</v>
      </c>
      <c r="D410" s="72" t="s">
        <v>1110</v>
      </c>
      <c r="E410" s="73">
        <v>28</v>
      </c>
      <c r="F410" s="72">
        <v>7</v>
      </c>
      <c r="G410" s="74">
        <v>35</v>
      </c>
      <c r="H410" s="73" t="e">
        <f>VLOOKUP(Table1[[#This Row],[Concatenate ]],'Entity vs Volume'!I:J,2,0)</f>
        <v>#N/A</v>
      </c>
    </row>
    <row r="411" spans="1:8" hidden="1">
      <c r="A411" s="70" t="s">
        <v>198</v>
      </c>
      <c r="B411" s="71" t="s">
        <v>243</v>
      </c>
      <c r="C411" s="72" t="s">
        <v>1111</v>
      </c>
      <c r="D411" s="72" t="s">
        <v>1112</v>
      </c>
      <c r="E411" s="73">
        <v>22</v>
      </c>
      <c r="F411" s="72">
        <v>13</v>
      </c>
      <c r="G411" s="74">
        <v>35</v>
      </c>
      <c r="H411" s="73">
        <f>VLOOKUP(Table1[[#This Row],[Concatenate ]],'Entity vs Volume'!I:J,2,0)</f>
        <v>35</v>
      </c>
    </row>
    <row r="412" spans="1:8" hidden="1">
      <c r="A412" s="75" t="s">
        <v>222</v>
      </c>
      <c r="B412" s="76" t="s">
        <v>268</v>
      </c>
      <c r="C412" s="72" t="s">
        <v>1113</v>
      </c>
      <c r="D412" s="72" t="s">
        <v>1114</v>
      </c>
      <c r="E412" s="73">
        <v>31</v>
      </c>
      <c r="F412" s="72">
        <v>3</v>
      </c>
      <c r="G412" s="74">
        <v>34</v>
      </c>
      <c r="H412" s="73">
        <f>VLOOKUP(Table1[[#This Row],[Concatenate ]],'Entity vs Volume'!I:J,2,0)</f>
        <v>34</v>
      </c>
    </row>
    <row r="413" spans="1:8" hidden="1">
      <c r="A413" s="70" t="s">
        <v>198</v>
      </c>
      <c r="B413" s="71" t="s">
        <v>326</v>
      </c>
      <c r="C413" s="72" t="s">
        <v>480</v>
      </c>
      <c r="D413" s="72" t="s">
        <v>1115</v>
      </c>
      <c r="E413" s="73">
        <v>18</v>
      </c>
      <c r="F413" s="72">
        <v>16</v>
      </c>
      <c r="G413" s="74">
        <v>34</v>
      </c>
      <c r="H413" s="73">
        <f>VLOOKUP(Table1[[#This Row],[Concatenate ]],'Entity vs Volume'!I:J,2,0)</f>
        <v>34</v>
      </c>
    </row>
    <row r="414" spans="1:8" hidden="1">
      <c r="A414" s="70" t="s">
        <v>101</v>
      </c>
      <c r="B414" s="71" t="s">
        <v>232</v>
      </c>
      <c r="C414" s="72" t="s">
        <v>415</v>
      </c>
      <c r="D414" s="72" t="s">
        <v>1116</v>
      </c>
      <c r="E414" s="73">
        <v>20</v>
      </c>
      <c r="F414" s="72">
        <v>13</v>
      </c>
      <c r="G414" s="74">
        <v>33</v>
      </c>
      <c r="H414" s="73">
        <f>VLOOKUP(Table1[[#This Row],[Concatenate ]],'Entity vs Volume'!I:J,2,0)</f>
        <v>33</v>
      </c>
    </row>
    <row r="415" spans="1:8" hidden="1">
      <c r="A415" s="70" t="s">
        <v>198</v>
      </c>
      <c r="B415" s="71" t="s">
        <v>256</v>
      </c>
      <c r="C415" s="72" t="s">
        <v>1117</v>
      </c>
      <c r="D415" s="72" t="s">
        <v>1118</v>
      </c>
      <c r="E415" s="73">
        <v>25</v>
      </c>
      <c r="F415" s="72">
        <v>7</v>
      </c>
      <c r="G415" s="74">
        <v>32</v>
      </c>
      <c r="H415" s="73" t="e">
        <f>VLOOKUP(Table1[[#This Row],[Concatenate ]],'Entity vs Volume'!I:J,2,0)</f>
        <v>#N/A</v>
      </c>
    </row>
    <row r="416" spans="1:8" hidden="1">
      <c r="A416" s="70" t="s">
        <v>101</v>
      </c>
      <c r="B416" s="71" t="s">
        <v>213</v>
      </c>
      <c r="C416" s="72" t="s">
        <v>1119</v>
      </c>
      <c r="D416" s="72" t="s">
        <v>1120</v>
      </c>
      <c r="E416" s="73">
        <v>25</v>
      </c>
      <c r="F416" s="72">
        <v>7</v>
      </c>
      <c r="G416" s="74">
        <v>32</v>
      </c>
      <c r="H416" s="73">
        <f>VLOOKUP(Table1[[#This Row],[Concatenate ]],'Entity vs Volume'!I:J,2,0)</f>
        <v>32</v>
      </c>
    </row>
    <row r="417" spans="1:8" hidden="1">
      <c r="A417" s="70" t="s">
        <v>101</v>
      </c>
      <c r="B417" s="71" t="s">
        <v>302</v>
      </c>
      <c r="C417" s="72" t="s">
        <v>782</v>
      </c>
      <c r="D417" s="72" t="s">
        <v>1121</v>
      </c>
      <c r="E417" s="73">
        <v>23</v>
      </c>
      <c r="F417" s="72">
        <v>9</v>
      </c>
      <c r="G417" s="74">
        <v>32</v>
      </c>
      <c r="H417" s="73">
        <f>VLOOKUP(Table1[[#This Row],[Concatenate ]],'Entity vs Volume'!I:J,2,0)</f>
        <v>32</v>
      </c>
    </row>
    <row r="418" spans="1:8" hidden="1">
      <c r="A418" s="70" t="s">
        <v>201</v>
      </c>
      <c r="B418" s="71" t="s">
        <v>225</v>
      </c>
      <c r="C418" s="72" t="s">
        <v>1122</v>
      </c>
      <c r="D418" s="72" t="s">
        <v>1123</v>
      </c>
      <c r="E418" s="73">
        <v>22</v>
      </c>
      <c r="F418" s="72">
        <v>10</v>
      </c>
      <c r="G418" s="74">
        <v>32</v>
      </c>
      <c r="H418" s="73">
        <f>VLOOKUP(Table1[[#This Row],[Concatenate ]],'Entity vs Volume'!I:J,2,0)</f>
        <v>32</v>
      </c>
    </row>
    <row r="419" spans="1:8" hidden="1">
      <c r="A419" s="70" t="s">
        <v>201</v>
      </c>
      <c r="B419" s="71" t="s">
        <v>210</v>
      </c>
      <c r="C419" s="72" t="s">
        <v>1124</v>
      </c>
      <c r="D419" s="72" t="s">
        <v>1125</v>
      </c>
      <c r="E419" s="73">
        <v>21</v>
      </c>
      <c r="F419" s="72">
        <v>11</v>
      </c>
      <c r="G419" s="74">
        <v>32</v>
      </c>
      <c r="H419" s="73">
        <f>VLOOKUP(Table1[[#This Row],[Concatenate ]],'Entity vs Volume'!I:J,2,0)</f>
        <v>32</v>
      </c>
    </row>
    <row r="420" spans="1:8" hidden="1">
      <c r="A420" s="70" t="s">
        <v>198</v>
      </c>
      <c r="B420" s="71" t="s">
        <v>284</v>
      </c>
      <c r="C420" s="72" t="s">
        <v>1126</v>
      </c>
      <c r="D420" s="72" t="s">
        <v>1127</v>
      </c>
      <c r="E420" s="73">
        <v>28</v>
      </c>
      <c r="F420" s="72">
        <v>3</v>
      </c>
      <c r="G420" s="74">
        <v>31</v>
      </c>
      <c r="H420" s="73">
        <f>VLOOKUP(Table1[[#This Row],[Concatenate ]],'Entity vs Volume'!I:J,2,0)</f>
        <v>31</v>
      </c>
    </row>
    <row r="421" spans="1:8" hidden="1">
      <c r="A421" s="70" t="s">
        <v>201</v>
      </c>
      <c r="B421" s="71" t="s">
        <v>273</v>
      </c>
      <c r="C421" s="72" t="s">
        <v>158</v>
      </c>
      <c r="D421" s="72" t="s">
        <v>1128</v>
      </c>
      <c r="E421" s="73">
        <v>22</v>
      </c>
      <c r="F421" s="72">
        <v>9</v>
      </c>
      <c r="G421" s="74">
        <v>31</v>
      </c>
      <c r="H421" s="73">
        <f>VLOOKUP(Table1[[#This Row],[Concatenate ]],'Entity vs Volume'!I:J,2,0)</f>
        <v>31</v>
      </c>
    </row>
    <row r="422" spans="1:8" hidden="1">
      <c r="A422" s="70" t="s">
        <v>101</v>
      </c>
      <c r="B422" s="71" t="s">
        <v>339</v>
      </c>
      <c r="C422" s="72" t="s">
        <v>1129</v>
      </c>
      <c r="D422" s="72" t="s">
        <v>1130</v>
      </c>
      <c r="E422" s="73">
        <v>30</v>
      </c>
      <c r="F422" s="72"/>
      <c r="G422" s="74">
        <v>30</v>
      </c>
      <c r="H422" s="73" t="e">
        <f>VLOOKUP(Table1[[#This Row],[Concatenate ]],'Entity vs Volume'!I:J,2,0)</f>
        <v>#N/A</v>
      </c>
    </row>
    <row r="423" spans="1:8" hidden="1">
      <c r="A423" s="70" t="s">
        <v>201</v>
      </c>
      <c r="B423" s="71" t="s">
        <v>220</v>
      </c>
      <c r="C423" s="72" t="s">
        <v>1131</v>
      </c>
      <c r="D423" s="72" t="s">
        <v>1132</v>
      </c>
      <c r="E423" s="73">
        <v>29</v>
      </c>
      <c r="F423" s="72">
        <v>1</v>
      </c>
      <c r="G423" s="74">
        <v>30</v>
      </c>
      <c r="H423" s="73">
        <f>VLOOKUP(Table1[[#This Row],[Concatenate ]],'Entity vs Volume'!I:J,2,0)</f>
        <v>30</v>
      </c>
    </row>
    <row r="424" spans="1:8" hidden="1">
      <c r="A424" s="70" t="s">
        <v>198</v>
      </c>
      <c r="B424" s="71" t="s">
        <v>248</v>
      </c>
      <c r="C424" s="72" t="s">
        <v>1133</v>
      </c>
      <c r="D424" s="72" t="s">
        <v>1134</v>
      </c>
      <c r="E424" s="73">
        <v>28</v>
      </c>
      <c r="F424" s="72">
        <v>2</v>
      </c>
      <c r="G424" s="74">
        <v>30</v>
      </c>
      <c r="H424" s="73">
        <f>VLOOKUP(Table1[[#This Row],[Concatenate ]],'Entity vs Volume'!I:J,2,0)</f>
        <v>30</v>
      </c>
    </row>
    <row r="425" spans="1:8" hidden="1">
      <c r="A425" s="70" t="s">
        <v>198</v>
      </c>
      <c r="B425" s="71" t="s">
        <v>248</v>
      </c>
      <c r="C425" s="72" t="s">
        <v>1135</v>
      </c>
      <c r="D425" s="72" t="s">
        <v>1136</v>
      </c>
      <c r="E425" s="73">
        <v>23</v>
      </c>
      <c r="F425" s="72">
        <v>7</v>
      </c>
      <c r="G425" s="74">
        <v>30</v>
      </c>
      <c r="H425" s="73">
        <f>VLOOKUP(Table1[[#This Row],[Concatenate ]],'Entity vs Volume'!I:J,2,0)</f>
        <v>30</v>
      </c>
    </row>
    <row r="426" spans="1:8" hidden="1">
      <c r="A426" s="70" t="s">
        <v>201</v>
      </c>
      <c r="B426" s="71" t="s">
        <v>309</v>
      </c>
      <c r="C426" s="72" t="s">
        <v>1137</v>
      </c>
      <c r="D426" s="72" t="s">
        <v>1138</v>
      </c>
      <c r="E426" s="73">
        <v>21</v>
      </c>
      <c r="F426" s="72">
        <v>9</v>
      </c>
      <c r="G426" s="74">
        <v>30</v>
      </c>
      <c r="H426" s="73">
        <f>VLOOKUP(Table1[[#This Row],[Concatenate ]],'Entity vs Volume'!I:J,2,0)</f>
        <v>30</v>
      </c>
    </row>
    <row r="427" spans="1:8" hidden="1">
      <c r="A427" s="70" t="s">
        <v>198</v>
      </c>
      <c r="B427" s="71" t="s">
        <v>184</v>
      </c>
      <c r="C427" s="72" t="s">
        <v>910</v>
      </c>
      <c r="D427" s="72" t="s">
        <v>1139</v>
      </c>
      <c r="E427" s="73">
        <v>23</v>
      </c>
      <c r="F427" s="72">
        <v>6</v>
      </c>
      <c r="G427" s="74">
        <v>29</v>
      </c>
      <c r="H427" s="73">
        <f>VLOOKUP(Table1[[#This Row],[Concatenate ]],'Entity vs Volume'!I:J,2,0)</f>
        <v>29</v>
      </c>
    </row>
    <row r="428" spans="1:8">
      <c r="A428" s="70" t="s">
        <v>201</v>
      </c>
      <c r="B428" s="71" t="s">
        <v>182</v>
      </c>
      <c r="C428" s="72" t="s">
        <v>44</v>
      </c>
      <c r="D428" s="72" t="s">
        <v>1140</v>
      </c>
      <c r="E428" s="73">
        <v>20</v>
      </c>
      <c r="F428" s="72">
        <v>9</v>
      </c>
      <c r="G428" s="74">
        <v>29</v>
      </c>
      <c r="H428" s="73" t="e">
        <f>VLOOKUP(Table1[[#This Row],[Concatenate ]],'Entity vs Volume'!I:J,2,0)</f>
        <v>#N/A</v>
      </c>
    </row>
    <row r="429" spans="1:8" hidden="1">
      <c r="A429" s="70" t="s">
        <v>201</v>
      </c>
      <c r="B429" s="71" t="s">
        <v>273</v>
      </c>
      <c r="C429" s="72" t="s">
        <v>1141</v>
      </c>
      <c r="D429" s="72" t="s">
        <v>1142</v>
      </c>
      <c r="E429" s="73">
        <v>25</v>
      </c>
      <c r="F429" s="72">
        <v>3</v>
      </c>
      <c r="G429" s="74">
        <v>28</v>
      </c>
      <c r="H429" s="73">
        <f>VLOOKUP(Table1[[#This Row],[Concatenate ]],'Entity vs Volume'!I:J,2,0)</f>
        <v>28</v>
      </c>
    </row>
    <row r="430" spans="1:8" hidden="1">
      <c r="A430" s="70" t="s">
        <v>198</v>
      </c>
      <c r="B430" s="71" t="s">
        <v>216</v>
      </c>
      <c r="C430" s="72" t="s">
        <v>1038</v>
      </c>
      <c r="D430" s="72" t="s">
        <v>1143</v>
      </c>
      <c r="E430" s="73">
        <v>23</v>
      </c>
      <c r="F430" s="72">
        <v>5</v>
      </c>
      <c r="G430" s="74">
        <v>28</v>
      </c>
      <c r="H430" s="73">
        <f>VLOOKUP(Table1[[#This Row],[Concatenate ]],'Entity vs Volume'!I:J,2,0)</f>
        <v>28</v>
      </c>
    </row>
    <row r="431" spans="1:8" hidden="1">
      <c r="A431" s="70" t="s">
        <v>198</v>
      </c>
      <c r="B431" s="71" t="s">
        <v>256</v>
      </c>
      <c r="C431" s="72" t="s">
        <v>1144</v>
      </c>
      <c r="D431" s="72" t="s">
        <v>1145</v>
      </c>
      <c r="E431" s="73">
        <v>23</v>
      </c>
      <c r="F431" s="72">
        <v>5</v>
      </c>
      <c r="G431" s="74">
        <v>28</v>
      </c>
      <c r="H431" s="73">
        <f>VLOOKUP(Table1[[#This Row],[Concatenate ]],'Entity vs Volume'!I:J,2,0)</f>
        <v>28</v>
      </c>
    </row>
    <row r="432" spans="1:8" hidden="1">
      <c r="A432" s="70" t="s">
        <v>201</v>
      </c>
      <c r="B432" s="71" t="s">
        <v>259</v>
      </c>
      <c r="C432" s="72" t="s">
        <v>1146</v>
      </c>
      <c r="D432" s="72" t="s">
        <v>1147</v>
      </c>
      <c r="E432" s="73">
        <v>22</v>
      </c>
      <c r="F432" s="72">
        <v>6</v>
      </c>
      <c r="G432" s="74">
        <v>28</v>
      </c>
      <c r="H432" s="73">
        <f>VLOOKUP(Table1[[#This Row],[Concatenate ]],'Entity vs Volume'!I:J,2,0)</f>
        <v>28</v>
      </c>
    </row>
    <row r="433" spans="1:8" hidden="1">
      <c r="A433" s="70" t="s">
        <v>198</v>
      </c>
      <c r="B433" s="71" t="s">
        <v>182</v>
      </c>
      <c r="C433" s="72" t="s">
        <v>1148</v>
      </c>
      <c r="D433" s="72" t="s">
        <v>1149</v>
      </c>
      <c r="E433" s="73">
        <v>21</v>
      </c>
      <c r="F433" s="72">
        <v>7</v>
      </c>
      <c r="G433" s="74">
        <v>28</v>
      </c>
      <c r="H433" s="73">
        <f>VLOOKUP(Table1[[#This Row],[Concatenate ]],'Entity vs Volume'!I:J,2,0)</f>
        <v>28</v>
      </c>
    </row>
    <row r="434" spans="1:8" hidden="1">
      <c r="A434" s="70" t="s">
        <v>198</v>
      </c>
      <c r="B434" s="71" t="s">
        <v>256</v>
      </c>
      <c r="C434" s="72" t="s">
        <v>1150</v>
      </c>
      <c r="D434" s="72" t="s">
        <v>1151</v>
      </c>
      <c r="E434" s="73">
        <v>20</v>
      </c>
      <c r="F434" s="72">
        <v>8</v>
      </c>
      <c r="G434" s="74">
        <v>28</v>
      </c>
      <c r="H434" s="73" t="e">
        <f>VLOOKUP(Table1[[#This Row],[Concatenate ]],'Entity vs Volume'!I:J,2,0)</f>
        <v>#N/A</v>
      </c>
    </row>
    <row r="435" spans="1:8" hidden="1">
      <c r="A435" s="70" t="s">
        <v>198</v>
      </c>
      <c r="B435" s="71" t="s">
        <v>321</v>
      </c>
      <c r="C435" s="72" t="s">
        <v>1152</v>
      </c>
      <c r="D435" s="72" t="s">
        <v>1153</v>
      </c>
      <c r="E435" s="73">
        <v>19</v>
      </c>
      <c r="F435" s="72">
        <v>9</v>
      </c>
      <c r="G435" s="74">
        <v>28</v>
      </c>
      <c r="H435" s="73">
        <f>VLOOKUP(Table1[[#This Row],[Concatenate ]],'Entity vs Volume'!I:J,2,0)</f>
        <v>28</v>
      </c>
    </row>
    <row r="436" spans="1:8" hidden="1">
      <c r="A436" s="70" t="s">
        <v>101</v>
      </c>
      <c r="B436" s="71" t="s">
        <v>246</v>
      </c>
      <c r="C436" s="72" t="s">
        <v>1154</v>
      </c>
      <c r="D436" s="72" t="s">
        <v>1155</v>
      </c>
      <c r="E436" s="73">
        <v>17</v>
      </c>
      <c r="F436" s="72">
        <v>11</v>
      </c>
      <c r="G436" s="74">
        <v>28</v>
      </c>
      <c r="H436" s="73" t="e">
        <f>VLOOKUP(Table1[[#This Row],[Concatenate ]],'Entity vs Volume'!I:J,2,0)</f>
        <v>#N/A</v>
      </c>
    </row>
    <row r="437" spans="1:8" hidden="1">
      <c r="A437" s="70" t="s">
        <v>101</v>
      </c>
      <c r="B437" s="71" t="s">
        <v>278</v>
      </c>
      <c r="C437" s="72" t="s">
        <v>1156</v>
      </c>
      <c r="D437" s="72" t="s">
        <v>1157</v>
      </c>
      <c r="E437" s="73">
        <v>27</v>
      </c>
      <c r="F437" s="72"/>
      <c r="G437" s="74">
        <v>27</v>
      </c>
      <c r="H437" s="73">
        <f>VLOOKUP(Table1[[#This Row],[Concatenate ]],'Entity vs Volume'!I:J,2,0)</f>
        <v>27</v>
      </c>
    </row>
    <row r="438" spans="1:8" hidden="1">
      <c r="A438" s="70" t="s">
        <v>201</v>
      </c>
      <c r="B438" s="71" t="s">
        <v>216</v>
      </c>
      <c r="C438" s="72" t="s">
        <v>1158</v>
      </c>
      <c r="D438" s="72" t="s">
        <v>1159</v>
      </c>
      <c r="E438" s="73">
        <v>22</v>
      </c>
      <c r="F438" s="72">
        <v>5</v>
      </c>
      <c r="G438" s="74">
        <v>27</v>
      </c>
      <c r="H438" s="73">
        <f>VLOOKUP(Table1[[#This Row],[Concatenate ]],'Entity vs Volume'!I:J,2,0)</f>
        <v>27</v>
      </c>
    </row>
    <row r="439" spans="1:8" hidden="1">
      <c r="A439" s="70" t="s">
        <v>101</v>
      </c>
      <c r="B439" s="71" t="s">
        <v>213</v>
      </c>
      <c r="C439" s="72" t="s">
        <v>1160</v>
      </c>
      <c r="D439" s="72" t="s">
        <v>1161</v>
      </c>
      <c r="E439" s="73">
        <v>22</v>
      </c>
      <c r="F439" s="72">
        <v>5</v>
      </c>
      <c r="G439" s="74">
        <v>27</v>
      </c>
      <c r="H439" s="73">
        <f>VLOOKUP(Table1[[#This Row],[Concatenate ]],'Entity vs Volume'!I:J,2,0)</f>
        <v>27</v>
      </c>
    </row>
    <row r="440" spans="1:8" hidden="1">
      <c r="A440" s="70" t="s">
        <v>198</v>
      </c>
      <c r="B440" s="71" t="s">
        <v>290</v>
      </c>
      <c r="C440" s="72" t="s">
        <v>1162</v>
      </c>
      <c r="D440" s="72" t="s">
        <v>1163</v>
      </c>
      <c r="E440" s="73">
        <v>21</v>
      </c>
      <c r="F440" s="72">
        <v>6</v>
      </c>
      <c r="G440" s="74">
        <v>27</v>
      </c>
      <c r="H440" s="73">
        <f>VLOOKUP(Table1[[#This Row],[Concatenate ]],'Entity vs Volume'!I:J,2,0)</f>
        <v>27</v>
      </c>
    </row>
    <row r="441" spans="1:8" hidden="1">
      <c r="A441" s="70" t="s">
        <v>101</v>
      </c>
      <c r="B441" s="71" t="s">
        <v>199</v>
      </c>
      <c r="C441" s="72" t="s">
        <v>1164</v>
      </c>
      <c r="D441" s="72" t="s">
        <v>1165</v>
      </c>
      <c r="E441" s="73">
        <v>21</v>
      </c>
      <c r="F441" s="72">
        <v>6</v>
      </c>
      <c r="G441" s="74">
        <v>27</v>
      </c>
      <c r="H441" s="73">
        <f>VLOOKUP(Table1[[#This Row],[Concatenate ]],'Entity vs Volume'!I:J,2,0)</f>
        <v>27</v>
      </c>
    </row>
    <row r="442" spans="1:8" hidden="1">
      <c r="A442" s="70" t="s">
        <v>201</v>
      </c>
      <c r="B442" s="71" t="s">
        <v>228</v>
      </c>
      <c r="C442" s="72" t="s">
        <v>1166</v>
      </c>
      <c r="D442" s="72" t="s">
        <v>1167</v>
      </c>
      <c r="E442" s="73">
        <v>19</v>
      </c>
      <c r="F442" s="72">
        <v>8</v>
      </c>
      <c r="G442" s="74">
        <v>27</v>
      </c>
      <c r="H442" s="73">
        <f>VLOOKUP(Table1[[#This Row],[Concatenate ]],'Entity vs Volume'!I:J,2,0)</f>
        <v>27</v>
      </c>
    </row>
    <row r="443" spans="1:8" hidden="1">
      <c r="A443" s="70" t="s">
        <v>101</v>
      </c>
      <c r="B443" s="71" t="s">
        <v>329</v>
      </c>
      <c r="C443" s="72" t="s">
        <v>1168</v>
      </c>
      <c r="D443" s="72" t="s">
        <v>1169</v>
      </c>
      <c r="E443" s="73">
        <v>25</v>
      </c>
      <c r="F443" s="72">
        <v>1</v>
      </c>
      <c r="G443" s="74">
        <v>26</v>
      </c>
      <c r="H443" s="73" t="e">
        <f>VLOOKUP(Table1[[#This Row],[Concatenate ]],'Entity vs Volume'!I:J,2,0)</f>
        <v>#N/A</v>
      </c>
    </row>
    <row r="444" spans="1:8" hidden="1">
      <c r="A444" s="70" t="s">
        <v>198</v>
      </c>
      <c r="B444" s="71" t="s">
        <v>216</v>
      </c>
      <c r="C444" s="72" t="s">
        <v>1170</v>
      </c>
      <c r="D444" s="72" t="s">
        <v>1171</v>
      </c>
      <c r="E444" s="73">
        <v>22</v>
      </c>
      <c r="F444" s="72">
        <v>4</v>
      </c>
      <c r="G444" s="74">
        <v>26</v>
      </c>
      <c r="H444" s="73">
        <f>VLOOKUP(Table1[[#This Row],[Concatenate ]],'Entity vs Volume'!I:J,2,0)</f>
        <v>26</v>
      </c>
    </row>
    <row r="445" spans="1:8" hidden="1">
      <c r="A445" s="70" t="s">
        <v>198</v>
      </c>
      <c r="B445" s="71" t="s">
        <v>216</v>
      </c>
      <c r="C445" s="72" t="s">
        <v>1172</v>
      </c>
      <c r="D445" s="72" t="s">
        <v>1173</v>
      </c>
      <c r="E445" s="73">
        <v>22</v>
      </c>
      <c r="F445" s="72">
        <v>4</v>
      </c>
      <c r="G445" s="74">
        <v>26</v>
      </c>
      <c r="H445" s="73">
        <f>VLOOKUP(Table1[[#This Row],[Concatenate ]],'Entity vs Volume'!I:J,2,0)</f>
        <v>26</v>
      </c>
    </row>
    <row r="446" spans="1:8" hidden="1">
      <c r="A446" s="70" t="s">
        <v>198</v>
      </c>
      <c r="B446" s="71" t="s">
        <v>262</v>
      </c>
      <c r="C446" s="72" t="s">
        <v>1174</v>
      </c>
      <c r="D446" s="72" t="s">
        <v>1175</v>
      </c>
      <c r="E446" s="73">
        <v>22</v>
      </c>
      <c r="F446" s="72">
        <v>4</v>
      </c>
      <c r="G446" s="74">
        <v>26</v>
      </c>
      <c r="H446" s="73">
        <f>VLOOKUP(Table1[[#This Row],[Concatenate ]],'Entity vs Volume'!I:J,2,0)</f>
        <v>26</v>
      </c>
    </row>
    <row r="447" spans="1:8" hidden="1">
      <c r="A447" s="70" t="s">
        <v>198</v>
      </c>
      <c r="B447" s="71" t="s">
        <v>284</v>
      </c>
      <c r="C447" s="72" t="s">
        <v>1176</v>
      </c>
      <c r="D447" s="72" t="s">
        <v>1177</v>
      </c>
      <c r="E447" s="73">
        <v>20</v>
      </c>
      <c r="F447" s="72">
        <v>6</v>
      </c>
      <c r="G447" s="74">
        <v>26</v>
      </c>
      <c r="H447" s="73">
        <f>VLOOKUP(Table1[[#This Row],[Concatenate ]],'Entity vs Volume'!I:J,2,0)</f>
        <v>26</v>
      </c>
    </row>
    <row r="448" spans="1:8" hidden="1">
      <c r="A448" s="70" t="s">
        <v>198</v>
      </c>
      <c r="B448" s="71" t="s">
        <v>232</v>
      </c>
      <c r="C448" s="72" t="s">
        <v>1178</v>
      </c>
      <c r="D448" s="72" t="s">
        <v>1179</v>
      </c>
      <c r="E448" s="73">
        <v>17</v>
      </c>
      <c r="F448" s="72">
        <v>9</v>
      </c>
      <c r="G448" s="74">
        <v>26</v>
      </c>
      <c r="H448" s="73">
        <f>VLOOKUP(Table1[[#This Row],[Concatenate ]],'Entity vs Volume'!I:J,2,0)</f>
        <v>26</v>
      </c>
    </row>
    <row r="449" spans="1:8" hidden="1">
      <c r="A449" s="70" t="s">
        <v>198</v>
      </c>
      <c r="B449" s="71" t="s">
        <v>210</v>
      </c>
      <c r="C449" s="72" t="s">
        <v>1180</v>
      </c>
      <c r="D449" s="72" t="s">
        <v>1181</v>
      </c>
      <c r="E449" s="73">
        <v>10</v>
      </c>
      <c r="F449" s="72">
        <v>16</v>
      </c>
      <c r="G449" s="74">
        <v>26</v>
      </c>
      <c r="H449" s="73">
        <f>VLOOKUP(Table1[[#This Row],[Concatenate ]],'Entity vs Volume'!I:J,2,0)</f>
        <v>26</v>
      </c>
    </row>
    <row r="450" spans="1:8" hidden="1">
      <c r="A450" s="70" t="s">
        <v>198</v>
      </c>
      <c r="B450" s="71" t="s">
        <v>248</v>
      </c>
      <c r="C450" s="72" t="s">
        <v>1182</v>
      </c>
      <c r="D450" s="72" t="s">
        <v>1183</v>
      </c>
      <c r="E450" s="73">
        <v>24</v>
      </c>
      <c r="F450" s="72">
        <v>1</v>
      </c>
      <c r="G450" s="74">
        <v>25</v>
      </c>
      <c r="H450" s="73" t="e">
        <f>VLOOKUP(Table1[[#This Row],[Concatenate ]],'Entity vs Volume'!I:J,2,0)</f>
        <v>#N/A</v>
      </c>
    </row>
    <row r="451" spans="1:8" hidden="1">
      <c r="A451" s="70" t="s">
        <v>201</v>
      </c>
      <c r="B451" s="71" t="s">
        <v>225</v>
      </c>
      <c r="C451" s="72" t="s">
        <v>1184</v>
      </c>
      <c r="D451" s="72" t="s">
        <v>1185</v>
      </c>
      <c r="E451" s="73">
        <v>23</v>
      </c>
      <c r="F451" s="72">
        <v>2</v>
      </c>
      <c r="G451" s="74">
        <v>25</v>
      </c>
      <c r="H451" s="73">
        <f>VLOOKUP(Table1[[#This Row],[Concatenate ]],'Entity vs Volume'!I:J,2,0)</f>
        <v>25</v>
      </c>
    </row>
    <row r="452" spans="1:8" hidden="1">
      <c r="A452" s="70" t="s">
        <v>101</v>
      </c>
      <c r="B452" s="71" t="s">
        <v>329</v>
      </c>
      <c r="C452" s="72" t="s">
        <v>1186</v>
      </c>
      <c r="D452" s="72" t="s">
        <v>1187</v>
      </c>
      <c r="E452" s="73">
        <v>23</v>
      </c>
      <c r="F452" s="72">
        <v>2</v>
      </c>
      <c r="G452" s="74">
        <v>25</v>
      </c>
      <c r="H452" s="73" t="e">
        <f>VLOOKUP(Table1[[#This Row],[Concatenate ]],'Entity vs Volume'!I:J,2,0)</f>
        <v>#N/A</v>
      </c>
    </row>
    <row r="453" spans="1:8" hidden="1">
      <c r="A453" s="75" t="s">
        <v>222</v>
      </c>
      <c r="B453" s="76" t="s">
        <v>266</v>
      </c>
      <c r="C453" s="72" t="s">
        <v>1188</v>
      </c>
      <c r="D453" s="72" t="s">
        <v>1189</v>
      </c>
      <c r="E453" s="73">
        <v>22</v>
      </c>
      <c r="F453" s="72">
        <v>3</v>
      </c>
      <c r="G453" s="74">
        <v>25</v>
      </c>
      <c r="H453" s="73">
        <f>VLOOKUP(Table1[[#This Row],[Concatenate ]],'Entity vs Volume'!I:J,2,0)</f>
        <v>25</v>
      </c>
    </row>
    <row r="454" spans="1:8" hidden="1">
      <c r="A454" s="75" t="s">
        <v>222</v>
      </c>
      <c r="B454" s="76" t="s">
        <v>266</v>
      </c>
      <c r="C454" s="72" t="s">
        <v>735</v>
      </c>
      <c r="D454" s="72" t="s">
        <v>1190</v>
      </c>
      <c r="E454" s="73">
        <v>22</v>
      </c>
      <c r="F454" s="72">
        <v>3</v>
      </c>
      <c r="G454" s="74">
        <v>25</v>
      </c>
      <c r="H454" s="73">
        <f>VLOOKUP(Table1[[#This Row],[Concatenate ]],'Entity vs Volume'!I:J,2,0)</f>
        <v>25</v>
      </c>
    </row>
    <row r="455" spans="1:8" hidden="1">
      <c r="A455" s="70" t="s">
        <v>198</v>
      </c>
      <c r="B455" s="71" t="s">
        <v>225</v>
      </c>
      <c r="C455" s="72" t="s">
        <v>292</v>
      </c>
      <c r="D455" s="72" t="s">
        <v>1191</v>
      </c>
      <c r="E455" s="73">
        <v>19</v>
      </c>
      <c r="F455" s="72">
        <v>6</v>
      </c>
      <c r="G455" s="74">
        <v>25</v>
      </c>
      <c r="H455" s="73">
        <f>VLOOKUP(Table1[[#This Row],[Concatenate ]],'Entity vs Volume'!I:J,2,0)</f>
        <v>25</v>
      </c>
    </row>
    <row r="456" spans="1:8" hidden="1">
      <c r="A456" s="70" t="s">
        <v>201</v>
      </c>
      <c r="B456" s="71" t="s">
        <v>302</v>
      </c>
      <c r="C456" s="72" t="s">
        <v>782</v>
      </c>
      <c r="D456" s="72" t="s">
        <v>1192</v>
      </c>
      <c r="E456" s="73">
        <v>19</v>
      </c>
      <c r="F456" s="72">
        <v>6</v>
      </c>
      <c r="G456" s="74">
        <v>25</v>
      </c>
      <c r="H456" s="73">
        <f>VLOOKUP(Table1[[#This Row],[Concatenate ]],'Entity vs Volume'!I:J,2,0)</f>
        <v>25</v>
      </c>
    </row>
    <row r="457" spans="1:8" hidden="1">
      <c r="A457" s="70" t="s">
        <v>101</v>
      </c>
      <c r="B457" s="71" t="s">
        <v>241</v>
      </c>
      <c r="C457" s="72" t="s">
        <v>1193</v>
      </c>
      <c r="D457" s="72" t="s">
        <v>1194</v>
      </c>
      <c r="E457" s="73">
        <v>18</v>
      </c>
      <c r="F457" s="72">
        <v>7</v>
      </c>
      <c r="G457" s="74">
        <v>25</v>
      </c>
      <c r="H457" s="73">
        <f>VLOOKUP(Table1[[#This Row],[Concatenate ]],'Entity vs Volume'!I:J,2,0)</f>
        <v>25</v>
      </c>
    </row>
    <row r="458" spans="1:8" hidden="1">
      <c r="A458" s="70" t="s">
        <v>101</v>
      </c>
      <c r="B458" s="71" t="s">
        <v>329</v>
      </c>
      <c r="C458" s="72" t="s">
        <v>1195</v>
      </c>
      <c r="D458" s="72" t="s">
        <v>1196</v>
      </c>
      <c r="E458" s="73">
        <v>24</v>
      </c>
      <c r="F458" s="72"/>
      <c r="G458" s="74">
        <v>24</v>
      </c>
      <c r="H458" s="73">
        <f>VLOOKUP(Table1[[#This Row],[Concatenate ]],'Entity vs Volume'!I:J,2,0)</f>
        <v>24</v>
      </c>
    </row>
    <row r="459" spans="1:8" hidden="1">
      <c r="A459" s="70" t="s">
        <v>198</v>
      </c>
      <c r="B459" s="71" t="s">
        <v>243</v>
      </c>
      <c r="C459" s="72" t="s">
        <v>1197</v>
      </c>
      <c r="D459" s="72" t="s">
        <v>1198</v>
      </c>
      <c r="E459" s="73">
        <v>23</v>
      </c>
      <c r="F459" s="72">
        <v>1</v>
      </c>
      <c r="G459" s="74">
        <v>24</v>
      </c>
      <c r="H459" s="73">
        <f>VLOOKUP(Table1[[#This Row],[Concatenate ]],'Entity vs Volume'!I:J,2,0)</f>
        <v>24</v>
      </c>
    </row>
    <row r="460" spans="1:8" hidden="1">
      <c r="A460" s="70" t="s">
        <v>101</v>
      </c>
      <c r="B460" s="71" t="s">
        <v>225</v>
      </c>
      <c r="C460" s="72" t="s">
        <v>1199</v>
      </c>
      <c r="D460" s="72" t="s">
        <v>1200</v>
      </c>
      <c r="E460" s="73">
        <v>23</v>
      </c>
      <c r="F460" s="72">
        <v>1</v>
      </c>
      <c r="G460" s="74">
        <v>24</v>
      </c>
      <c r="H460" s="73">
        <f>VLOOKUP(Table1[[#This Row],[Concatenate ]],'Entity vs Volume'!I:J,2,0)</f>
        <v>24</v>
      </c>
    </row>
    <row r="461" spans="1:8" hidden="1">
      <c r="A461" s="70" t="s">
        <v>201</v>
      </c>
      <c r="B461" s="71" t="s">
        <v>220</v>
      </c>
      <c r="C461" s="72" t="s">
        <v>1201</v>
      </c>
      <c r="D461" s="72" t="s">
        <v>1202</v>
      </c>
      <c r="E461" s="73">
        <v>22</v>
      </c>
      <c r="F461" s="72">
        <v>2</v>
      </c>
      <c r="G461" s="74">
        <v>24</v>
      </c>
      <c r="H461" s="73">
        <f>VLOOKUP(Table1[[#This Row],[Concatenate ]],'Entity vs Volume'!I:J,2,0)</f>
        <v>24</v>
      </c>
    </row>
    <row r="462" spans="1:8" hidden="1">
      <c r="A462" s="70" t="s">
        <v>198</v>
      </c>
      <c r="B462" s="71" t="s">
        <v>210</v>
      </c>
      <c r="C462" s="72" t="s">
        <v>1203</v>
      </c>
      <c r="D462" s="72" t="s">
        <v>1204</v>
      </c>
      <c r="E462" s="73">
        <v>18</v>
      </c>
      <c r="F462" s="72">
        <v>6</v>
      </c>
      <c r="G462" s="74">
        <v>24</v>
      </c>
      <c r="H462" s="73">
        <f>VLOOKUP(Table1[[#This Row],[Concatenate ]],'Entity vs Volume'!I:J,2,0)</f>
        <v>24</v>
      </c>
    </row>
    <row r="463" spans="1:8" hidden="1">
      <c r="A463" s="70" t="s">
        <v>198</v>
      </c>
      <c r="B463" s="71" t="s">
        <v>256</v>
      </c>
      <c r="C463" s="72" t="s">
        <v>1205</v>
      </c>
      <c r="D463" s="72" t="s">
        <v>1206</v>
      </c>
      <c r="E463" s="73">
        <v>23</v>
      </c>
      <c r="F463" s="72"/>
      <c r="G463" s="74">
        <v>23</v>
      </c>
      <c r="H463" s="73" t="e">
        <f>VLOOKUP(Table1[[#This Row],[Concatenate ]],'Entity vs Volume'!I:J,2,0)</f>
        <v>#N/A</v>
      </c>
    </row>
    <row r="464" spans="1:8" hidden="1">
      <c r="A464" s="70" t="s">
        <v>101</v>
      </c>
      <c r="B464" s="71" t="s">
        <v>199</v>
      </c>
      <c r="C464" s="72" t="s">
        <v>1207</v>
      </c>
      <c r="D464" s="72" t="s">
        <v>1208</v>
      </c>
      <c r="E464" s="73">
        <v>23</v>
      </c>
      <c r="F464" s="72"/>
      <c r="G464" s="74">
        <v>23</v>
      </c>
      <c r="H464" s="73">
        <f>VLOOKUP(Table1[[#This Row],[Concatenate ]],'Entity vs Volume'!I:J,2,0)</f>
        <v>23</v>
      </c>
    </row>
    <row r="465" spans="1:8" hidden="1">
      <c r="A465" s="70" t="s">
        <v>198</v>
      </c>
      <c r="B465" s="71" t="s">
        <v>208</v>
      </c>
      <c r="C465" s="72" t="s">
        <v>1209</v>
      </c>
      <c r="D465" s="72" t="s">
        <v>1210</v>
      </c>
      <c r="E465" s="73">
        <v>22</v>
      </c>
      <c r="F465" s="72">
        <v>1</v>
      </c>
      <c r="G465" s="74">
        <v>23</v>
      </c>
      <c r="H465" s="73">
        <f>VLOOKUP(Table1[[#This Row],[Concatenate ]],'Entity vs Volume'!I:J,2,0)</f>
        <v>23</v>
      </c>
    </row>
    <row r="466" spans="1:8" hidden="1">
      <c r="A466" s="70" t="s">
        <v>198</v>
      </c>
      <c r="B466" s="71" t="s">
        <v>232</v>
      </c>
      <c r="C466" s="72" t="s">
        <v>1211</v>
      </c>
      <c r="D466" s="72" t="s">
        <v>1212</v>
      </c>
      <c r="E466" s="73">
        <v>22</v>
      </c>
      <c r="F466" s="72">
        <v>1</v>
      </c>
      <c r="G466" s="74">
        <v>23</v>
      </c>
      <c r="H466" s="73">
        <f>VLOOKUP(Table1[[#This Row],[Concatenate ]],'Entity vs Volume'!I:J,2,0)</f>
        <v>23</v>
      </c>
    </row>
    <row r="467" spans="1:8" hidden="1">
      <c r="A467" s="70" t="s">
        <v>201</v>
      </c>
      <c r="B467" s="71" t="s">
        <v>228</v>
      </c>
      <c r="C467" s="72" t="s">
        <v>1213</v>
      </c>
      <c r="D467" s="72" t="s">
        <v>1214</v>
      </c>
      <c r="E467" s="73">
        <v>19</v>
      </c>
      <c r="F467" s="72">
        <v>4</v>
      </c>
      <c r="G467" s="74">
        <v>23</v>
      </c>
      <c r="H467" s="73">
        <f>VLOOKUP(Table1[[#This Row],[Concatenate ]],'Entity vs Volume'!I:J,2,0)</f>
        <v>23</v>
      </c>
    </row>
    <row r="468" spans="1:8" hidden="1">
      <c r="A468" s="70" t="s">
        <v>201</v>
      </c>
      <c r="B468" s="71" t="s">
        <v>228</v>
      </c>
      <c r="C468" s="72" t="s">
        <v>1215</v>
      </c>
      <c r="D468" s="72" t="s">
        <v>1216</v>
      </c>
      <c r="E468" s="73">
        <v>19</v>
      </c>
      <c r="F468" s="72">
        <v>4</v>
      </c>
      <c r="G468" s="74">
        <v>23</v>
      </c>
      <c r="H468" s="73">
        <f>VLOOKUP(Table1[[#This Row],[Concatenate ]],'Entity vs Volume'!I:J,2,0)</f>
        <v>23</v>
      </c>
    </row>
    <row r="469" spans="1:8" hidden="1">
      <c r="A469" s="70" t="s">
        <v>101</v>
      </c>
      <c r="B469" s="71" t="s">
        <v>230</v>
      </c>
      <c r="C469" s="72" t="s">
        <v>1217</v>
      </c>
      <c r="D469" s="72" t="s">
        <v>1218</v>
      </c>
      <c r="E469" s="73">
        <v>19</v>
      </c>
      <c r="F469" s="72">
        <v>4</v>
      </c>
      <c r="G469" s="74">
        <v>23</v>
      </c>
      <c r="H469" s="73">
        <f>VLOOKUP(Table1[[#This Row],[Concatenate ]],'Entity vs Volume'!I:J,2,0)</f>
        <v>23</v>
      </c>
    </row>
    <row r="470" spans="1:8" hidden="1">
      <c r="A470" s="70" t="s">
        <v>101</v>
      </c>
      <c r="B470" s="71" t="s">
        <v>239</v>
      </c>
      <c r="C470" s="72" t="s">
        <v>1219</v>
      </c>
      <c r="D470" s="72" t="s">
        <v>1220</v>
      </c>
      <c r="E470" s="73">
        <v>15</v>
      </c>
      <c r="F470" s="72">
        <v>8</v>
      </c>
      <c r="G470" s="74">
        <v>23</v>
      </c>
      <c r="H470" s="73">
        <f>VLOOKUP(Table1[[#This Row],[Concatenate ]],'Entity vs Volume'!I:J,2,0)</f>
        <v>23</v>
      </c>
    </row>
    <row r="471" spans="1:8" hidden="1">
      <c r="A471" s="70" t="s">
        <v>198</v>
      </c>
      <c r="B471" s="71" t="s">
        <v>248</v>
      </c>
      <c r="C471" s="72" t="s">
        <v>1221</v>
      </c>
      <c r="D471" s="72" t="s">
        <v>1222</v>
      </c>
      <c r="E471" s="73">
        <v>21</v>
      </c>
      <c r="F471" s="72">
        <v>1</v>
      </c>
      <c r="G471" s="74">
        <v>22</v>
      </c>
      <c r="H471" s="73" t="e">
        <f>VLOOKUP(Table1[[#This Row],[Concatenate ]],'Entity vs Volume'!I:J,2,0)</f>
        <v>#N/A</v>
      </c>
    </row>
    <row r="472" spans="1:8" hidden="1">
      <c r="A472" s="70" t="s">
        <v>198</v>
      </c>
      <c r="B472" s="71" t="s">
        <v>210</v>
      </c>
      <c r="C472" s="72" t="s">
        <v>1223</v>
      </c>
      <c r="D472" s="72" t="s">
        <v>1224</v>
      </c>
      <c r="E472" s="73">
        <v>19</v>
      </c>
      <c r="F472" s="72">
        <v>3</v>
      </c>
      <c r="G472" s="74">
        <v>22</v>
      </c>
      <c r="H472" s="73">
        <f>VLOOKUP(Table1[[#This Row],[Concatenate ]],'Entity vs Volume'!I:J,2,0)</f>
        <v>22</v>
      </c>
    </row>
    <row r="473" spans="1:8" hidden="1">
      <c r="A473" s="70" t="s">
        <v>198</v>
      </c>
      <c r="B473" s="71" t="s">
        <v>184</v>
      </c>
      <c r="C473" s="72" t="s">
        <v>44</v>
      </c>
      <c r="D473" s="72" t="s">
        <v>1225</v>
      </c>
      <c r="E473" s="73">
        <v>19</v>
      </c>
      <c r="F473" s="72">
        <v>3</v>
      </c>
      <c r="G473" s="74">
        <v>22</v>
      </c>
      <c r="H473" s="73" t="e">
        <f>VLOOKUP(Table1[[#This Row],[Concatenate ]],'Entity vs Volume'!I:J,2,0)</f>
        <v>#N/A</v>
      </c>
    </row>
    <row r="474" spans="1:8" hidden="1">
      <c r="A474" s="70" t="s">
        <v>198</v>
      </c>
      <c r="B474" s="71" t="s">
        <v>305</v>
      </c>
      <c r="C474" s="72" t="s">
        <v>1226</v>
      </c>
      <c r="D474" s="72" t="s">
        <v>1227</v>
      </c>
      <c r="E474" s="73">
        <v>19</v>
      </c>
      <c r="F474" s="72">
        <v>3</v>
      </c>
      <c r="G474" s="74">
        <v>22</v>
      </c>
      <c r="H474" s="73">
        <f>VLOOKUP(Table1[[#This Row],[Concatenate ]],'Entity vs Volume'!I:J,2,0)</f>
        <v>22</v>
      </c>
    </row>
    <row r="475" spans="1:8" hidden="1">
      <c r="A475" s="70" t="s">
        <v>201</v>
      </c>
      <c r="B475" s="71" t="s">
        <v>228</v>
      </c>
      <c r="C475" s="72" t="s">
        <v>1228</v>
      </c>
      <c r="D475" s="72" t="s">
        <v>1229</v>
      </c>
      <c r="E475" s="73">
        <v>17</v>
      </c>
      <c r="F475" s="72">
        <v>5</v>
      </c>
      <c r="G475" s="74">
        <v>22</v>
      </c>
      <c r="H475" s="73">
        <f>VLOOKUP(Table1[[#This Row],[Concatenate ]],'Entity vs Volume'!I:J,2,0)</f>
        <v>22</v>
      </c>
    </row>
    <row r="476" spans="1:8" hidden="1">
      <c r="A476" s="75" t="s">
        <v>222</v>
      </c>
      <c r="B476" s="76" t="s">
        <v>319</v>
      </c>
      <c r="C476" s="72" t="s">
        <v>1230</v>
      </c>
      <c r="D476" s="72" t="s">
        <v>1231</v>
      </c>
      <c r="E476" s="73">
        <v>17</v>
      </c>
      <c r="F476" s="72">
        <v>5</v>
      </c>
      <c r="G476" s="74">
        <v>22</v>
      </c>
      <c r="H476" s="73">
        <f>VLOOKUP(Table1[[#This Row],[Concatenate ]],'Entity vs Volume'!I:J,2,0)</f>
        <v>22</v>
      </c>
    </row>
    <row r="477" spans="1:8" hidden="1">
      <c r="A477" s="70" t="s">
        <v>201</v>
      </c>
      <c r="B477" s="71" t="s">
        <v>228</v>
      </c>
      <c r="C477" s="72" t="s">
        <v>1232</v>
      </c>
      <c r="D477" s="72" t="s">
        <v>1233</v>
      </c>
      <c r="E477" s="73">
        <v>16</v>
      </c>
      <c r="F477" s="72">
        <v>6</v>
      </c>
      <c r="G477" s="74">
        <v>22</v>
      </c>
      <c r="H477" s="73">
        <f>VLOOKUP(Table1[[#This Row],[Concatenate ]],'Entity vs Volume'!I:J,2,0)</f>
        <v>22</v>
      </c>
    </row>
    <row r="478" spans="1:8" hidden="1">
      <c r="A478" s="75" t="s">
        <v>222</v>
      </c>
      <c r="B478" s="76" t="s">
        <v>223</v>
      </c>
      <c r="C478" s="72" t="s">
        <v>1234</v>
      </c>
      <c r="D478" s="72" t="s">
        <v>1235</v>
      </c>
      <c r="E478" s="73">
        <v>16</v>
      </c>
      <c r="F478" s="72">
        <v>6</v>
      </c>
      <c r="G478" s="74">
        <v>22</v>
      </c>
      <c r="H478" s="73">
        <f>VLOOKUP(Table1[[#This Row],[Concatenate ]],'Entity vs Volume'!I:J,2,0)</f>
        <v>22</v>
      </c>
    </row>
    <row r="479" spans="1:8" hidden="1">
      <c r="A479" s="70" t="s">
        <v>101</v>
      </c>
      <c r="B479" s="71" t="s">
        <v>302</v>
      </c>
      <c r="C479" s="72" t="s">
        <v>415</v>
      </c>
      <c r="D479" s="72" t="s">
        <v>1236</v>
      </c>
      <c r="E479" s="73">
        <v>14</v>
      </c>
      <c r="F479" s="72">
        <v>8</v>
      </c>
      <c r="G479" s="74">
        <v>22</v>
      </c>
      <c r="H479" s="73">
        <f>VLOOKUP(Table1[[#This Row],[Concatenate ]],'Entity vs Volume'!I:J,2,0)</f>
        <v>22</v>
      </c>
    </row>
    <row r="480" spans="1:8" hidden="1">
      <c r="A480" s="75" t="s">
        <v>222</v>
      </c>
      <c r="B480" s="76" t="s">
        <v>223</v>
      </c>
      <c r="C480" s="72" t="s">
        <v>1237</v>
      </c>
      <c r="D480" s="72" t="s">
        <v>1238</v>
      </c>
      <c r="E480" s="73">
        <v>19</v>
      </c>
      <c r="F480" s="72">
        <v>2</v>
      </c>
      <c r="G480" s="74">
        <v>21</v>
      </c>
      <c r="H480" s="73">
        <f>VLOOKUP(Table1[[#This Row],[Concatenate ]],'Entity vs Volume'!I:J,2,0)</f>
        <v>21</v>
      </c>
    </row>
    <row r="481" spans="1:8">
      <c r="A481" s="70" t="s">
        <v>201</v>
      </c>
      <c r="B481" s="71" t="s">
        <v>184</v>
      </c>
      <c r="C481" s="72" t="s">
        <v>1239</v>
      </c>
      <c r="D481" s="72" t="s">
        <v>1240</v>
      </c>
      <c r="E481" s="73">
        <v>18</v>
      </c>
      <c r="F481" s="72">
        <v>3</v>
      </c>
      <c r="G481" s="74">
        <v>21</v>
      </c>
      <c r="H481" s="73" t="e">
        <f>VLOOKUP(Table1[[#This Row],[Concatenate ]],'Entity vs Volume'!I:J,2,0)</f>
        <v>#N/A</v>
      </c>
    </row>
    <row r="482" spans="1:8" hidden="1">
      <c r="A482" s="70" t="s">
        <v>201</v>
      </c>
      <c r="B482" s="71" t="s">
        <v>280</v>
      </c>
      <c r="C482" s="72" t="s">
        <v>1124</v>
      </c>
      <c r="D482" s="72" t="s">
        <v>1241</v>
      </c>
      <c r="E482" s="73">
        <v>18</v>
      </c>
      <c r="F482" s="72">
        <v>3</v>
      </c>
      <c r="G482" s="74">
        <v>21</v>
      </c>
      <c r="H482" s="73">
        <f>VLOOKUP(Table1[[#This Row],[Concatenate ]],'Entity vs Volume'!I:J,2,0)</f>
        <v>21</v>
      </c>
    </row>
    <row r="483" spans="1:8" hidden="1">
      <c r="A483" s="70" t="s">
        <v>101</v>
      </c>
      <c r="B483" s="71" t="s">
        <v>182</v>
      </c>
      <c r="C483" s="72" t="s">
        <v>1242</v>
      </c>
      <c r="D483" s="72" t="s">
        <v>1243</v>
      </c>
      <c r="E483" s="73">
        <v>16</v>
      </c>
      <c r="F483" s="72">
        <v>5</v>
      </c>
      <c r="G483" s="74">
        <v>21</v>
      </c>
      <c r="H483" s="73" t="e">
        <f>VLOOKUP(Table1[[#This Row],[Concatenate ]],'Entity vs Volume'!I:J,2,0)</f>
        <v>#N/A</v>
      </c>
    </row>
    <row r="484" spans="1:8">
      <c r="A484" s="70" t="s">
        <v>201</v>
      </c>
      <c r="B484" s="71" t="s">
        <v>184</v>
      </c>
      <c r="C484" s="72" t="s">
        <v>1244</v>
      </c>
      <c r="D484" s="72" t="s">
        <v>1245</v>
      </c>
      <c r="E484" s="73">
        <v>14</v>
      </c>
      <c r="F484" s="72">
        <v>7</v>
      </c>
      <c r="G484" s="74">
        <v>21</v>
      </c>
      <c r="H484" s="73" t="e">
        <f>VLOOKUP(Table1[[#This Row],[Concatenate ]],'Entity vs Volume'!I:J,2,0)</f>
        <v>#N/A</v>
      </c>
    </row>
    <row r="485" spans="1:8" hidden="1">
      <c r="A485" s="70" t="s">
        <v>101</v>
      </c>
      <c r="B485" s="71" t="s">
        <v>239</v>
      </c>
      <c r="C485" s="72" t="s">
        <v>1246</v>
      </c>
      <c r="D485" s="72" t="s">
        <v>1247</v>
      </c>
      <c r="E485" s="73">
        <v>9</v>
      </c>
      <c r="F485" s="72">
        <v>12</v>
      </c>
      <c r="G485" s="74">
        <v>21</v>
      </c>
      <c r="H485" s="73">
        <f>VLOOKUP(Table1[[#This Row],[Concatenate ]],'Entity vs Volume'!I:J,2,0)</f>
        <v>21</v>
      </c>
    </row>
    <row r="486" spans="1:8" hidden="1">
      <c r="A486" s="70" t="s">
        <v>198</v>
      </c>
      <c r="B486" s="71" t="s">
        <v>256</v>
      </c>
      <c r="C486" s="72" t="s">
        <v>1248</v>
      </c>
      <c r="D486" s="72" t="s">
        <v>1249</v>
      </c>
      <c r="E486" s="73">
        <v>20</v>
      </c>
      <c r="F486" s="72"/>
      <c r="G486" s="74">
        <v>20</v>
      </c>
      <c r="H486" s="73" t="e">
        <f>VLOOKUP(Table1[[#This Row],[Concatenate ]],'Entity vs Volume'!I:J,2,0)</f>
        <v>#N/A</v>
      </c>
    </row>
    <row r="487" spans="1:8" hidden="1">
      <c r="A487" s="70" t="s">
        <v>201</v>
      </c>
      <c r="B487" s="71" t="s">
        <v>273</v>
      </c>
      <c r="C487" s="72" t="s">
        <v>1250</v>
      </c>
      <c r="D487" s="72" t="s">
        <v>1251</v>
      </c>
      <c r="E487" s="73">
        <v>19</v>
      </c>
      <c r="F487" s="72">
        <v>1</v>
      </c>
      <c r="G487" s="74">
        <v>20</v>
      </c>
      <c r="H487" s="73">
        <f>VLOOKUP(Table1[[#This Row],[Concatenate ]],'Entity vs Volume'!I:J,2,0)</f>
        <v>20</v>
      </c>
    </row>
    <row r="488" spans="1:8" hidden="1">
      <c r="A488" s="70" t="s">
        <v>101</v>
      </c>
      <c r="B488" s="71" t="s">
        <v>278</v>
      </c>
      <c r="C488" s="72" t="s">
        <v>1252</v>
      </c>
      <c r="D488" s="72" t="s">
        <v>1253</v>
      </c>
      <c r="E488" s="73">
        <v>19</v>
      </c>
      <c r="F488" s="72">
        <v>1</v>
      </c>
      <c r="G488" s="74">
        <v>20</v>
      </c>
      <c r="H488" s="73">
        <f>VLOOKUP(Table1[[#This Row],[Concatenate ]],'Entity vs Volume'!I:J,2,0)</f>
        <v>20</v>
      </c>
    </row>
    <row r="489" spans="1:8" hidden="1">
      <c r="A489" s="70" t="s">
        <v>198</v>
      </c>
      <c r="B489" s="71" t="s">
        <v>256</v>
      </c>
      <c r="C489" s="72" t="s">
        <v>1254</v>
      </c>
      <c r="D489" s="72" t="s">
        <v>1255</v>
      </c>
      <c r="E489" s="73">
        <v>18</v>
      </c>
      <c r="F489" s="72">
        <v>2</v>
      </c>
      <c r="G489" s="74">
        <v>20</v>
      </c>
      <c r="H489" s="73" t="e">
        <f>VLOOKUP(Table1[[#This Row],[Concatenate ]],'Entity vs Volume'!I:J,2,0)</f>
        <v>#N/A</v>
      </c>
    </row>
    <row r="490" spans="1:8" hidden="1">
      <c r="A490" s="70" t="s">
        <v>198</v>
      </c>
      <c r="B490" s="71" t="s">
        <v>230</v>
      </c>
      <c r="C490" s="72" t="s">
        <v>1256</v>
      </c>
      <c r="D490" s="72" t="s">
        <v>1257</v>
      </c>
      <c r="E490" s="73">
        <v>16</v>
      </c>
      <c r="F490" s="72">
        <v>4</v>
      </c>
      <c r="G490" s="74">
        <v>20</v>
      </c>
      <c r="H490" s="73">
        <f>VLOOKUP(Table1[[#This Row],[Concatenate ]],'Entity vs Volume'!I:J,2,0)</f>
        <v>20</v>
      </c>
    </row>
    <row r="491" spans="1:8" hidden="1">
      <c r="A491" s="70" t="s">
        <v>201</v>
      </c>
      <c r="B491" s="71" t="s">
        <v>216</v>
      </c>
      <c r="C491" s="72" t="s">
        <v>1170</v>
      </c>
      <c r="D491" s="72" t="s">
        <v>1258</v>
      </c>
      <c r="E491" s="73">
        <v>16</v>
      </c>
      <c r="F491" s="72">
        <v>4</v>
      </c>
      <c r="G491" s="74">
        <v>20</v>
      </c>
      <c r="H491" s="73">
        <f>VLOOKUP(Table1[[#This Row],[Concatenate ]],'Entity vs Volume'!I:J,2,0)</f>
        <v>20</v>
      </c>
    </row>
    <row r="492" spans="1:8" hidden="1">
      <c r="A492" s="70" t="s">
        <v>201</v>
      </c>
      <c r="B492" s="71" t="s">
        <v>225</v>
      </c>
      <c r="C492" s="72" t="s">
        <v>1259</v>
      </c>
      <c r="D492" s="72" t="s">
        <v>1260</v>
      </c>
      <c r="E492" s="73">
        <v>16</v>
      </c>
      <c r="F492" s="72">
        <v>4</v>
      </c>
      <c r="G492" s="74">
        <v>20</v>
      </c>
      <c r="H492" s="73">
        <f>VLOOKUP(Table1[[#This Row],[Concatenate ]],'Entity vs Volume'!I:J,2,0)</f>
        <v>20</v>
      </c>
    </row>
    <row r="493" spans="1:8" hidden="1">
      <c r="A493" s="70" t="s">
        <v>201</v>
      </c>
      <c r="B493" s="71" t="s">
        <v>309</v>
      </c>
      <c r="C493" s="72" t="s">
        <v>576</v>
      </c>
      <c r="D493" s="72" t="s">
        <v>1261</v>
      </c>
      <c r="E493" s="73">
        <v>16</v>
      </c>
      <c r="F493" s="72">
        <v>4</v>
      </c>
      <c r="G493" s="74">
        <v>20</v>
      </c>
      <c r="H493" s="73">
        <f>VLOOKUP(Table1[[#This Row],[Concatenate ]],'Entity vs Volume'!I:J,2,0)</f>
        <v>20</v>
      </c>
    </row>
    <row r="494" spans="1:8" hidden="1">
      <c r="A494" s="70" t="s">
        <v>101</v>
      </c>
      <c r="B494" s="71" t="s">
        <v>239</v>
      </c>
      <c r="C494" s="72" t="s">
        <v>1262</v>
      </c>
      <c r="D494" s="72" t="s">
        <v>1263</v>
      </c>
      <c r="E494" s="73">
        <v>16</v>
      </c>
      <c r="F494" s="72">
        <v>4</v>
      </c>
      <c r="G494" s="74">
        <v>20</v>
      </c>
      <c r="H494" s="73">
        <f>VLOOKUP(Table1[[#This Row],[Concatenate ]],'Entity vs Volume'!I:J,2,0)</f>
        <v>20</v>
      </c>
    </row>
    <row r="495" spans="1:8">
      <c r="A495" s="70" t="s">
        <v>201</v>
      </c>
      <c r="B495" s="71" t="s">
        <v>182</v>
      </c>
      <c r="C495" s="72" t="s">
        <v>1264</v>
      </c>
      <c r="D495" s="72" t="s">
        <v>1265</v>
      </c>
      <c r="E495" s="73">
        <v>15</v>
      </c>
      <c r="F495" s="72">
        <v>5</v>
      </c>
      <c r="G495" s="74">
        <v>20</v>
      </c>
      <c r="H495" s="73" t="e">
        <f>VLOOKUP(Table1[[#This Row],[Concatenate ]],'Entity vs Volume'!I:J,2,0)</f>
        <v>#N/A</v>
      </c>
    </row>
    <row r="496" spans="1:8" hidden="1">
      <c r="A496" s="70" t="s">
        <v>101</v>
      </c>
      <c r="B496" s="71" t="s">
        <v>312</v>
      </c>
      <c r="C496" s="72" t="s">
        <v>1266</v>
      </c>
      <c r="D496" s="72" t="s">
        <v>1267</v>
      </c>
      <c r="E496" s="73">
        <v>15</v>
      </c>
      <c r="F496" s="72">
        <v>5</v>
      </c>
      <c r="G496" s="74">
        <v>20</v>
      </c>
      <c r="H496" s="73">
        <f>VLOOKUP(Table1[[#This Row],[Concatenate ]],'Entity vs Volume'!I:J,2,0)</f>
        <v>20</v>
      </c>
    </row>
    <row r="497" spans="1:8" hidden="1">
      <c r="A497" s="70" t="s">
        <v>201</v>
      </c>
      <c r="B497" s="71" t="s">
        <v>280</v>
      </c>
      <c r="C497" s="72" t="s">
        <v>619</v>
      </c>
      <c r="D497" s="72" t="s">
        <v>1268</v>
      </c>
      <c r="E497" s="73">
        <v>14</v>
      </c>
      <c r="F497" s="72">
        <v>6</v>
      </c>
      <c r="G497" s="74">
        <v>20</v>
      </c>
      <c r="H497" s="73">
        <f>VLOOKUP(Table1[[#This Row],[Concatenate ]],'Entity vs Volume'!I:J,2,0)</f>
        <v>20</v>
      </c>
    </row>
    <row r="498" spans="1:8" hidden="1">
      <c r="A498" s="70" t="s">
        <v>101</v>
      </c>
      <c r="B498" s="71" t="s">
        <v>337</v>
      </c>
      <c r="C498" s="72" t="s">
        <v>1269</v>
      </c>
      <c r="D498" s="72" t="s">
        <v>1270</v>
      </c>
      <c r="E498" s="73">
        <v>14</v>
      </c>
      <c r="F498" s="72">
        <v>6</v>
      </c>
      <c r="G498" s="74">
        <v>20</v>
      </c>
      <c r="H498" s="73">
        <f>VLOOKUP(Table1[[#This Row],[Concatenate ]],'Entity vs Volume'!I:J,2,0)</f>
        <v>20</v>
      </c>
    </row>
    <row r="499" spans="1:8" hidden="1">
      <c r="A499" s="70" t="s">
        <v>198</v>
      </c>
      <c r="B499" s="71" t="s">
        <v>302</v>
      </c>
      <c r="C499" s="72" t="s">
        <v>1001</v>
      </c>
      <c r="D499" s="72" t="s">
        <v>1271</v>
      </c>
      <c r="E499" s="73">
        <v>13</v>
      </c>
      <c r="F499" s="72">
        <v>7</v>
      </c>
      <c r="G499" s="74">
        <v>20</v>
      </c>
      <c r="H499" s="73">
        <f>VLOOKUP(Table1[[#This Row],[Concatenate ]],'Entity vs Volume'!I:J,2,0)</f>
        <v>20</v>
      </c>
    </row>
    <row r="500" spans="1:8" hidden="1">
      <c r="A500" s="70" t="s">
        <v>198</v>
      </c>
      <c r="B500" s="71" t="s">
        <v>280</v>
      </c>
      <c r="C500" s="72" t="s">
        <v>1272</v>
      </c>
      <c r="D500" s="72" t="s">
        <v>1273</v>
      </c>
      <c r="E500" s="73">
        <v>19</v>
      </c>
      <c r="F500" s="72"/>
      <c r="G500" s="74">
        <v>19</v>
      </c>
      <c r="H500" s="73">
        <f>VLOOKUP(Table1[[#This Row],[Concatenate ]],'Entity vs Volume'!I:J,2,0)</f>
        <v>19</v>
      </c>
    </row>
    <row r="501" spans="1:8" hidden="1">
      <c r="A501" s="70" t="s">
        <v>198</v>
      </c>
      <c r="B501" s="71" t="s">
        <v>307</v>
      </c>
      <c r="C501" s="72" t="s">
        <v>1031</v>
      </c>
      <c r="D501" s="72" t="s">
        <v>1274</v>
      </c>
      <c r="E501" s="73">
        <v>19</v>
      </c>
      <c r="F501" s="72"/>
      <c r="G501" s="74">
        <v>19</v>
      </c>
      <c r="H501" s="73" t="e">
        <f>VLOOKUP(Table1[[#This Row],[Concatenate ]],'Entity vs Volume'!I:J,2,0)</f>
        <v>#N/A</v>
      </c>
    </row>
    <row r="502" spans="1:8" hidden="1">
      <c r="A502" s="70" t="s">
        <v>201</v>
      </c>
      <c r="B502" s="71" t="s">
        <v>218</v>
      </c>
      <c r="C502" s="72" t="s">
        <v>1275</v>
      </c>
      <c r="D502" s="72" t="s">
        <v>1276</v>
      </c>
      <c r="E502" s="73">
        <v>17</v>
      </c>
      <c r="F502" s="72">
        <v>2</v>
      </c>
      <c r="G502" s="74">
        <v>19</v>
      </c>
      <c r="H502" s="73">
        <f>VLOOKUP(Table1[[#This Row],[Concatenate ]],'Entity vs Volume'!I:J,2,0)</f>
        <v>19</v>
      </c>
    </row>
    <row r="503" spans="1:8" hidden="1">
      <c r="A503" s="70" t="s">
        <v>101</v>
      </c>
      <c r="B503" s="71" t="s">
        <v>216</v>
      </c>
      <c r="C503" s="72" t="s">
        <v>1277</v>
      </c>
      <c r="D503" s="72" t="s">
        <v>1278</v>
      </c>
      <c r="E503" s="73">
        <v>17</v>
      </c>
      <c r="F503" s="72">
        <v>2</v>
      </c>
      <c r="G503" s="74">
        <v>19</v>
      </c>
      <c r="H503" s="73">
        <f>VLOOKUP(Table1[[#This Row],[Concatenate ]],'Entity vs Volume'!I:J,2,0)</f>
        <v>19</v>
      </c>
    </row>
    <row r="504" spans="1:8" hidden="1">
      <c r="A504" s="70" t="s">
        <v>201</v>
      </c>
      <c r="B504" s="71" t="s">
        <v>210</v>
      </c>
      <c r="C504" s="72" t="s">
        <v>759</v>
      </c>
      <c r="D504" s="72" t="s">
        <v>1279</v>
      </c>
      <c r="E504" s="73">
        <v>16</v>
      </c>
      <c r="F504" s="72">
        <v>3</v>
      </c>
      <c r="G504" s="74">
        <v>19</v>
      </c>
      <c r="H504" s="73">
        <f>VLOOKUP(Table1[[#This Row],[Concatenate ]],'Entity vs Volume'!I:J,2,0)</f>
        <v>19</v>
      </c>
    </row>
    <row r="505" spans="1:8" hidden="1">
      <c r="A505" s="70" t="s">
        <v>201</v>
      </c>
      <c r="B505" s="71" t="s">
        <v>155</v>
      </c>
      <c r="C505" s="72" t="s">
        <v>1280</v>
      </c>
      <c r="D505" s="72" t="s">
        <v>1281</v>
      </c>
      <c r="E505" s="73">
        <v>16</v>
      </c>
      <c r="F505" s="72">
        <v>3</v>
      </c>
      <c r="G505" s="74">
        <v>19</v>
      </c>
      <c r="H505" s="73">
        <f>VLOOKUP(Table1[[#This Row],[Concatenate ]],'Entity vs Volume'!I:J,2,0)</f>
        <v>19</v>
      </c>
    </row>
    <row r="506" spans="1:8">
      <c r="A506" s="70" t="s">
        <v>201</v>
      </c>
      <c r="B506" s="71" t="s">
        <v>182</v>
      </c>
      <c r="C506" s="72" t="s">
        <v>864</v>
      </c>
      <c r="D506" s="72" t="s">
        <v>1282</v>
      </c>
      <c r="E506" s="73">
        <v>15</v>
      </c>
      <c r="F506" s="72">
        <v>4</v>
      </c>
      <c r="G506" s="74">
        <v>19</v>
      </c>
      <c r="H506" s="73" t="e">
        <f>VLOOKUP(Table1[[#This Row],[Concatenate ]],'Entity vs Volume'!I:J,2,0)</f>
        <v>#N/A</v>
      </c>
    </row>
    <row r="507" spans="1:8" hidden="1">
      <c r="A507" s="70" t="s">
        <v>198</v>
      </c>
      <c r="B507" s="71" t="s">
        <v>256</v>
      </c>
      <c r="C507" s="72" t="s">
        <v>1283</v>
      </c>
      <c r="D507" s="72" t="s">
        <v>1284</v>
      </c>
      <c r="E507" s="73">
        <v>6</v>
      </c>
      <c r="F507" s="72">
        <v>13</v>
      </c>
      <c r="G507" s="74">
        <v>19</v>
      </c>
      <c r="H507" s="73" t="e">
        <f>VLOOKUP(Table1[[#This Row],[Concatenate ]],'Entity vs Volume'!I:J,2,0)</f>
        <v>#N/A</v>
      </c>
    </row>
    <row r="508" spans="1:8" hidden="1">
      <c r="A508" s="70" t="s">
        <v>198</v>
      </c>
      <c r="B508" s="71" t="s">
        <v>232</v>
      </c>
      <c r="C508" s="72" t="s">
        <v>1285</v>
      </c>
      <c r="D508" s="72" t="s">
        <v>1286</v>
      </c>
      <c r="E508" s="73">
        <v>17</v>
      </c>
      <c r="F508" s="72">
        <v>1</v>
      </c>
      <c r="G508" s="74">
        <v>18</v>
      </c>
      <c r="H508" s="73">
        <f>VLOOKUP(Table1[[#This Row],[Concatenate ]],'Entity vs Volume'!I:J,2,0)</f>
        <v>18</v>
      </c>
    </row>
    <row r="509" spans="1:8" hidden="1">
      <c r="A509" s="70" t="s">
        <v>198</v>
      </c>
      <c r="B509" s="71" t="s">
        <v>182</v>
      </c>
      <c r="C509" s="72" t="s">
        <v>1287</v>
      </c>
      <c r="D509" s="72" t="s">
        <v>1288</v>
      </c>
      <c r="E509" s="73">
        <v>15</v>
      </c>
      <c r="F509" s="72">
        <v>3</v>
      </c>
      <c r="G509" s="74">
        <v>18</v>
      </c>
      <c r="H509" s="73">
        <f>VLOOKUP(Table1[[#This Row],[Concatenate ]],'Entity vs Volume'!I:J,2,0)</f>
        <v>18</v>
      </c>
    </row>
    <row r="510" spans="1:8" hidden="1">
      <c r="A510" s="70" t="s">
        <v>198</v>
      </c>
      <c r="B510" s="71" t="s">
        <v>305</v>
      </c>
      <c r="C510" s="72" t="s">
        <v>1289</v>
      </c>
      <c r="D510" s="72" t="s">
        <v>1290</v>
      </c>
      <c r="E510" s="73">
        <v>15</v>
      </c>
      <c r="F510" s="72">
        <v>3</v>
      </c>
      <c r="G510" s="74">
        <v>18</v>
      </c>
      <c r="H510" s="73">
        <f>VLOOKUP(Table1[[#This Row],[Concatenate ]],'Entity vs Volume'!I:J,2,0)</f>
        <v>18</v>
      </c>
    </row>
    <row r="511" spans="1:8" hidden="1">
      <c r="A511" s="70" t="s">
        <v>101</v>
      </c>
      <c r="B511" s="71" t="s">
        <v>312</v>
      </c>
      <c r="C511" s="72" t="s">
        <v>1291</v>
      </c>
      <c r="D511" s="72" t="s">
        <v>1292</v>
      </c>
      <c r="E511" s="73">
        <v>15</v>
      </c>
      <c r="F511" s="72">
        <v>3</v>
      </c>
      <c r="G511" s="74">
        <v>18</v>
      </c>
      <c r="H511" s="73">
        <f>VLOOKUP(Table1[[#This Row],[Concatenate ]],'Entity vs Volume'!I:J,2,0)</f>
        <v>18</v>
      </c>
    </row>
    <row r="512" spans="1:8" hidden="1">
      <c r="A512" s="70" t="s">
        <v>198</v>
      </c>
      <c r="B512" s="71" t="s">
        <v>248</v>
      </c>
      <c r="C512" s="72" t="s">
        <v>1293</v>
      </c>
      <c r="D512" s="72" t="s">
        <v>1294</v>
      </c>
      <c r="E512" s="73">
        <v>11</v>
      </c>
      <c r="F512" s="72">
        <v>7</v>
      </c>
      <c r="G512" s="74">
        <v>18</v>
      </c>
      <c r="H512" s="73">
        <f>VLOOKUP(Table1[[#This Row],[Concatenate ]],'Entity vs Volume'!I:J,2,0)</f>
        <v>18</v>
      </c>
    </row>
    <row r="513" spans="1:8" hidden="1">
      <c r="A513" s="70" t="s">
        <v>198</v>
      </c>
      <c r="B513" s="71" t="s">
        <v>248</v>
      </c>
      <c r="C513" s="72" t="s">
        <v>1295</v>
      </c>
      <c r="D513" s="72" t="s">
        <v>1296</v>
      </c>
      <c r="E513" s="73">
        <v>16</v>
      </c>
      <c r="F513" s="72">
        <v>1</v>
      </c>
      <c r="G513" s="74">
        <v>17</v>
      </c>
      <c r="H513" s="73">
        <f>VLOOKUP(Table1[[#This Row],[Concatenate ]],'Entity vs Volume'!I:J,2,0)</f>
        <v>17</v>
      </c>
    </row>
    <row r="514" spans="1:8" hidden="1">
      <c r="A514" s="70" t="s">
        <v>198</v>
      </c>
      <c r="B514" s="71" t="s">
        <v>302</v>
      </c>
      <c r="C514" s="72" t="s">
        <v>659</v>
      </c>
      <c r="D514" s="72" t="s">
        <v>1297</v>
      </c>
      <c r="E514" s="73">
        <v>16</v>
      </c>
      <c r="F514" s="72">
        <v>1</v>
      </c>
      <c r="G514" s="74">
        <v>17</v>
      </c>
      <c r="H514" s="73">
        <f>VLOOKUP(Table1[[#This Row],[Concatenate ]],'Entity vs Volume'!I:J,2,0)</f>
        <v>17</v>
      </c>
    </row>
    <row r="515" spans="1:8" hidden="1">
      <c r="A515" s="70" t="s">
        <v>101</v>
      </c>
      <c r="B515" s="71" t="s">
        <v>216</v>
      </c>
      <c r="C515" s="72" t="s">
        <v>1298</v>
      </c>
      <c r="D515" s="72" t="s">
        <v>1299</v>
      </c>
      <c r="E515" s="73">
        <v>16</v>
      </c>
      <c r="F515" s="72">
        <v>1</v>
      </c>
      <c r="G515" s="74">
        <v>17</v>
      </c>
      <c r="H515" s="73">
        <f>VLOOKUP(Table1[[#This Row],[Concatenate ]],'Entity vs Volume'!I:J,2,0)</f>
        <v>17</v>
      </c>
    </row>
    <row r="516" spans="1:8" hidden="1">
      <c r="A516" s="70" t="s">
        <v>201</v>
      </c>
      <c r="B516" s="71" t="s">
        <v>155</v>
      </c>
      <c r="C516" s="72" t="s">
        <v>1300</v>
      </c>
      <c r="D516" s="72" t="s">
        <v>1301</v>
      </c>
      <c r="E516" s="73">
        <v>12</v>
      </c>
      <c r="F516" s="72">
        <v>5</v>
      </c>
      <c r="G516" s="74">
        <v>17</v>
      </c>
      <c r="H516" s="73">
        <f>VLOOKUP(Table1[[#This Row],[Concatenate ]],'Entity vs Volume'!I:J,2,0)</f>
        <v>17</v>
      </c>
    </row>
    <row r="517" spans="1:8" hidden="1">
      <c r="A517" s="70" t="s">
        <v>198</v>
      </c>
      <c r="B517" s="71" t="s">
        <v>216</v>
      </c>
      <c r="C517" s="72" t="s">
        <v>1302</v>
      </c>
      <c r="D517" s="72" t="s">
        <v>1303</v>
      </c>
      <c r="E517" s="73">
        <v>10</v>
      </c>
      <c r="F517" s="72">
        <v>7</v>
      </c>
      <c r="G517" s="74">
        <v>17</v>
      </c>
      <c r="H517" s="73">
        <f>VLOOKUP(Table1[[#This Row],[Concatenate ]],'Entity vs Volume'!I:J,2,0)</f>
        <v>17</v>
      </c>
    </row>
    <row r="518" spans="1:8" hidden="1">
      <c r="A518" s="70" t="s">
        <v>198</v>
      </c>
      <c r="B518" s="71" t="s">
        <v>182</v>
      </c>
      <c r="C518" s="72" t="s">
        <v>1304</v>
      </c>
      <c r="D518" s="72" t="s">
        <v>1305</v>
      </c>
      <c r="E518" s="73">
        <v>16</v>
      </c>
      <c r="F518" s="72"/>
      <c r="G518" s="74">
        <v>16</v>
      </c>
      <c r="H518" s="73">
        <f>VLOOKUP(Table1[[#This Row],[Concatenate ]],'Entity vs Volume'!I:J,2,0)</f>
        <v>16</v>
      </c>
    </row>
    <row r="519" spans="1:8" hidden="1">
      <c r="A519" s="75" t="s">
        <v>222</v>
      </c>
      <c r="B519" s="76" t="s">
        <v>268</v>
      </c>
      <c r="C519" s="72" t="s">
        <v>1306</v>
      </c>
      <c r="D519" s="72" t="s">
        <v>1307</v>
      </c>
      <c r="E519" s="73">
        <v>15</v>
      </c>
      <c r="F519" s="72">
        <v>1</v>
      </c>
      <c r="G519" s="74">
        <v>16</v>
      </c>
      <c r="H519" s="73">
        <f>VLOOKUP(Table1[[#This Row],[Concatenate ]],'Entity vs Volume'!I:J,2,0)</f>
        <v>16</v>
      </c>
    </row>
    <row r="520" spans="1:8" hidden="1">
      <c r="A520" s="70" t="s">
        <v>198</v>
      </c>
      <c r="B520" s="71" t="s">
        <v>294</v>
      </c>
      <c r="C520" s="72" t="s">
        <v>526</v>
      </c>
      <c r="D520" s="72" t="s">
        <v>1308</v>
      </c>
      <c r="E520" s="73">
        <v>10</v>
      </c>
      <c r="F520" s="72">
        <v>6</v>
      </c>
      <c r="G520" s="74">
        <v>16</v>
      </c>
      <c r="H520" s="73">
        <f>VLOOKUP(Table1[[#This Row],[Concatenate ]],'Entity vs Volume'!I:J,2,0)</f>
        <v>16</v>
      </c>
    </row>
    <row r="521" spans="1:8" hidden="1">
      <c r="A521" s="70" t="s">
        <v>198</v>
      </c>
      <c r="B521" s="71" t="s">
        <v>256</v>
      </c>
      <c r="C521" s="72" t="s">
        <v>1309</v>
      </c>
      <c r="D521" s="72" t="s">
        <v>1310</v>
      </c>
      <c r="E521" s="73">
        <v>6</v>
      </c>
      <c r="F521" s="72">
        <v>10</v>
      </c>
      <c r="G521" s="74">
        <v>16</v>
      </c>
      <c r="H521" s="73" t="e">
        <f>VLOOKUP(Table1[[#This Row],[Concatenate ]],'Entity vs Volume'!I:J,2,0)</f>
        <v>#N/A</v>
      </c>
    </row>
    <row r="522" spans="1:8" hidden="1">
      <c r="A522" s="70" t="s">
        <v>198</v>
      </c>
      <c r="B522" s="71" t="s">
        <v>225</v>
      </c>
      <c r="C522" s="72" t="s">
        <v>1311</v>
      </c>
      <c r="D522" s="72" t="s">
        <v>1312</v>
      </c>
      <c r="E522" s="73">
        <v>13</v>
      </c>
      <c r="F522" s="72">
        <v>2</v>
      </c>
      <c r="G522" s="74">
        <v>15</v>
      </c>
      <c r="H522" s="73">
        <f>VLOOKUP(Table1[[#This Row],[Concatenate ]],'Entity vs Volume'!I:J,2,0)</f>
        <v>15</v>
      </c>
    </row>
    <row r="523" spans="1:8" hidden="1">
      <c r="A523" s="70" t="s">
        <v>198</v>
      </c>
      <c r="B523" s="71" t="s">
        <v>243</v>
      </c>
      <c r="C523" s="72" t="s">
        <v>1313</v>
      </c>
      <c r="D523" s="72" t="s">
        <v>1314</v>
      </c>
      <c r="E523" s="73">
        <v>13</v>
      </c>
      <c r="F523" s="72">
        <v>2</v>
      </c>
      <c r="G523" s="74">
        <v>15</v>
      </c>
      <c r="H523" s="73" t="e">
        <f>VLOOKUP(Table1[[#This Row],[Concatenate ]],'Entity vs Volume'!I:J,2,0)</f>
        <v>#N/A</v>
      </c>
    </row>
    <row r="524" spans="1:8" hidden="1">
      <c r="A524" s="70" t="s">
        <v>198</v>
      </c>
      <c r="B524" s="71" t="s">
        <v>321</v>
      </c>
      <c r="C524" s="72" t="s">
        <v>1315</v>
      </c>
      <c r="D524" s="72" t="s">
        <v>1316</v>
      </c>
      <c r="E524" s="73">
        <v>13</v>
      </c>
      <c r="F524" s="72">
        <v>2</v>
      </c>
      <c r="G524" s="74">
        <v>15</v>
      </c>
      <c r="H524" s="73">
        <f>VLOOKUP(Table1[[#This Row],[Concatenate ]],'Entity vs Volume'!I:J,2,0)</f>
        <v>15</v>
      </c>
    </row>
    <row r="525" spans="1:8" hidden="1">
      <c r="A525" s="70" t="s">
        <v>101</v>
      </c>
      <c r="B525" s="71" t="s">
        <v>337</v>
      </c>
      <c r="C525" s="72" t="s">
        <v>1317</v>
      </c>
      <c r="D525" s="72" t="s">
        <v>1318</v>
      </c>
      <c r="E525" s="73">
        <v>13</v>
      </c>
      <c r="F525" s="72">
        <v>2</v>
      </c>
      <c r="G525" s="74">
        <v>15</v>
      </c>
      <c r="H525" s="73">
        <f>VLOOKUP(Table1[[#This Row],[Concatenate ]],'Entity vs Volume'!I:J,2,0)</f>
        <v>15</v>
      </c>
    </row>
    <row r="526" spans="1:8" hidden="1">
      <c r="A526" s="70" t="s">
        <v>201</v>
      </c>
      <c r="B526" s="71" t="s">
        <v>225</v>
      </c>
      <c r="C526" s="72" t="s">
        <v>1319</v>
      </c>
      <c r="D526" s="72" t="s">
        <v>1320</v>
      </c>
      <c r="E526" s="73">
        <v>12</v>
      </c>
      <c r="F526" s="72">
        <v>3</v>
      </c>
      <c r="G526" s="74">
        <v>15</v>
      </c>
      <c r="H526" s="73">
        <f>VLOOKUP(Table1[[#This Row],[Concatenate ]],'Entity vs Volume'!I:J,2,0)</f>
        <v>15</v>
      </c>
    </row>
    <row r="527" spans="1:8" hidden="1">
      <c r="A527" s="70" t="s">
        <v>198</v>
      </c>
      <c r="B527" s="71" t="s">
        <v>199</v>
      </c>
      <c r="C527" s="72" t="s">
        <v>1321</v>
      </c>
      <c r="D527" s="72" t="s">
        <v>1322</v>
      </c>
      <c r="E527" s="73">
        <v>11</v>
      </c>
      <c r="F527" s="72">
        <v>4</v>
      </c>
      <c r="G527" s="74">
        <v>15</v>
      </c>
      <c r="H527" s="73">
        <f>VLOOKUP(Table1[[#This Row],[Concatenate ]],'Entity vs Volume'!I:J,2,0)</f>
        <v>15</v>
      </c>
    </row>
    <row r="528" spans="1:8" hidden="1">
      <c r="A528" s="70" t="s">
        <v>198</v>
      </c>
      <c r="B528" s="71" t="s">
        <v>232</v>
      </c>
      <c r="C528" s="72" t="s">
        <v>1323</v>
      </c>
      <c r="D528" s="72" t="s">
        <v>1324</v>
      </c>
      <c r="E528" s="73">
        <v>11</v>
      </c>
      <c r="F528" s="72">
        <v>4</v>
      </c>
      <c r="G528" s="74">
        <v>15</v>
      </c>
      <c r="H528" s="73">
        <f>VLOOKUP(Table1[[#This Row],[Concatenate ]],'Entity vs Volume'!I:J,2,0)</f>
        <v>15</v>
      </c>
    </row>
    <row r="529" spans="1:8" hidden="1">
      <c r="A529" s="70" t="s">
        <v>198</v>
      </c>
      <c r="B529" s="71" t="s">
        <v>243</v>
      </c>
      <c r="C529" s="72" t="s">
        <v>1325</v>
      </c>
      <c r="D529" s="72" t="s">
        <v>1326</v>
      </c>
      <c r="E529" s="73">
        <v>11</v>
      </c>
      <c r="F529" s="72">
        <v>4</v>
      </c>
      <c r="G529" s="74">
        <v>15</v>
      </c>
      <c r="H529" s="73">
        <f>VLOOKUP(Table1[[#This Row],[Concatenate ]],'Entity vs Volume'!I:J,2,0)</f>
        <v>15</v>
      </c>
    </row>
    <row r="530" spans="1:8" hidden="1">
      <c r="A530" s="70" t="s">
        <v>198</v>
      </c>
      <c r="B530" s="71" t="s">
        <v>305</v>
      </c>
      <c r="C530" s="72" t="s">
        <v>1327</v>
      </c>
      <c r="D530" s="72" t="s">
        <v>1328</v>
      </c>
      <c r="E530" s="73">
        <v>11</v>
      </c>
      <c r="F530" s="72">
        <v>4</v>
      </c>
      <c r="G530" s="74">
        <v>15</v>
      </c>
      <c r="H530" s="73">
        <f>VLOOKUP(Table1[[#This Row],[Concatenate ]],'Entity vs Volume'!I:J,2,0)</f>
        <v>15</v>
      </c>
    </row>
    <row r="531" spans="1:8" hidden="1">
      <c r="A531" s="70" t="s">
        <v>201</v>
      </c>
      <c r="B531" s="71" t="s">
        <v>155</v>
      </c>
      <c r="C531" s="72" t="s">
        <v>1329</v>
      </c>
      <c r="D531" s="72" t="s">
        <v>1330</v>
      </c>
      <c r="E531" s="73">
        <v>11</v>
      </c>
      <c r="F531" s="72">
        <v>4</v>
      </c>
      <c r="G531" s="74">
        <v>15</v>
      </c>
      <c r="H531" s="73">
        <f>VLOOKUP(Table1[[#This Row],[Concatenate ]],'Entity vs Volume'!I:J,2,0)</f>
        <v>15</v>
      </c>
    </row>
    <row r="532" spans="1:8" hidden="1">
      <c r="A532" s="70" t="s">
        <v>198</v>
      </c>
      <c r="B532" s="71" t="s">
        <v>216</v>
      </c>
      <c r="C532" s="72" t="s">
        <v>1331</v>
      </c>
      <c r="D532" s="72" t="s">
        <v>1332</v>
      </c>
      <c r="E532" s="73">
        <v>10</v>
      </c>
      <c r="F532" s="72">
        <v>5</v>
      </c>
      <c r="G532" s="74">
        <v>15</v>
      </c>
      <c r="H532" s="73">
        <f>VLOOKUP(Table1[[#This Row],[Concatenate ]],'Entity vs Volume'!I:J,2,0)</f>
        <v>15</v>
      </c>
    </row>
    <row r="533" spans="1:8" hidden="1">
      <c r="A533" s="70" t="s">
        <v>101</v>
      </c>
      <c r="B533" s="71" t="s">
        <v>270</v>
      </c>
      <c r="C533" s="72" t="s">
        <v>1333</v>
      </c>
      <c r="D533" s="72" t="s">
        <v>1334</v>
      </c>
      <c r="E533" s="73">
        <v>10</v>
      </c>
      <c r="F533" s="72">
        <v>5</v>
      </c>
      <c r="G533" s="74">
        <v>15</v>
      </c>
      <c r="H533" s="73">
        <f>VLOOKUP(Table1[[#This Row],[Concatenate ]],'Entity vs Volume'!I:J,2,0)</f>
        <v>15</v>
      </c>
    </row>
    <row r="534" spans="1:8" hidden="1">
      <c r="A534" s="70" t="s">
        <v>201</v>
      </c>
      <c r="B534" s="71" t="s">
        <v>259</v>
      </c>
      <c r="C534" s="72" t="s">
        <v>1335</v>
      </c>
      <c r="D534" s="72" t="s">
        <v>1336</v>
      </c>
      <c r="E534" s="73">
        <v>14</v>
      </c>
      <c r="F534" s="72"/>
      <c r="G534" s="74">
        <v>14</v>
      </c>
      <c r="H534" s="73">
        <f>VLOOKUP(Table1[[#This Row],[Concatenate ]],'Entity vs Volume'!I:J,2,0)</f>
        <v>14</v>
      </c>
    </row>
    <row r="535" spans="1:8" hidden="1">
      <c r="A535" s="70" t="s">
        <v>198</v>
      </c>
      <c r="B535" s="71" t="s">
        <v>199</v>
      </c>
      <c r="C535" s="72" t="s">
        <v>1337</v>
      </c>
      <c r="D535" s="72" t="s">
        <v>1338</v>
      </c>
      <c r="E535" s="73">
        <v>13</v>
      </c>
      <c r="F535" s="72">
        <v>1</v>
      </c>
      <c r="G535" s="74">
        <v>14</v>
      </c>
      <c r="H535" s="73" t="e">
        <f>VLOOKUP(Table1[[#This Row],[Concatenate ]],'Entity vs Volume'!I:J,2,0)</f>
        <v>#N/A</v>
      </c>
    </row>
    <row r="536" spans="1:8" hidden="1">
      <c r="A536" s="70" t="s">
        <v>201</v>
      </c>
      <c r="B536" s="71" t="s">
        <v>225</v>
      </c>
      <c r="C536" s="72" t="s">
        <v>1339</v>
      </c>
      <c r="D536" s="72" t="s">
        <v>1340</v>
      </c>
      <c r="E536" s="73">
        <v>13</v>
      </c>
      <c r="F536" s="72">
        <v>1</v>
      </c>
      <c r="G536" s="74">
        <v>14</v>
      </c>
      <c r="H536" s="73">
        <f>VLOOKUP(Table1[[#This Row],[Concatenate ]],'Entity vs Volume'!I:J,2,0)</f>
        <v>14</v>
      </c>
    </row>
    <row r="537" spans="1:8" hidden="1">
      <c r="A537" s="70" t="s">
        <v>201</v>
      </c>
      <c r="B537" s="71" t="s">
        <v>232</v>
      </c>
      <c r="C537" s="72" t="s">
        <v>1341</v>
      </c>
      <c r="D537" s="72" t="s">
        <v>1342</v>
      </c>
      <c r="E537" s="73">
        <v>13</v>
      </c>
      <c r="F537" s="72">
        <v>1</v>
      </c>
      <c r="G537" s="74">
        <v>14</v>
      </c>
      <c r="H537" s="73">
        <f>VLOOKUP(Table1[[#This Row],[Concatenate ]],'Entity vs Volume'!I:J,2,0)</f>
        <v>14</v>
      </c>
    </row>
    <row r="538" spans="1:8" hidden="1">
      <c r="A538" s="70" t="s">
        <v>198</v>
      </c>
      <c r="B538" s="71" t="s">
        <v>199</v>
      </c>
      <c r="C538" s="72" t="s">
        <v>1343</v>
      </c>
      <c r="D538" s="72" t="s">
        <v>1344</v>
      </c>
      <c r="E538" s="73">
        <v>12</v>
      </c>
      <c r="F538" s="72">
        <v>2</v>
      </c>
      <c r="G538" s="74">
        <v>14</v>
      </c>
      <c r="H538" s="73">
        <f>VLOOKUP(Table1[[#This Row],[Concatenate ]],'Entity vs Volume'!I:J,2,0)</f>
        <v>14</v>
      </c>
    </row>
    <row r="539" spans="1:8" hidden="1">
      <c r="A539" s="70" t="s">
        <v>198</v>
      </c>
      <c r="B539" s="71" t="s">
        <v>262</v>
      </c>
      <c r="C539" s="72" t="s">
        <v>1345</v>
      </c>
      <c r="D539" s="72" t="s">
        <v>1346</v>
      </c>
      <c r="E539" s="73">
        <v>11</v>
      </c>
      <c r="F539" s="72">
        <v>3</v>
      </c>
      <c r="G539" s="74">
        <v>14</v>
      </c>
      <c r="H539" s="73">
        <f>VLOOKUP(Table1[[#This Row],[Concatenate ]],'Entity vs Volume'!I:J,2,0)</f>
        <v>14</v>
      </c>
    </row>
    <row r="540" spans="1:8" hidden="1">
      <c r="A540" s="70" t="s">
        <v>201</v>
      </c>
      <c r="B540" s="71" t="s">
        <v>155</v>
      </c>
      <c r="C540" s="72" t="s">
        <v>1347</v>
      </c>
      <c r="D540" s="72" t="s">
        <v>1348</v>
      </c>
      <c r="E540" s="73">
        <v>11</v>
      </c>
      <c r="F540" s="72">
        <v>3</v>
      </c>
      <c r="G540" s="74">
        <v>14</v>
      </c>
      <c r="H540" s="73">
        <f>VLOOKUP(Table1[[#This Row],[Concatenate ]],'Entity vs Volume'!I:J,2,0)</f>
        <v>14</v>
      </c>
    </row>
    <row r="541" spans="1:8" hidden="1">
      <c r="A541" s="70" t="s">
        <v>101</v>
      </c>
      <c r="B541" s="71" t="s">
        <v>239</v>
      </c>
      <c r="C541" s="72" t="s">
        <v>1349</v>
      </c>
      <c r="D541" s="72" t="s">
        <v>1350</v>
      </c>
      <c r="E541" s="73">
        <v>11</v>
      </c>
      <c r="F541" s="72">
        <v>3</v>
      </c>
      <c r="G541" s="74">
        <v>14</v>
      </c>
      <c r="H541" s="73">
        <f>VLOOKUP(Table1[[#This Row],[Concatenate ]],'Entity vs Volume'!I:J,2,0)</f>
        <v>14</v>
      </c>
    </row>
    <row r="542" spans="1:8" hidden="1">
      <c r="A542" s="70" t="s">
        <v>201</v>
      </c>
      <c r="B542" s="71" t="s">
        <v>228</v>
      </c>
      <c r="C542" s="72" t="s">
        <v>1351</v>
      </c>
      <c r="D542" s="72" t="s">
        <v>1352</v>
      </c>
      <c r="E542" s="73">
        <v>4</v>
      </c>
      <c r="F542" s="72">
        <v>10</v>
      </c>
      <c r="G542" s="74">
        <v>14</v>
      </c>
      <c r="H542" s="73">
        <f>VLOOKUP(Table1[[#This Row],[Concatenate ]],'Entity vs Volume'!I:J,2,0)</f>
        <v>14</v>
      </c>
    </row>
    <row r="543" spans="1:8">
      <c r="A543" s="70" t="s">
        <v>201</v>
      </c>
      <c r="B543" s="71" t="s">
        <v>182</v>
      </c>
      <c r="C543" s="72" t="s">
        <v>1242</v>
      </c>
      <c r="D543" s="72" t="s">
        <v>1353</v>
      </c>
      <c r="E543" s="73">
        <v>13</v>
      </c>
      <c r="F543" s="72"/>
      <c r="G543" s="74">
        <v>13</v>
      </c>
      <c r="H543" s="73" t="e">
        <f>VLOOKUP(Table1[[#This Row],[Concatenate ]],'Entity vs Volume'!I:J,2,0)</f>
        <v>#N/A</v>
      </c>
    </row>
    <row r="544" spans="1:8" hidden="1">
      <c r="A544" s="70" t="s">
        <v>201</v>
      </c>
      <c r="B544" s="71" t="s">
        <v>232</v>
      </c>
      <c r="C544" s="72" t="s">
        <v>1354</v>
      </c>
      <c r="D544" s="72" t="s">
        <v>1355</v>
      </c>
      <c r="E544" s="73">
        <v>13</v>
      </c>
      <c r="F544" s="72"/>
      <c r="G544" s="74">
        <v>13</v>
      </c>
      <c r="H544" s="73">
        <f>VLOOKUP(Table1[[#This Row],[Concatenate ]],'Entity vs Volume'!I:J,2,0)</f>
        <v>13</v>
      </c>
    </row>
    <row r="545" spans="1:8" hidden="1">
      <c r="A545" s="70" t="s">
        <v>198</v>
      </c>
      <c r="B545" s="71" t="s">
        <v>305</v>
      </c>
      <c r="C545" s="72" t="s">
        <v>1356</v>
      </c>
      <c r="D545" s="72" t="s">
        <v>1357</v>
      </c>
      <c r="E545" s="73">
        <v>12</v>
      </c>
      <c r="F545" s="72">
        <v>1</v>
      </c>
      <c r="G545" s="74">
        <v>13</v>
      </c>
      <c r="H545" s="73">
        <f>VLOOKUP(Table1[[#This Row],[Concatenate ]],'Entity vs Volume'!I:J,2,0)</f>
        <v>13</v>
      </c>
    </row>
    <row r="546" spans="1:8" hidden="1">
      <c r="A546" s="70" t="s">
        <v>198</v>
      </c>
      <c r="B546" s="71" t="s">
        <v>199</v>
      </c>
      <c r="C546" s="72" t="s">
        <v>1358</v>
      </c>
      <c r="D546" s="72" t="s">
        <v>1359</v>
      </c>
      <c r="E546" s="73">
        <v>11</v>
      </c>
      <c r="F546" s="72">
        <v>2</v>
      </c>
      <c r="G546" s="74">
        <v>13</v>
      </c>
      <c r="H546" s="73">
        <f>VLOOKUP(Table1[[#This Row],[Concatenate ]],'Entity vs Volume'!I:J,2,0)</f>
        <v>13</v>
      </c>
    </row>
    <row r="547" spans="1:8" hidden="1">
      <c r="A547" s="70" t="s">
        <v>198</v>
      </c>
      <c r="B547" s="71" t="s">
        <v>182</v>
      </c>
      <c r="C547" s="72" t="s">
        <v>1242</v>
      </c>
      <c r="D547" s="72" t="s">
        <v>1360</v>
      </c>
      <c r="E547" s="73">
        <v>11</v>
      </c>
      <c r="F547" s="72">
        <v>2</v>
      </c>
      <c r="G547" s="74">
        <v>13</v>
      </c>
      <c r="H547" s="73">
        <f>VLOOKUP(Table1[[#This Row],[Concatenate ]],'Entity vs Volume'!I:J,2,0)</f>
        <v>13</v>
      </c>
    </row>
    <row r="548" spans="1:8" hidden="1">
      <c r="A548" s="70" t="s">
        <v>201</v>
      </c>
      <c r="B548" s="71" t="s">
        <v>216</v>
      </c>
      <c r="C548" s="72" t="s">
        <v>870</v>
      </c>
      <c r="D548" s="72" t="s">
        <v>1361</v>
      </c>
      <c r="E548" s="73">
        <v>11</v>
      </c>
      <c r="F548" s="72">
        <v>2</v>
      </c>
      <c r="G548" s="74">
        <v>13</v>
      </c>
      <c r="H548" s="73">
        <f>VLOOKUP(Table1[[#This Row],[Concatenate ]],'Entity vs Volume'!I:J,2,0)</f>
        <v>13</v>
      </c>
    </row>
    <row r="549" spans="1:8" hidden="1">
      <c r="A549" s="70" t="s">
        <v>198</v>
      </c>
      <c r="B549" s="71" t="s">
        <v>184</v>
      </c>
      <c r="C549" s="72" t="s">
        <v>1007</v>
      </c>
      <c r="D549" s="72" t="s">
        <v>1362</v>
      </c>
      <c r="E549" s="73">
        <v>8</v>
      </c>
      <c r="F549" s="72">
        <v>5</v>
      </c>
      <c r="G549" s="74">
        <v>13</v>
      </c>
      <c r="H549" s="73">
        <f>VLOOKUP(Table1[[#This Row],[Concatenate ]],'Entity vs Volume'!I:J,2,0)</f>
        <v>13</v>
      </c>
    </row>
    <row r="550" spans="1:8" hidden="1">
      <c r="A550" s="70" t="s">
        <v>198</v>
      </c>
      <c r="B550" s="71" t="s">
        <v>262</v>
      </c>
      <c r="C550" s="72" t="s">
        <v>1363</v>
      </c>
      <c r="D550" s="72" t="s">
        <v>1364</v>
      </c>
      <c r="E550" s="73">
        <v>4</v>
      </c>
      <c r="F550" s="72">
        <v>9</v>
      </c>
      <c r="G550" s="74">
        <v>13</v>
      </c>
      <c r="H550" s="73" t="e">
        <f>VLOOKUP(Table1[[#This Row],[Concatenate ]],'Entity vs Volume'!I:J,2,0)</f>
        <v>#N/A</v>
      </c>
    </row>
    <row r="551" spans="1:8" hidden="1">
      <c r="A551" s="70" t="s">
        <v>198</v>
      </c>
      <c r="B551" s="71" t="s">
        <v>243</v>
      </c>
      <c r="C551" s="72" t="s">
        <v>1365</v>
      </c>
      <c r="D551" s="72" t="s">
        <v>1366</v>
      </c>
      <c r="E551" s="73">
        <v>12</v>
      </c>
      <c r="F551" s="72"/>
      <c r="G551" s="74">
        <v>12</v>
      </c>
      <c r="H551" s="73">
        <f>VLOOKUP(Table1[[#This Row],[Concatenate ]],'Entity vs Volume'!I:J,2,0)</f>
        <v>12</v>
      </c>
    </row>
    <row r="552" spans="1:8" hidden="1">
      <c r="A552" s="70" t="s">
        <v>198</v>
      </c>
      <c r="B552" s="71" t="s">
        <v>184</v>
      </c>
      <c r="C552" s="72" t="s">
        <v>847</v>
      </c>
      <c r="D552" s="72" t="s">
        <v>1367</v>
      </c>
      <c r="E552" s="73">
        <v>12</v>
      </c>
      <c r="F552" s="72"/>
      <c r="G552" s="74">
        <v>12</v>
      </c>
      <c r="H552" s="73">
        <f>VLOOKUP(Table1[[#This Row],[Concatenate ]],'Entity vs Volume'!I:J,2,0)</f>
        <v>12</v>
      </c>
    </row>
    <row r="553" spans="1:8" hidden="1">
      <c r="A553" s="70" t="s">
        <v>198</v>
      </c>
      <c r="B553" s="71" t="s">
        <v>346</v>
      </c>
      <c r="C553" s="72" t="s">
        <v>1368</v>
      </c>
      <c r="D553" s="72" t="s">
        <v>1369</v>
      </c>
      <c r="E553" s="73">
        <v>12</v>
      </c>
      <c r="F553" s="72"/>
      <c r="G553" s="74">
        <v>12</v>
      </c>
      <c r="H553" s="73">
        <f>VLOOKUP(Table1[[#This Row],[Concatenate ]],'Entity vs Volume'!I:J,2,0)</f>
        <v>12</v>
      </c>
    </row>
    <row r="554" spans="1:8" hidden="1">
      <c r="A554" s="70" t="s">
        <v>198</v>
      </c>
      <c r="B554" s="71" t="s">
        <v>199</v>
      </c>
      <c r="C554" s="72" t="s">
        <v>1370</v>
      </c>
      <c r="D554" s="72" t="s">
        <v>1371</v>
      </c>
      <c r="E554" s="73">
        <v>11</v>
      </c>
      <c r="F554" s="72">
        <v>1</v>
      </c>
      <c r="G554" s="74">
        <v>12</v>
      </c>
      <c r="H554" s="73">
        <f>VLOOKUP(Table1[[#This Row],[Concatenate ]],'Entity vs Volume'!I:J,2,0)</f>
        <v>12</v>
      </c>
    </row>
    <row r="555" spans="1:8" hidden="1">
      <c r="A555" s="70" t="s">
        <v>198</v>
      </c>
      <c r="B555" s="71" t="s">
        <v>262</v>
      </c>
      <c r="C555" s="72" t="s">
        <v>1372</v>
      </c>
      <c r="D555" s="72" t="s">
        <v>1373</v>
      </c>
      <c r="E555" s="73">
        <v>11</v>
      </c>
      <c r="F555" s="72">
        <v>1</v>
      </c>
      <c r="G555" s="74">
        <v>12</v>
      </c>
      <c r="H555" s="73">
        <f>VLOOKUP(Table1[[#This Row],[Concatenate ]],'Entity vs Volume'!I:J,2,0)</f>
        <v>12</v>
      </c>
    </row>
    <row r="556" spans="1:8" hidden="1">
      <c r="A556" s="70" t="s">
        <v>201</v>
      </c>
      <c r="B556" s="71" t="s">
        <v>232</v>
      </c>
      <c r="C556" s="72" t="s">
        <v>1374</v>
      </c>
      <c r="D556" s="72" t="s">
        <v>1375</v>
      </c>
      <c r="E556" s="73">
        <v>11</v>
      </c>
      <c r="F556" s="72">
        <v>1</v>
      </c>
      <c r="G556" s="74">
        <v>12</v>
      </c>
      <c r="H556" s="73">
        <f>VLOOKUP(Table1[[#This Row],[Concatenate ]],'Entity vs Volume'!I:J,2,0)</f>
        <v>12</v>
      </c>
    </row>
    <row r="557" spans="1:8" hidden="1">
      <c r="A557" s="70" t="s">
        <v>101</v>
      </c>
      <c r="B557" s="71" t="s">
        <v>298</v>
      </c>
      <c r="C557" s="72" t="s">
        <v>1376</v>
      </c>
      <c r="D557" s="72" t="s">
        <v>1377</v>
      </c>
      <c r="E557" s="73">
        <v>11</v>
      </c>
      <c r="F557" s="72">
        <v>1</v>
      </c>
      <c r="G557" s="74">
        <v>12</v>
      </c>
      <c r="H557" s="73">
        <f>VLOOKUP(Table1[[#This Row],[Concatenate ]],'Entity vs Volume'!I:J,2,0)</f>
        <v>12</v>
      </c>
    </row>
    <row r="558" spans="1:8" hidden="1">
      <c r="A558" s="70" t="s">
        <v>198</v>
      </c>
      <c r="B558" s="71" t="s">
        <v>248</v>
      </c>
      <c r="C558" s="72" t="s">
        <v>1378</v>
      </c>
      <c r="D558" s="72" t="s">
        <v>1379</v>
      </c>
      <c r="E558" s="73">
        <v>10</v>
      </c>
      <c r="F558" s="72">
        <v>2</v>
      </c>
      <c r="G558" s="74">
        <v>12</v>
      </c>
      <c r="H558" s="73">
        <f>VLOOKUP(Table1[[#This Row],[Concatenate ]],'Entity vs Volume'!I:J,2,0)</f>
        <v>12</v>
      </c>
    </row>
    <row r="559" spans="1:8">
      <c r="A559" s="70" t="s">
        <v>201</v>
      </c>
      <c r="B559" s="71" t="s">
        <v>220</v>
      </c>
      <c r="C559" s="72" t="s">
        <v>1380</v>
      </c>
      <c r="D559" s="72" t="s">
        <v>1381</v>
      </c>
      <c r="E559" s="73">
        <v>10</v>
      </c>
      <c r="F559" s="72">
        <v>2</v>
      </c>
      <c r="G559" s="74">
        <v>12</v>
      </c>
      <c r="H559" s="73" t="e">
        <f>VLOOKUP(Table1[[#This Row],[Concatenate ]],'Entity vs Volume'!I:J,2,0)</f>
        <v>#N/A</v>
      </c>
    </row>
    <row r="560" spans="1:8" hidden="1">
      <c r="A560" s="70" t="s">
        <v>101</v>
      </c>
      <c r="B560" s="71" t="s">
        <v>339</v>
      </c>
      <c r="C560" s="72" t="s">
        <v>1382</v>
      </c>
      <c r="D560" s="72" t="s">
        <v>1383</v>
      </c>
      <c r="E560" s="73">
        <v>10</v>
      </c>
      <c r="F560" s="72">
        <v>2</v>
      </c>
      <c r="G560" s="74">
        <v>12</v>
      </c>
      <c r="H560" s="73" t="e">
        <f>VLOOKUP(Table1[[#This Row],[Concatenate ]],'Entity vs Volume'!I:J,2,0)</f>
        <v>#N/A</v>
      </c>
    </row>
    <row r="561" spans="1:8" hidden="1">
      <c r="A561" s="75" t="s">
        <v>222</v>
      </c>
      <c r="B561" s="76" t="s">
        <v>319</v>
      </c>
      <c r="C561" s="72" t="s">
        <v>1384</v>
      </c>
      <c r="D561" s="72" t="s">
        <v>1385</v>
      </c>
      <c r="E561" s="73">
        <v>8</v>
      </c>
      <c r="F561" s="72">
        <v>4</v>
      </c>
      <c r="G561" s="74">
        <v>12</v>
      </c>
      <c r="H561" s="73">
        <f>VLOOKUP(Table1[[#This Row],[Concatenate ]],'Entity vs Volume'!I:J,2,0)</f>
        <v>12</v>
      </c>
    </row>
    <row r="562" spans="1:8" hidden="1">
      <c r="A562" s="70" t="s">
        <v>198</v>
      </c>
      <c r="B562" s="71" t="s">
        <v>199</v>
      </c>
      <c r="C562" s="72" t="s">
        <v>1386</v>
      </c>
      <c r="D562" s="72" t="s">
        <v>1387</v>
      </c>
      <c r="E562" s="73">
        <v>10</v>
      </c>
      <c r="F562" s="72">
        <v>1</v>
      </c>
      <c r="G562" s="74">
        <v>11</v>
      </c>
      <c r="H562" s="73" t="e">
        <f>VLOOKUP(Table1[[#This Row],[Concatenate ]],'Entity vs Volume'!I:J,2,0)</f>
        <v>#N/A</v>
      </c>
    </row>
    <row r="563" spans="1:8" hidden="1">
      <c r="A563" s="70" t="s">
        <v>198</v>
      </c>
      <c r="B563" s="71" t="s">
        <v>225</v>
      </c>
      <c r="C563" s="72" t="s">
        <v>1388</v>
      </c>
      <c r="D563" s="72" t="s">
        <v>1389</v>
      </c>
      <c r="E563" s="73">
        <v>10</v>
      </c>
      <c r="F563" s="72">
        <v>1</v>
      </c>
      <c r="G563" s="74">
        <v>11</v>
      </c>
      <c r="H563" s="73">
        <f>VLOOKUP(Table1[[#This Row],[Concatenate ]],'Entity vs Volume'!I:J,2,0)</f>
        <v>11</v>
      </c>
    </row>
    <row r="564" spans="1:8" hidden="1">
      <c r="A564" s="70" t="s">
        <v>198</v>
      </c>
      <c r="B564" s="71" t="s">
        <v>262</v>
      </c>
      <c r="C564" s="72" t="s">
        <v>1390</v>
      </c>
      <c r="D564" s="72" t="s">
        <v>1391</v>
      </c>
      <c r="E564" s="73">
        <v>10</v>
      </c>
      <c r="F564" s="72">
        <v>1</v>
      </c>
      <c r="G564" s="74">
        <v>11</v>
      </c>
      <c r="H564" s="73">
        <f>VLOOKUP(Table1[[#This Row],[Concatenate ]],'Entity vs Volume'!I:J,2,0)</f>
        <v>11</v>
      </c>
    </row>
    <row r="565" spans="1:8" hidden="1">
      <c r="A565" s="70" t="s">
        <v>201</v>
      </c>
      <c r="B565" s="71" t="s">
        <v>225</v>
      </c>
      <c r="C565" s="72" t="s">
        <v>1392</v>
      </c>
      <c r="D565" s="72" t="s">
        <v>1393</v>
      </c>
      <c r="E565" s="73">
        <v>10</v>
      </c>
      <c r="F565" s="72">
        <v>1</v>
      </c>
      <c r="G565" s="74">
        <v>11</v>
      </c>
      <c r="H565" s="73">
        <f>VLOOKUP(Table1[[#This Row],[Concatenate ]],'Entity vs Volume'!I:J,2,0)</f>
        <v>11</v>
      </c>
    </row>
    <row r="566" spans="1:8" hidden="1">
      <c r="A566" s="75" t="s">
        <v>222</v>
      </c>
      <c r="B566" s="76" t="s">
        <v>268</v>
      </c>
      <c r="C566" s="72" t="s">
        <v>1394</v>
      </c>
      <c r="D566" s="72" t="s">
        <v>1395</v>
      </c>
      <c r="E566" s="73">
        <v>10</v>
      </c>
      <c r="F566" s="72">
        <v>1</v>
      </c>
      <c r="G566" s="74">
        <v>11</v>
      </c>
      <c r="H566" s="73">
        <f>VLOOKUP(Table1[[#This Row],[Concatenate ]],'Entity vs Volume'!I:J,2,0)</f>
        <v>11</v>
      </c>
    </row>
    <row r="567" spans="1:8">
      <c r="A567" s="70" t="s">
        <v>201</v>
      </c>
      <c r="B567" s="71" t="s">
        <v>225</v>
      </c>
      <c r="C567" s="72" t="s">
        <v>617</v>
      </c>
      <c r="D567" s="72" t="s">
        <v>1396</v>
      </c>
      <c r="E567" s="73">
        <v>9</v>
      </c>
      <c r="F567" s="72">
        <v>2</v>
      </c>
      <c r="G567" s="74">
        <v>11</v>
      </c>
      <c r="H567" s="73" t="e">
        <f>VLOOKUP(Table1[[#This Row],[Concatenate ]],'Entity vs Volume'!I:J,2,0)</f>
        <v>#N/A</v>
      </c>
    </row>
    <row r="568" spans="1:8" hidden="1">
      <c r="A568" s="70" t="s">
        <v>198</v>
      </c>
      <c r="B568" s="71" t="s">
        <v>44</v>
      </c>
      <c r="C568" s="72" t="s">
        <v>1397</v>
      </c>
      <c r="D568" s="72" t="s">
        <v>1398</v>
      </c>
      <c r="E568" s="73">
        <v>7</v>
      </c>
      <c r="F568" s="72">
        <v>4</v>
      </c>
      <c r="G568" s="74">
        <v>11</v>
      </c>
      <c r="H568" s="73" t="e">
        <f>VLOOKUP(Table1[[#This Row],[Concatenate ]],'Entity vs Volume'!I:J,2,0)</f>
        <v>#N/A</v>
      </c>
    </row>
    <row r="569" spans="1:8" hidden="1">
      <c r="A569" s="70" t="s">
        <v>198</v>
      </c>
      <c r="B569" s="71" t="s">
        <v>210</v>
      </c>
      <c r="C569" s="72" t="s">
        <v>1399</v>
      </c>
      <c r="D569" s="72" t="s">
        <v>1400</v>
      </c>
      <c r="E569" s="73">
        <v>6</v>
      </c>
      <c r="F569" s="72">
        <v>5</v>
      </c>
      <c r="G569" s="74">
        <v>11</v>
      </c>
      <c r="H569" s="73">
        <f>VLOOKUP(Table1[[#This Row],[Concatenate ]],'Entity vs Volume'!I:J,2,0)</f>
        <v>11</v>
      </c>
    </row>
    <row r="570" spans="1:8" hidden="1">
      <c r="A570" s="70" t="s">
        <v>198</v>
      </c>
      <c r="B570" s="71" t="s">
        <v>248</v>
      </c>
      <c r="C570" s="72" t="s">
        <v>1401</v>
      </c>
      <c r="D570" s="72" t="s">
        <v>1402</v>
      </c>
      <c r="E570" s="73">
        <v>4</v>
      </c>
      <c r="F570" s="72">
        <v>7</v>
      </c>
      <c r="G570" s="74">
        <v>11</v>
      </c>
      <c r="H570" s="73" t="e">
        <f>VLOOKUP(Table1[[#This Row],[Concatenate ]],'Entity vs Volume'!I:J,2,0)</f>
        <v>#N/A</v>
      </c>
    </row>
    <row r="571" spans="1:8" hidden="1">
      <c r="A571" s="70" t="s">
        <v>198</v>
      </c>
      <c r="B571" s="71" t="s">
        <v>199</v>
      </c>
      <c r="C571" s="72" t="s">
        <v>799</v>
      </c>
      <c r="D571" s="72" t="s">
        <v>1403</v>
      </c>
      <c r="E571" s="73">
        <v>10</v>
      </c>
      <c r="F571" s="72"/>
      <c r="G571" s="74">
        <v>10</v>
      </c>
      <c r="H571" s="73">
        <f>VLOOKUP(Table1[[#This Row],[Concatenate ]],'Entity vs Volume'!I:J,2,0)</f>
        <v>10</v>
      </c>
    </row>
    <row r="572" spans="1:8" hidden="1">
      <c r="A572" s="70" t="s">
        <v>198</v>
      </c>
      <c r="B572" s="71" t="s">
        <v>182</v>
      </c>
      <c r="C572" s="72" t="s">
        <v>1404</v>
      </c>
      <c r="D572" s="72" t="s">
        <v>1405</v>
      </c>
      <c r="E572" s="73">
        <v>9</v>
      </c>
      <c r="F572" s="72">
        <v>1</v>
      </c>
      <c r="G572" s="74">
        <v>10</v>
      </c>
      <c r="H572" s="73">
        <f>VLOOKUP(Table1[[#This Row],[Concatenate ]],'Entity vs Volume'!I:J,2,0)</f>
        <v>10</v>
      </c>
    </row>
    <row r="573" spans="1:8" hidden="1">
      <c r="A573" s="70" t="s">
        <v>201</v>
      </c>
      <c r="B573" s="71" t="s">
        <v>259</v>
      </c>
      <c r="C573" s="72" t="s">
        <v>1406</v>
      </c>
      <c r="D573" s="72" t="s">
        <v>1407</v>
      </c>
      <c r="E573" s="73">
        <v>9</v>
      </c>
      <c r="F573" s="72">
        <v>1</v>
      </c>
      <c r="G573" s="74">
        <v>10</v>
      </c>
      <c r="H573" s="73">
        <f>VLOOKUP(Table1[[#This Row],[Concatenate ]],'Entity vs Volume'!I:J,2,0)</f>
        <v>10</v>
      </c>
    </row>
    <row r="574" spans="1:8" hidden="1">
      <c r="A574" s="70" t="s">
        <v>201</v>
      </c>
      <c r="B574" s="71" t="s">
        <v>302</v>
      </c>
      <c r="C574" s="72" t="s">
        <v>580</v>
      </c>
      <c r="D574" s="72" t="s">
        <v>1408</v>
      </c>
      <c r="E574" s="73">
        <v>9</v>
      </c>
      <c r="F574" s="72">
        <v>1</v>
      </c>
      <c r="G574" s="74">
        <v>10</v>
      </c>
      <c r="H574" s="73">
        <f>VLOOKUP(Table1[[#This Row],[Concatenate ]],'Entity vs Volume'!I:J,2,0)</f>
        <v>10</v>
      </c>
    </row>
    <row r="575" spans="1:8" hidden="1">
      <c r="A575" s="70" t="s">
        <v>198</v>
      </c>
      <c r="B575" s="71" t="s">
        <v>256</v>
      </c>
      <c r="C575" s="72" t="s">
        <v>1409</v>
      </c>
      <c r="D575" s="72" t="s">
        <v>1410</v>
      </c>
      <c r="E575" s="73">
        <v>8</v>
      </c>
      <c r="F575" s="72">
        <v>2</v>
      </c>
      <c r="G575" s="74">
        <v>10</v>
      </c>
      <c r="H575" s="73" t="e">
        <f>VLOOKUP(Table1[[#This Row],[Concatenate ]],'Entity vs Volume'!I:J,2,0)</f>
        <v>#N/A</v>
      </c>
    </row>
    <row r="576" spans="1:8" hidden="1">
      <c r="A576" s="70" t="s">
        <v>198</v>
      </c>
      <c r="B576" s="71" t="s">
        <v>256</v>
      </c>
      <c r="C576" s="72" t="s">
        <v>1411</v>
      </c>
      <c r="D576" s="72" t="s">
        <v>1412</v>
      </c>
      <c r="E576" s="73">
        <v>7</v>
      </c>
      <c r="F576" s="72">
        <v>3</v>
      </c>
      <c r="G576" s="74">
        <v>10</v>
      </c>
      <c r="H576" s="73" t="e">
        <f>VLOOKUP(Table1[[#This Row],[Concatenate ]],'Entity vs Volume'!I:J,2,0)</f>
        <v>#N/A</v>
      </c>
    </row>
    <row r="577" spans="1:8" hidden="1">
      <c r="A577" s="70" t="s">
        <v>101</v>
      </c>
      <c r="B577" s="71" t="s">
        <v>329</v>
      </c>
      <c r="C577" s="72" t="s">
        <v>1413</v>
      </c>
      <c r="D577" s="72" t="s">
        <v>1414</v>
      </c>
      <c r="E577" s="73">
        <v>6</v>
      </c>
      <c r="F577" s="72">
        <v>4</v>
      </c>
      <c r="G577" s="74">
        <v>10</v>
      </c>
      <c r="H577" s="73" t="e">
        <f>VLOOKUP(Table1[[#This Row],[Concatenate ]],'Entity vs Volume'!I:J,2,0)</f>
        <v>#N/A</v>
      </c>
    </row>
    <row r="578" spans="1:8" hidden="1">
      <c r="A578" s="70" t="s">
        <v>198</v>
      </c>
      <c r="B578" s="71" t="s">
        <v>216</v>
      </c>
      <c r="C578" s="72" t="s">
        <v>1415</v>
      </c>
      <c r="D578" s="72" t="s">
        <v>1416</v>
      </c>
      <c r="E578" s="73">
        <v>9</v>
      </c>
      <c r="F578" s="72"/>
      <c r="G578" s="74">
        <v>9</v>
      </c>
      <c r="H578" s="73">
        <f>VLOOKUP(Table1[[#This Row],[Concatenate ]],'Entity vs Volume'!I:J,2,0)</f>
        <v>9</v>
      </c>
    </row>
    <row r="579" spans="1:8">
      <c r="A579" s="70" t="s">
        <v>201</v>
      </c>
      <c r="B579" s="71" t="s">
        <v>184</v>
      </c>
      <c r="C579" s="72" t="s">
        <v>1417</v>
      </c>
      <c r="D579" s="72" t="s">
        <v>1418</v>
      </c>
      <c r="E579" s="73">
        <v>9</v>
      </c>
      <c r="F579" s="72"/>
      <c r="G579" s="74">
        <v>9</v>
      </c>
      <c r="H579" s="73" t="e">
        <f>VLOOKUP(Table1[[#This Row],[Concatenate ]],'Entity vs Volume'!I:J,2,0)</f>
        <v>#N/A</v>
      </c>
    </row>
    <row r="580" spans="1:8" hidden="1">
      <c r="A580" s="70" t="s">
        <v>101</v>
      </c>
      <c r="B580" s="71" t="s">
        <v>213</v>
      </c>
      <c r="C580" s="72" t="s">
        <v>44</v>
      </c>
      <c r="D580" s="72" t="s">
        <v>1419</v>
      </c>
      <c r="E580" s="73">
        <v>9</v>
      </c>
      <c r="F580" s="72"/>
      <c r="G580" s="74">
        <v>9</v>
      </c>
      <c r="H580" s="73" t="e">
        <f>VLOOKUP(Table1[[#This Row],[Concatenate ]],'Entity vs Volume'!I:J,2,0)</f>
        <v>#N/A</v>
      </c>
    </row>
    <row r="581" spans="1:8" hidden="1">
      <c r="A581" s="70" t="s">
        <v>198</v>
      </c>
      <c r="B581" s="71" t="s">
        <v>184</v>
      </c>
      <c r="C581" s="72" t="s">
        <v>841</v>
      </c>
      <c r="D581" s="72" t="s">
        <v>1420</v>
      </c>
      <c r="E581" s="73">
        <v>8</v>
      </c>
      <c r="F581" s="72">
        <v>1</v>
      </c>
      <c r="G581" s="74">
        <v>9</v>
      </c>
      <c r="H581" s="73">
        <f>VLOOKUP(Table1[[#This Row],[Concatenate ]],'Entity vs Volume'!I:J,2,0)</f>
        <v>9</v>
      </c>
    </row>
    <row r="582" spans="1:8">
      <c r="A582" s="70" t="s">
        <v>201</v>
      </c>
      <c r="B582" s="71" t="s">
        <v>225</v>
      </c>
      <c r="C582" s="72" t="s">
        <v>449</v>
      </c>
      <c r="D582" s="72" t="s">
        <v>1421</v>
      </c>
      <c r="E582" s="73">
        <v>8</v>
      </c>
      <c r="F582" s="72">
        <v>1</v>
      </c>
      <c r="G582" s="74">
        <v>9</v>
      </c>
      <c r="H582" s="73" t="e">
        <f>VLOOKUP(Table1[[#This Row],[Concatenate ]],'Entity vs Volume'!I:J,2,0)</f>
        <v>#N/A</v>
      </c>
    </row>
    <row r="583" spans="1:8">
      <c r="A583" s="70" t="s">
        <v>201</v>
      </c>
      <c r="B583" s="71" t="s">
        <v>182</v>
      </c>
      <c r="C583" s="72" t="s">
        <v>1422</v>
      </c>
      <c r="D583" s="72" t="s">
        <v>1423</v>
      </c>
      <c r="E583" s="73">
        <v>7</v>
      </c>
      <c r="F583" s="72">
        <v>2</v>
      </c>
      <c r="G583" s="74">
        <v>9</v>
      </c>
      <c r="H583" s="73" t="e">
        <f>VLOOKUP(Table1[[#This Row],[Concatenate ]],'Entity vs Volume'!I:J,2,0)</f>
        <v>#N/A</v>
      </c>
    </row>
    <row r="584" spans="1:8" hidden="1">
      <c r="A584" s="70" t="s">
        <v>101</v>
      </c>
      <c r="B584" s="71" t="s">
        <v>44</v>
      </c>
      <c r="C584" s="72" t="s">
        <v>1424</v>
      </c>
      <c r="D584" s="72" t="s">
        <v>1425</v>
      </c>
      <c r="E584" s="73">
        <v>6</v>
      </c>
      <c r="F584" s="72">
        <v>3</v>
      </c>
      <c r="G584" s="74">
        <v>9</v>
      </c>
      <c r="H584" s="73" t="e">
        <f>VLOOKUP(Table1[[#This Row],[Concatenate ]],'Entity vs Volume'!I:J,2,0)</f>
        <v>#N/A</v>
      </c>
    </row>
    <row r="585" spans="1:8" hidden="1">
      <c r="A585" s="70" t="s">
        <v>198</v>
      </c>
      <c r="B585" s="71" t="s">
        <v>256</v>
      </c>
      <c r="C585" s="72" t="s">
        <v>1426</v>
      </c>
      <c r="D585" s="72" t="s">
        <v>1427</v>
      </c>
      <c r="E585" s="73">
        <v>5</v>
      </c>
      <c r="F585" s="72">
        <v>4</v>
      </c>
      <c r="G585" s="74">
        <v>9</v>
      </c>
      <c r="H585" s="73" t="e">
        <f>VLOOKUP(Table1[[#This Row],[Concatenate ]],'Entity vs Volume'!I:J,2,0)</f>
        <v>#N/A</v>
      </c>
    </row>
    <row r="586" spans="1:8" hidden="1">
      <c r="A586" s="70" t="s">
        <v>198</v>
      </c>
      <c r="B586" s="71" t="s">
        <v>44</v>
      </c>
      <c r="C586" s="72" t="s">
        <v>1428</v>
      </c>
      <c r="D586" s="72" t="s">
        <v>1429</v>
      </c>
      <c r="E586" s="73">
        <v>5</v>
      </c>
      <c r="F586" s="72">
        <v>4</v>
      </c>
      <c r="G586" s="74">
        <v>9</v>
      </c>
      <c r="H586" s="73">
        <f>VLOOKUP(Table1[[#This Row],[Concatenate ]],'Entity vs Volume'!I:J,2,0)</f>
        <v>9</v>
      </c>
    </row>
    <row r="587" spans="1:8" hidden="1">
      <c r="A587" s="70" t="s">
        <v>201</v>
      </c>
      <c r="B587" s="71" t="s">
        <v>302</v>
      </c>
      <c r="C587" s="72" t="s">
        <v>1430</v>
      </c>
      <c r="D587" s="72" t="s">
        <v>1431</v>
      </c>
      <c r="E587" s="73">
        <v>5</v>
      </c>
      <c r="F587" s="72">
        <v>4</v>
      </c>
      <c r="G587" s="74">
        <v>9</v>
      </c>
      <c r="H587" s="73">
        <f>VLOOKUP(Table1[[#This Row],[Concatenate ]],'Entity vs Volume'!I:J,2,0)</f>
        <v>9</v>
      </c>
    </row>
    <row r="588" spans="1:8" hidden="1">
      <c r="A588" s="70" t="s">
        <v>201</v>
      </c>
      <c r="B588" s="71" t="s">
        <v>155</v>
      </c>
      <c r="C588" s="72" t="s">
        <v>1432</v>
      </c>
      <c r="D588" s="72" t="s">
        <v>1433</v>
      </c>
      <c r="E588" s="73">
        <v>5</v>
      </c>
      <c r="F588" s="72">
        <v>4</v>
      </c>
      <c r="G588" s="74">
        <v>9</v>
      </c>
      <c r="H588" s="73">
        <f>VLOOKUP(Table1[[#This Row],[Concatenate ]],'Entity vs Volume'!I:J,2,0)</f>
        <v>9</v>
      </c>
    </row>
    <row r="589" spans="1:8" hidden="1">
      <c r="A589" s="70" t="s">
        <v>101</v>
      </c>
      <c r="B589" s="71" t="s">
        <v>182</v>
      </c>
      <c r="C589" s="72" t="s">
        <v>44</v>
      </c>
      <c r="D589" s="72" t="s">
        <v>1434</v>
      </c>
      <c r="E589" s="73">
        <v>5</v>
      </c>
      <c r="F589" s="72">
        <v>4</v>
      </c>
      <c r="G589" s="74">
        <v>9</v>
      </c>
      <c r="H589" s="73" t="e">
        <f>VLOOKUP(Table1[[#This Row],[Concatenate ]],'Entity vs Volume'!I:J,2,0)</f>
        <v>#N/A</v>
      </c>
    </row>
    <row r="590" spans="1:8">
      <c r="A590" s="70" t="s">
        <v>201</v>
      </c>
      <c r="B590" s="71" t="s">
        <v>199</v>
      </c>
      <c r="C590" s="72" t="s">
        <v>1435</v>
      </c>
      <c r="D590" s="72" t="s">
        <v>1436</v>
      </c>
      <c r="E590" s="73">
        <v>4</v>
      </c>
      <c r="F590" s="72">
        <v>5</v>
      </c>
      <c r="G590" s="74">
        <v>9</v>
      </c>
      <c r="H590" s="73" t="e">
        <f>VLOOKUP(Table1[[#This Row],[Concatenate ]],'Entity vs Volume'!I:J,2,0)</f>
        <v>#N/A</v>
      </c>
    </row>
    <row r="591" spans="1:8">
      <c r="A591" s="70" t="s">
        <v>201</v>
      </c>
      <c r="B591" s="71" t="s">
        <v>339</v>
      </c>
      <c r="C591" s="72" t="s">
        <v>1129</v>
      </c>
      <c r="D591" s="72" t="s">
        <v>1437</v>
      </c>
      <c r="E591" s="73">
        <v>8</v>
      </c>
      <c r="F591" s="72"/>
      <c r="G591" s="74">
        <v>8</v>
      </c>
      <c r="H591" s="73" t="e">
        <f>VLOOKUP(Table1[[#This Row],[Concatenate ]],'Entity vs Volume'!I:J,2,0)</f>
        <v>#N/A</v>
      </c>
    </row>
    <row r="592" spans="1:8" hidden="1">
      <c r="A592" s="70" t="s">
        <v>201</v>
      </c>
      <c r="B592" s="71" t="s">
        <v>309</v>
      </c>
      <c r="C592" s="72" t="s">
        <v>1438</v>
      </c>
      <c r="D592" s="72" t="s">
        <v>1439</v>
      </c>
      <c r="E592" s="73">
        <v>7</v>
      </c>
      <c r="F592" s="72">
        <v>1</v>
      </c>
      <c r="G592" s="74">
        <v>8</v>
      </c>
      <c r="H592" s="73">
        <f>VLOOKUP(Table1[[#This Row],[Concatenate ]],'Entity vs Volume'!I:J,2,0)</f>
        <v>8</v>
      </c>
    </row>
    <row r="593" spans="1:8" hidden="1">
      <c r="A593" s="70" t="s">
        <v>101</v>
      </c>
      <c r="B593" s="71" t="s">
        <v>208</v>
      </c>
      <c r="C593" s="72" t="s">
        <v>1440</v>
      </c>
      <c r="D593" s="72" t="s">
        <v>1441</v>
      </c>
      <c r="E593" s="73">
        <v>6</v>
      </c>
      <c r="F593" s="72">
        <v>2</v>
      </c>
      <c r="G593" s="74">
        <v>8</v>
      </c>
      <c r="H593" s="73" t="e">
        <f>VLOOKUP(Table1[[#This Row],[Concatenate ]],'Entity vs Volume'!I:J,2,0)</f>
        <v>#N/A</v>
      </c>
    </row>
    <row r="594" spans="1:8" hidden="1">
      <c r="A594" s="70" t="s">
        <v>198</v>
      </c>
      <c r="B594" s="71" t="s">
        <v>203</v>
      </c>
      <c r="C594" s="72" t="s">
        <v>1442</v>
      </c>
      <c r="D594" s="72" t="s">
        <v>1443</v>
      </c>
      <c r="E594" s="73">
        <v>5</v>
      </c>
      <c r="F594" s="72">
        <v>3</v>
      </c>
      <c r="G594" s="74">
        <v>8</v>
      </c>
      <c r="H594" s="73">
        <f>VLOOKUP(Table1[[#This Row],[Concatenate ]],'Entity vs Volume'!I:J,2,0)</f>
        <v>8</v>
      </c>
    </row>
    <row r="595" spans="1:8" hidden="1">
      <c r="A595" s="70" t="s">
        <v>198</v>
      </c>
      <c r="B595" s="71" t="s">
        <v>223</v>
      </c>
      <c r="C595" s="72" t="s">
        <v>44</v>
      </c>
      <c r="D595" s="72" t="s">
        <v>1444</v>
      </c>
      <c r="E595" s="73">
        <v>3</v>
      </c>
      <c r="F595" s="72">
        <v>5</v>
      </c>
      <c r="G595" s="74">
        <v>8</v>
      </c>
      <c r="H595" s="73" t="e">
        <f>VLOOKUP(Table1[[#This Row],[Concatenate ]],'Entity vs Volume'!I:J,2,0)</f>
        <v>#N/A</v>
      </c>
    </row>
    <row r="596" spans="1:8" hidden="1">
      <c r="A596" s="75" t="s">
        <v>222</v>
      </c>
      <c r="B596" s="76" t="s">
        <v>266</v>
      </c>
      <c r="C596" s="72" t="s">
        <v>1237</v>
      </c>
      <c r="D596" s="72" t="s">
        <v>1445</v>
      </c>
      <c r="E596" s="73">
        <v>2</v>
      </c>
      <c r="F596" s="72">
        <v>6</v>
      </c>
      <c r="G596" s="74">
        <v>8</v>
      </c>
      <c r="H596" s="73" t="e">
        <f>VLOOKUP(Table1[[#This Row],[Concatenate ]],'Entity vs Volume'!I:J,2,0)</f>
        <v>#N/A</v>
      </c>
    </row>
    <row r="597" spans="1:8" hidden="1">
      <c r="A597" s="70" t="s">
        <v>198</v>
      </c>
      <c r="B597" s="71" t="s">
        <v>225</v>
      </c>
      <c r="C597" s="72" t="s">
        <v>1446</v>
      </c>
      <c r="D597" s="72" t="s">
        <v>1447</v>
      </c>
      <c r="E597" s="73">
        <v>7</v>
      </c>
      <c r="F597" s="72"/>
      <c r="G597" s="74">
        <v>7</v>
      </c>
      <c r="H597" s="73">
        <f>VLOOKUP(Table1[[#This Row],[Concatenate ]],'Entity vs Volume'!I:J,2,0)</f>
        <v>7</v>
      </c>
    </row>
    <row r="598" spans="1:8" hidden="1">
      <c r="A598" s="70" t="s">
        <v>101</v>
      </c>
      <c r="B598" s="71" t="s">
        <v>225</v>
      </c>
      <c r="C598" s="72" t="s">
        <v>44</v>
      </c>
      <c r="D598" s="72" t="s">
        <v>1448</v>
      </c>
      <c r="E598" s="73">
        <v>7</v>
      </c>
      <c r="F598" s="72"/>
      <c r="G598" s="74">
        <v>7</v>
      </c>
      <c r="H598" s="73" t="e">
        <f>VLOOKUP(Table1[[#This Row],[Concatenate ]],'Entity vs Volume'!I:J,2,0)</f>
        <v>#N/A</v>
      </c>
    </row>
    <row r="599" spans="1:8" hidden="1">
      <c r="A599" s="70" t="s">
        <v>198</v>
      </c>
      <c r="B599" s="71" t="s">
        <v>182</v>
      </c>
      <c r="C599" s="72" t="s">
        <v>1264</v>
      </c>
      <c r="D599" s="72" t="s">
        <v>1449</v>
      </c>
      <c r="E599" s="73">
        <v>6</v>
      </c>
      <c r="F599" s="72">
        <v>1</v>
      </c>
      <c r="G599" s="74">
        <v>7</v>
      </c>
      <c r="H599" s="73">
        <f>VLOOKUP(Table1[[#This Row],[Concatenate ]],'Entity vs Volume'!I:J,2,0)</f>
        <v>7</v>
      </c>
    </row>
    <row r="600" spans="1:8" hidden="1">
      <c r="A600" s="70" t="s">
        <v>201</v>
      </c>
      <c r="B600" s="71" t="s">
        <v>232</v>
      </c>
      <c r="C600" s="72" t="s">
        <v>1211</v>
      </c>
      <c r="D600" s="72" t="s">
        <v>1450</v>
      </c>
      <c r="E600" s="73">
        <v>6</v>
      </c>
      <c r="F600" s="72">
        <v>1</v>
      </c>
      <c r="G600" s="74">
        <v>7</v>
      </c>
      <c r="H600" s="73">
        <f>VLOOKUP(Table1[[#This Row],[Concatenate ]],'Entity vs Volume'!I:J,2,0)</f>
        <v>7</v>
      </c>
    </row>
    <row r="601" spans="1:8" hidden="1">
      <c r="A601" s="75" t="s">
        <v>222</v>
      </c>
      <c r="B601" s="76" t="s">
        <v>319</v>
      </c>
      <c r="C601" s="72" t="s">
        <v>1451</v>
      </c>
      <c r="D601" s="72" t="s">
        <v>1452</v>
      </c>
      <c r="E601" s="73">
        <v>6</v>
      </c>
      <c r="F601" s="72">
        <v>1</v>
      </c>
      <c r="G601" s="74">
        <v>7</v>
      </c>
      <c r="H601" s="73">
        <f>VLOOKUP(Table1[[#This Row],[Concatenate ]],'Entity vs Volume'!I:J,2,0)</f>
        <v>7</v>
      </c>
    </row>
    <row r="602" spans="1:8" hidden="1">
      <c r="A602" s="70" t="s">
        <v>198</v>
      </c>
      <c r="B602" s="71" t="s">
        <v>210</v>
      </c>
      <c r="C602" s="72" t="s">
        <v>1453</v>
      </c>
      <c r="D602" s="72" t="s">
        <v>1454</v>
      </c>
      <c r="E602" s="73">
        <v>5</v>
      </c>
      <c r="F602" s="72">
        <v>2</v>
      </c>
      <c r="G602" s="74">
        <v>7</v>
      </c>
      <c r="H602" s="73" t="e">
        <f>VLOOKUP(Table1[[#This Row],[Concatenate ]],'Entity vs Volume'!I:J,2,0)</f>
        <v>#N/A</v>
      </c>
    </row>
    <row r="603" spans="1:8" hidden="1">
      <c r="A603" s="70" t="s">
        <v>198</v>
      </c>
      <c r="B603" s="71" t="s">
        <v>290</v>
      </c>
      <c r="C603" s="72" t="s">
        <v>1455</v>
      </c>
      <c r="D603" s="72" t="s">
        <v>1456</v>
      </c>
      <c r="E603" s="73">
        <v>5</v>
      </c>
      <c r="F603" s="72">
        <v>2</v>
      </c>
      <c r="G603" s="74">
        <v>7</v>
      </c>
      <c r="H603" s="73">
        <f>VLOOKUP(Table1[[#This Row],[Concatenate ]],'Entity vs Volume'!I:J,2,0)</f>
        <v>7</v>
      </c>
    </row>
    <row r="604" spans="1:8" hidden="1">
      <c r="A604" s="70" t="s">
        <v>198</v>
      </c>
      <c r="B604" s="71" t="s">
        <v>248</v>
      </c>
      <c r="C604" s="72" t="s">
        <v>1457</v>
      </c>
      <c r="D604" s="72" t="s">
        <v>1458</v>
      </c>
      <c r="E604" s="73">
        <v>4</v>
      </c>
      <c r="F604" s="72">
        <v>3</v>
      </c>
      <c r="G604" s="74">
        <v>7</v>
      </c>
      <c r="H604" s="73">
        <f>VLOOKUP(Table1[[#This Row],[Concatenate ]],'Entity vs Volume'!I:J,2,0)</f>
        <v>7</v>
      </c>
    </row>
    <row r="605" spans="1:8" hidden="1">
      <c r="A605" s="70" t="s">
        <v>198</v>
      </c>
      <c r="B605" s="71" t="s">
        <v>241</v>
      </c>
      <c r="C605" s="72" t="s">
        <v>725</v>
      </c>
      <c r="D605" s="72" t="s">
        <v>1459</v>
      </c>
      <c r="E605" s="73">
        <v>4</v>
      </c>
      <c r="F605" s="72">
        <v>3</v>
      </c>
      <c r="G605" s="74">
        <v>7</v>
      </c>
      <c r="H605" s="73">
        <f>VLOOKUP(Table1[[#This Row],[Concatenate ]],'Entity vs Volume'!I:J,2,0)</f>
        <v>7</v>
      </c>
    </row>
    <row r="606" spans="1:8">
      <c r="A606" s="70" t="s">
        <v>201</v>
      </c>
      <c r="B606" s="71" t="s">
        <v>273</v>
      </c>
      <c r="C606" s="72" t="s">
        <v>44</v>
      </c>
      <c r="D606" s="72" t="s">
        <v>1460</v>
      </c>
      <c r="E606" s="73">
        <v>4</v>
      </c>
      <c r="F606" s="72">
        <v>3</v>
      </c>
      <c r="G606" s="74">
        <v>7</v>
      </c>
      <c r="H606" s="73" t="e">
        <f>VLOOKUP(Table1[[#This Row],[Concatenate ]],'Entity vs Volume'!I:J,2,0)</f>
        <v>#N/A</v>
      </c>
    </row>
    <row r="607" spans="1:8" hidden="1">
      <c r="A607" s="70" t="s">
        <v>198</v>
      </c>
      <c r="B607" s="71" t="s">
        <v>248</v>
      </c>
      <c r="C607" s="72" t="s">
        <v>1461</v>
      </c>
      <c r="D607" s="72" t="s">
        <v>1462</v>
      </c>
      <c r="E607" s="73">
        <v>2</v>
      </c>
      <c r="F607" s="72">
        <v>5</v>
      </c>
      <c r="G607" s="74">
        <v>7</v>
      </c>
      <c r="H607" s="73" t="e">
        <f>VLOOKUP(Table1[[#This Row],[Concatenate ]],'Entity vs Volume'!I:J,2,0)</f>
        <v>#N/A</v>
      </c>
    </row>
    <row r="608" spans="1:8" hidden="1">
      <c r="A608" s="70" t="s">
        <v>198</v>
      </c>
      <c r="B608" s="71" t="s">
        <v>276</v>
      </c>
      <c r="C608" s="72" t="s">
        <v>1463</v>
      </c>
      <c r="D608" s="72" t="s">
        <v>1464</v>
      </c>
      <c r="E608" s="73">
        <v>6</v>
      </c>
      <c r="F608" s="72"/>
      <c r="G608" s="74">
        <v>6</v>
      </c>
      <c r="H608" s="73">
        <f>VLOOKUP(Table1[[#This Row],[Concatenate ]],'Entity vs Volume'!I:J,2,0)</f>
        <v>6</v>
      </c>
    </row>
    <row r="609" spans="1:8" hidden="1">
      <c r="A609" s="70" t="s">
        <v>198</v>
      </c>
      <c r="B609" s="71" t="s">
        <v>280</v>
      </c>
      <c r="C609" s="72" t="s">
        <v>944</v>
      </c>
      <c r="D609" s="72" t="s">
        <v>1465</v>
      </c>
      <c r="E609" s="73">
        <v>6</v>
      </c>
      <c r="F609" s="72"/>
      <c r="G609" s="74">
        <v>6</v>
      </c>
      <c r="H609" s="73">
        <f>VLOOKUP(Table1[[#This Row],[Concatenate ]],'Entity vs Volume'!I:J,2,0)</f>
        <v>6</v>
      </c>
    </row>
    <row r="610" spans="1:8" hidden="1">
      <c r="A610" s="70" t="s">
        <v>198</v>
      </c>
      <c r="B610" s="71" t="s">
        <v>307</v>
      </c>
      <c r="C610" s="72" t="s">
        <v>1466</v>
      </c>
      <c r="D610" s="72" t="s">
        <v>1467</v>
      </c>
      <c r="E610" s="73">
        <v>6</v>
      </c>
      <c r="F610" s="72"/>
      <c r="G610" s="74">
        <v>6</v>
      </c>
      <c r="H610" s="73" t="e">
        <f>VLOOKUP(Table1[[#This Row],[Concatenate ]],'Entity vs Volume'!I:J,2,0)</f>
        <v>#N/A</v>
      </c>
    </row>
    <row r="611" spans="1:8" hidden="1">
      <c r="A611" s="70" t="s">
        <v>201</v>
      </c>
      <c r="B611" s="71" t="s">
        <v>234</v>
      </c>
      <c r="C611" s="72" t="s">
        <v>1468</v>
      </c>
      <c r="D611" s="72" t="s">
        <v>1469</v>
      </c>
      <c r="E611" s="73">
        <v>6</v>
      </c>
      <c r="F611" s="72"/>
      <c r="G611" s="74">
        <v>6</v>
      </c>
      <c r="H611" s="73">
        <f>VLOOKUP(Table1[[#This Row],[Concatenate ]],'Entity vs Volume'!I:J,2,0)</f>
        <v>6</v>
      </c>
    </row>
    <row r="612" spans="1:8" hidden="1">
      <c r="A612" s="75" t="s">
        <v>222</v>
      </c>
      <c r="B612" s="76" t="s">
        <v>319</v>
      </c>
      <c r="C612" s="72" t="s">
        <v>1470</v>
      </c>
      <c r="D612" s="72" t="s">
        <v>1471</v>
      </c>
      <c r="E612" s="73">
        <v>6</v>
      </c>
      <c r="F612" s="72"/>
      <c r="G612" s="74">
        <v>6</v>
      </c>
      <c r="H612" s="73">
        <f>VLOOKUP(Table1[[#This Row],[Concatenate ]],'Entity vs Volume'!I:J,2,0)</f>
        <v>6</v>
      </c>
    </row>
    <row r="613" spans="1:8" hidden="1">
      <c r="A613" s="70" t="s">
        <v>198</v>
      </c>
      <c r="B613" s="71" t="s">
        <v>182</v>
      </c>
      <c r="C613" s="72" t="s">
        <v>1472</v>
      </c>
      <c r="D613" s="72" t="s">
        <v>1473</v>
      </c>
      <c r="E613" s="73">
        <v>5</v>
      </c>
      <c r="F613" s="72">
        <v>1</v>
      </c>
      <c r="G613" s="74">
        <v>6</v>
      </c>
      <c r="H613" s="73" t="e">
        <f>VLOOKUP(Table1[[#This Row],[Concatenate ]],'Entity vs Volume'!I:J,2,0)</f>
        <v>#N/A</v>
      </c>
    </row>
    <row r="614" spans="1:8" hidden="1">
      <c r="A614" s="70" t="s">
        <v>198</v>
      </c>
      <c r="B614" s="71" t="s">
        <v>326</v>
      </c>
      <c r="C614" s="72" t="s">
        <v>284</v>
      </c>
      <c r="D614" s="72" t="s">
        <v>1474</v>
      </c>
      <c r="E614" s="73">
        <v>5</v>
      </c>
      <c r="F614" s="72">
        <v>1</v>
      </c>
      <c r="G614" s="74">
        <v>6</v>
      </c>
      <c r="H614" s="73" t="e">
        <f>VLOOKUP(Table1[[#This Row],[Concatenate ]],'Entity vs Volume'!I:J,2,0)</f>
        <v>#N/A</v>
      </c>
    </row>
    <row r="615" spans="1:8" hidden="1">
      <c r="A615" s="70" t="s">
        <v>201</v>
      </c>
      <c r="B615" s="71" t="s">
        <v>155</v>
      </c>
      <c r="C615" s="72" t="s">
        <v>1475</v>
      </c>
      <c r="D615" s="72" t="s">
        <v>1476</v>
      </c>
      <c r="E615" s="73">
        <v>5</v>
      </c>
      <c r="F615" s="72">
        <v>1</v>
      </c>
      <c r="G615" s="74">
        <v>6</v>
      </c>
      <c r="H615" s="73">
        <f>VLOOKUP(Table1[[#This Row],[Concatenate ]],'Entity vs Volume'!I:J,2,0)</f>
        <v>6</v>
      </c>
    </row>
    <row r="616" spans="1:8" hidden="1">
      <c r="A616" s="70" t="s">
        <v>101</v>
      </c>
      <c r="B616" s="71" t="s">
        <v>298</v>
      </c>
      <c r="C616" s="72" t="s">
        <v>500</v>
      </c>
      <c r="D616" s="72" t="s">
        <v>1477</v>
      </c>
      <c r="E616" s="73">
        <v>5</v>
      </c>
      <c r="F616" s="72">
        <v>1</v>
      </c>
      <c r="G616" s="74">
        <v>6</v>
      </c>
      <c r="H616" s="73">
        <f>VLOOKUP(Table1[[#This Row],[Concatenate ]],'Entity vs Volume'!I:J,2,0)</f>
        <v>6</v>
      </c>
    </row>
    <row r="617" spans="1:8" hidden="1">
      <c r="A617" s="75" t="s">
        <v>222</v>
      </c>
      <c r="B617" s="76" t="s">
        <v>268</v>
      </c>
      <c r="C617" s="72" t="s">
        <v>1478</v>
      </c>
      <c r="D617" s="72" t="s">
        <v>1479</v>
      </c>
      <c r="E617" s="73">
        <v>5</v>
      </c>
      <c r="F617" s="72">
        <v>1</v>
      </c>
      <c r="G617" s="74">
        <v>6</v>
      </c>
      <c r="H617" s="73" t="e">
        <f>VLOOKUP(Table1[[#This Row],[Concatenate ]],'Entity vs Volume'!I:J,2,0)</f>
        <v>#N/A</v>
      </c>
    </row>
    <row r="618" spans="1:8" hidden="1">
      <c r="A618" s="70" t="s">
        <v>101</v>
      </c>
      <c r="B618" s="71" t="s">
        <v>337</v>
      </c>
      <c r="C618" s="72" t="s">
        <v>1480</v>
      </c>
      <c r="D618" s="72" t="s">
        <v>1481</v>
      </c>
      <c r="E618" s="73">
        <v>4</v>
      </c>
      <c r="F618" s="72">
        <v>2</v>
      </c>
      <c r="G618" s="74">
        <v>6</v>
      </c>
      <c r="H618" s="73">
        <f>VLOOKUP(Table1[[#This Row],[Concatenate ]],'Entity vs Volume'!I:J,2,0)</f>
        <v>6</v>
      </c>
    </row>
    <row r="619" spans="1:8" hidden="1">
      <c r="A619" s="75" t="s">
        <v>222</v>
      </c>
      <c r="B619" s="76" t="s">
        <v>268</v>
      </c>
      <c r="C619" s="72" t="s">
        <v>1482</v>
      </c>
      <c r="D619" s="72" t="s">
        <v>1483</v>
      </c>
      <c r="E619" s="73">
        <v>3</v>
      </c>
      <c r="F619" s="72">
        <v>3</v>
      </c>
      <c r="G619" s="74">
        <v>6</v>
      </c>
      <c r="H619" s="73" t="e">
        <f>VLOOKUP(Table1[[#This Row],[Concatenate ]],'Entity vs Volume'!I:J,2,0)</f>
        <v>#N/A</v>
      </c>
    </row>
    <row r="620" spans="1:8" hidden="1">
      <c r="A620" s="70" t="s">
        <v>198</v>
      </c>
      <c r="B620" s="71" t="s">
        <v>316</v>
      </c>
      <c r="C620" s="72" t="s">
        <v>1466</v>
      </c>
      <c r="D620" s="72" t="s">
        <v>1484</v>
      </c>
      <c r="E620" s="73">
        <v>5</v>
      </c>
      <c r="F620" s="72"/>
      <c r="G620" s="74">
        <v>5</v>
      </c>
      <c r="H620" s="73">
        <f>VLOOKUP(Table1[[#This Row],[Concatenate ]],'Entity vs Volume'!I:J,2,0)</f>
        <v>5</v>
      </c>
    </row>
    <row r="621" spans="1:8">
      <c r="A621" s="70" t="s">
        <v>201</v>
      </c>
      <c r="B621" s="71" t="s">
        <v>182</v>
      </c>
      <c r="C621" s="72" t="s">
        <v>1304</v>
      </c>
      <c r="D621" s="72" t="s">
        <v>1485</v>
      </c>
      <c r="E621" s="73">
        <v>5</v>
      </c>
      <c r="F621" s="72"/>
      <c r="G621" s="74">
        <v>5</v>
      </c>
      <c r="H621" s="73" t="e">
        <f>VLOOKUP(Table1[[#This Row],[Concatenate ]],'Entity vs Volume'!I:J,2,0)</f>
        <v>#N/A</v>
      </c>
    </row>
    <row r="622" spans="1:8">
      <c r="A622" s="70" t="s">
        <v>201</v>
      </c>
      <c r="B622" s="71" t="s">
        <v>302</v>
      </c>
      <c r="C622" s="72" t="s">
        <v>1374</v>
      </c>
      <c r="D622" s="72" t="s">
        <v>1486</v>
      </c>
      <c r="E622" s="73">
        <v>5</v>
      </c>
      <c r="F622" s="72"/>
      <c r="G622" s="74">
        <v>5</v>
      </c>
      <c r="H622" s="73" t="e">
        <f>VLOOKUP(Table1[[#This Row],[Concatenate ]],'Entity vs Volume'!I:J,2,0)</f>
        <v>#N/A</v>
      </c>
    </row>
    <row r="623" spans="1:8">
      <c r="A623" s="70" t="s">
        <v>201</v>
      </c>
      <c r="B623" s="71" t="s">
        <v>339</v>
      </c>
      <c r="C623" s="72" t="s">
        <v>1382</v>
      </c>
      <c r="D623" s="72" t="s">
        <v>1487</v>
      </c>
      <c r="E623" s="73">
        <v>5</v>
      </c>
      <c r="F623" s="72"/>
      <c r="G623" s="74">
        <v>5</v>
      </c>
      <c r="H623" s="73" t="e">
        <f>VLOOKUP(Table1[[#This Row],[Concatenate ]],'Entity vs Volume'!I:J,2,0)</f>
        <v>#N/A</v>
      </c>
    </row>
    <row r="624" spans="1:8" hidden="1">
      <c r="A624" s="70" t="s">
        <v>101</v>
      </c>
      <c r="B624" s="71" t="s">
        <v>213</v>
      </c>
      <c r="C624" s="72" t="s">
        <v>1488</v>
      </c>
      <c r="D624" s="72" t="s">
        <v>1489</v>
      </c>
      <c r="E624" s="73">
        <v>5</v>
      </c>
      <c r="F624" s="72"/>
      <c r="G624" s="74">
        <v>5</v>
      </c>
      <c r="H624" s="73">
        <f>VLOOKUP(Table1[[#This Row],[Concatenate ]],'Entity vs Volume'!I:J,2,0)</f>
        <v>5</v>
      </c>
    </row>
    <row r="625" spans="1:8" hidden="1">
      <c r="A625" s="70" t="s">
        <v>101</v>
      </c>
      <c r="B625" s="71" t="s">
        <v>225</v>
      </c>
      <c r="C625" s="72" t="s">
        <v>1490</v>
      </c>
      <c r="D625" s="72" t="s">
        <v>1491</v>
      </c>
      <c r="E625" s="73">
        <v>5</v>
      </c>
      <c r="F625" s="72"/>
      <c r="G625" s="74">
        <v>5</v>
      </c>
      <c r="H625" s="73" t="e">
        <f>VLOOKUP(Table1[[#This Row],[Concatenate ]],'Entity vs Volume'!I:J,2,0)</f>
        <v>#N/A</v>
      </c>
    </row>
    <row r="626" spans="1:8" hidden="1">
      <c r="A626" s="70" t="s">
        <v>101</v>
      </c>
      <c r="B626" s="71" t="s">
        <v>339</v>
      </c>
      <c r="C626" s="72" t="s">
        <v>1492</v>
      </c>
      <c r="D626" s="72" t="s">
        <v>1493</v>
      </c>
      <c r="E626" s="73">
        <v>5</v>
      </c>
      <c r="F626" s="72"/>
      <c r="G626" s="74">
        <v>5</v>
      </c>
      <c r="H626" s="73" t="e">
        <f>VLOOKUP(Table1[[#This Row],[Concatenate ]],'Entity vs Volume'!I:J,2,0)</f>
        <v>#N/A</v>
      </c>
    </row>
    <row r="627" spans="1:8" hidden="1">
      <c r="A627" s="70" t="s">
        <v>198</v>
      </c>
      <c r="B627" s="71" t="s">
        <v>256</v>
      </c>
      <c r="C627" s="72" t="s">
        <v>1494</v>
      </c>
      <c r="D627" s="72" t="s">
        <v>1495</v>
      </c>
      <c r="E627" s="73">
        <v>4</v>
      </c>
      <c r="F627" s="72">
        <v>1</v>
      </c>
      <c r="G627" s="74">
        <v>5</v>
      </c>
      <c r="H627" s="73" t="e">
        <f>VLOOKUP(Table1[[#This Row],[Concatenate ]],'Entity vs Volume'!I:J,2,0)</f>
        <v>#N/A</v>
      </c>
    </row>
    <row r="628" spans="1:8">
      <c r="A628" s="70" t="s">
        <v>201</v>
      </c>
      <c r="B628" s="71" t="s">
        <v>225</v>
      </c>
      <c r="C628" s="72" t="s">
        <v>1496</v>
      </c>
      <c r="D628" s="72" t="s">
        <v>1497</v>
      </c>
      <c r="E628" s="73">
        <v>4</v>
      </c>
      <c r="F628" s="72">
        <v>1</v>
      </c>
      <c r="G628" s="74">
        <v>5</v>
      </c>
      <c r="H628" s="73" t="e">
        <f>VLOOKUP(Table1[[#This Row],[Concatenate ]],'Entity vs Volume'!I:J,2,0)</f>
        <v>#N/A</v>
      </c>
    </row>
    <row r="629" spans="1:8">
      <c r="A629" s="70" t="s">
        <v>201</v>
      </c>
      <c r="B629" s="71" t="s">
        <v>182</v>
      </c>
      <c r="C629" s="72" t="s">
        <v>1287</v>
      </c>
      <c r="D629" s="72" t="s">
        <v>1498</v>
      </c>
      <c r="E629" s="73">
        <v>4</v>
      </c>
      <c r="F629" s="72">
        <v>1</v>
      </c>
      <c r="G629" s="74">
        <v>5</v>
      </c>
      <c r="H629" s="73" t="e">
        <f>VLOOKUP(Table1[[#This Row],[Concatenate ]],'Entity vs Volume'!I:J,2,0)</f>
        <v>#N/A</v>
      </c>
    </row>
    <row r="630" spans="1:8" hidden="1">
      <c r="A630" s="70" t="s">
        <v>101</v>
      </c>
      <c r="B630" s="71" t="s">
        <v>213</v>
      </c>
      <c r="C630" s="72" t="s">
        <v>1499</v>
      </c>
      <c r="D630" s="72" t="s">
        <v>1500</v>
      </c>
      <c r="E630" s="73">
        <v>4</v>
      </c>
      <c r="F630" s="72">
        <v>1</v>
      </c>
      <c r="G630" s="74">
        <v>5</v>
      </c>
      <c r="H630" s="73" t="e">
        <f>VLOOKUP(Table1[[#This Row],[Concatenate ]],'Entity vs Volume'!I:J,2,0)</f>
        <v>#N/A</v>
      </c>
    </row>
    <row r="631" spans="1:8" hidden="1">
      <c r="A631" s="70" t="s">
        <v>101</v>
      </c>
      <c r="B631" s="71" t="s">
        <v>182</v>
      </c>
      <c r="C631" s="72" t="s">
        <v>1404</v>
      </c>
      <c r="D631" s="72" t="s">
        <v>1501</v>
      </c>
      <c r="E631" s="73">
        <v>4</v>
      </c>
      <c r="F631" s="72">
        <v>1</v>
      </c>
      <c r="G631" s="74">
        <v>5</v>
      </c>
      <c r="H631" s="73" t="e">
        <f>VLOOKUP(Table1[[#This Row],[Concatenate ]],'Entity vs Volume'!I:J,2,0)</f>
        <v>#N/A</v>
      </c>
    </row>
    <row r="632" spans="1:8" hidden="1">
      <c r="A632" s="70" t="s">
        <v>198</v>
      </c>
      <c r="B632" s="71" t="s">
        <v>184</v>
      </c>
      <c r="C632" s="72" t="s">
        <v>1239</v>
      </c>
      <c r="D632" s="72" t="s">
        <v>1502</v>
      </c>
      <c r="E632" s="73">
        <v>3</v>
      </c>
      <c r="F632" s="72">
        <v>2</v>
      </c>
      <c r="G632" s="74">
        <v>5</v>
      </c>
      <c r="H632" s="73" t="e">
        <f>VLOOKUP(Table1[[#This Row],[Concatenate ]],'Entity vs Volume'!I:J,2,0)</f>
        <v>#N/A</v>
      </c>
    </row>
    <row r="633" spans="1:8" hidden="1">
      <c r="A633" s="70" t="s">
        <v>201</v>
      </c>
      <c r="B633" s="71" t="s">
        <v>302</v>
      </c>
      <c r="C633" s="72" t="s">
        <v>292</v>
      </c>
      <c r="D633" s="72" t="s">
        <v>1503</v>
      </c>
      <c r="E633" s="73">
        <v>3</v>
      </c>
      <c r="F633" s="72">
        <v>2</v>
      </c>
      <c r="G633" s="74">
        <v>5</v>
      </c>
      <c r="H633" s="73">
        <f>VLOOKUP(Table1[[#This Row],[Concatenate ]],'Entity vs Volume'!I:J,2,0)</f>
        <v>5</v>
      </c>
    </row>
    <row r="634" spans="1:8">
      <c r="A634" s="70" t="s">
        <v>201</v>
      </c>
      <c r="B634" s="71" t="s">
        <v>155</v>
      </c>
      <c r="C634" s="72" t="s">
        <v>1504</v>
      </c>
      <c r="D634" s="72" t="s">
        <v>1505</v>
      </c>
      <c r="E634" s="73">
        <v>2</v>
      </c>
      <c r="F634" s="72">
        <v>3</v>
      </c>
      <c r="G634" s="74">
        <v>5</v>
      </c>
      <c r="H634" s="73" t="e">
        <f>VLOOKUP(Table1[[#This Row],[Concatenate ]],'Entity vs Volume'!I:J,2,0)</f>
        <v>#N/A</v>
      </c>
    </row>
    <row r="635" spans="1:8" hidden="1">
      <c r="A635" s="70" t="s">
        <v>101</v>
      </c>
      <c r="B635" s="71" t="s">
        <v>230</v>
      </c>
      <c r="C635" s="72" t="s">
        <v>715</v>
      </c>
      <c r="D635" s="72" t="s">
        <v>1506</v>
      </c>
      <c r="E635" s="73">
        <v>2</v>
      </c>
      <c r="F635" s="72">
        <v>3</v>
      </c>
      <c r="G635" s="74">
        <v>5</v>
      </c>
      <c r="H635" s="73" t="e">
        <f>VLOOKUP(Table1[[#This Row],[Concatenate ]],'Entity vs Volume'!I:J,2,0)</f>
        <v>#N/A</v>
      </c>
    </row>
    <row r="636" spans="1:8" hidden="1">
      <c r="A636" s="70" t="s">
        <v>198</v>
      </c>
      <c r="B636" s="71" t="s">
        <v>302</v>
      </c>
      <c r="C636" s="72" t="s">
        <v>1111</v>
      </c>
      <c r="D636" s="72" t="s">
        <v>1507</v>
      </c>
      <c r="E636" s="73">
        <v>1</v>
      </c>
      <c r="F636" s="72">
        <v>4</v>
      </c>
      <c r="G636" s="74">
        <v>5</v>
      </c>
      <c r="H636" s="73">
        <f>VLOOKUP(Table1[[#This Row],[Concatenate ]],'Entity vs Volume'!I:J,2,0)</f>
        <v>5</v>
      </c>
    </row>
    <row r="637" spans="1:8" hidden="1">
      <c r="A637" s="70" t="s">
        <v>198</v>
      </c>
      <c r="B637" s="71" t="s">
        <v>225</v>
      </c>
      <c r="C637" s="72" t="s">
        <v>1508</v>
      </c>
      <c r="D637" s="72" t="s">
        <v>1509</v>
      </c>
      <c r="E637" s="73">
        <v>4</v>
      </c>
      <c r="F637" s="72"/>
      <c r="G637" s="74">
        <v>4</v>
      </c>
      <c r="H637" s="73">
        <f>VLOOKUP(Table1[[#This Row],[Concatenate ]],'Entity vs Volume'!I:J,2,0)</f>
        <v>4</v>
      </c>
    </row>
    <row r="638" spans="1:8">
      <c r="A638" s="70" t="s">
        <v>201</v>
      </c>
      <c r="B638" s="71" t="s">
        <v>208</v>
      </c>
      <c r="C638" s="72" t="s">
        <v>1209</v>
      </c>
      <c r="D638" s="72" t="s">
        <v>1510</v>
      </c>
      <c r="E638" s="73">
        <v>4</v>
      </c>
      <c r="F638" s="72"/>
      <c r="G638" s="74">
        <v>4</v>
      </c>
      <c r="H638" s="73" t="e">
        <f>VLOOKUP(Table1[[#This Row],[Concatenate ]],'Entity vs Volume'!I:J,2,0)</f>
        <v>#N/A</v>
      </c>
    </row>
    <row r="639" spans="1:8" hidden="1">
      <c r="A639" s="70" t="s">
        <v>201</v>
      </c>
      <c r="B639" s="71" t="s">
        <v>339</v>
      </c>
      <c r="C639" s="72" t="s">
        <v>1492</v>
      </c>
      <c r="D639" s="72" t="s">
        <v>1511</v>
      </c>
      <c r="E639" s="73">
        <v>4</v>
      </c>
      <c r="F639" s="72"/>
      <c r="G639" s="74">
        <v>4</v>
      </c>
      <c r="H639" s="73">
        <f>VLOOKUP(Table1[[#This Row],[Concatenate ]],'Entity vs Volume'!I:J,2,0)</f>
        <v>4</v>
      </c>
    </row>
    <row r="640" spans="1:8" hidden="1">
      <c r="A640" s="70" t="s">
        <v>101</v>
      </c>
      <c r="B640" s="71" t="s">
        <v>230</v>
      </c>
      <c r="C640" s="72" t="s">
        <v>44</v>
      </c>
      <c r="D640" s="72" t="s">
        <v>1512</v>
      </c>
      <c r="E640" s="73">
        <v>4</v>
      </c>
      <c r="F640" s="72"/>
      <c r="G640" s="74">
        <v>4</v>
      </c>
      <c r="H640" s="73" t="e">
        <f>VLOOKUP(Table1[[#This Row],[Concatenate ]],'Entity vs Volume'!I:J,2,0)</f>
        <v>#N/A</v>
      </c>
    </row>
    <row r="641" spans="1:8" hidden="1">
      <c r="A641" s="70" t="s">
        <v>198</v>
      </c>
      <c r="B641" s="71" t="s">
        <v>182</v>
      </c>
      <c r="C641" s="72" t="s">
        <v>552</v>
      </c>
      <c r="D641" s="72" t="s">
        <v>1513</v>
      </c>
      <c r="E641" s="73">
        <v>3</v>
      </c>
      <c r="F641" s="72">
        <v>1</v>
      </c>
      <c r="G641" s="74">
        <v>4</v>
      </c>
      <c r="H641" s="73">
        <f>VLOOKUP(Table1[[#This Row],[Concatenate ]],'Entity vs Volume'!I:J,2,0)</f>
        <v>4</v>
      </c>
    </row>
    <row r="642" spans="1:8" hidden="1">
      <c r="A642" s="70" t="s">
        <v>198</v>
      </c>
      <c r="B642" s="71" t="s">
        <v>225</v>
      </c>
      <c r="C642" s="72" t="s">
        <v>1514</v>
      </c>
      <c r="D642" s="72" t="s">
        <v>1515</v>
      </c>
      <c r="E642" s="73">
        <v>3</v>
      </c>
      <c r="F642" s="72">
        <v>1</v>
      </c>
      <c r="G642" s="74">
        <v>4</v>
      </c>
      <c r="H642" s="73">
        <f>VLOOKUP(Table1[[#This Row],[Concatenate ]],'Entity vs Volume'!I:J,2,0)</f>
        <v>4</v>
      </c>
    </row>
    <row r="643" spans="1:8" hidden="1">
      <c r="A643" s="70" t="s">
        <v>198</v>
      </c>
      <c r="B643" s="71" t="s">
        <v>216</v>
      </c>
      <c r="C643" s="72" t="s">
        <v>1516</v>
      </c>
      <c r="D643" s="72" t="s">
        <v>1517</v>
      </c>
      <c r="E643" s="73">
        <v>3</v>
      </c>
      <c r="F643" s="72">
        <v>1</v>
      </c>
      <c r="G643" s="74">
        <v>4</v>
      </c>
      <c r="H643" s="73" t="e">
        <f>VLOOKUP(Table1[[#This Row],[Concatenate ]],'Entity vs Volume'!I:J,2,0)</f>
        <v>#N/A</v>
      </c>
    </row>
    <row r="644" spans="1:8" hidden="1">
      <c r="A644" s="70" t="s">
        <v>198</v>
      </c>
      <c r="B644" s="71" t="s">
        <v>184</v>
      </c>
      <c r="C644" s="72" t="s">
        <v>1417</v>
      </c>
      <c r="D644" s="72" t="s">
        <v>1518</v>
      </c>
      <c r="E644" s="73">
        <v>3</v>
      </c>
      <c r="F644" s="72">
        <v>1</v>
      </c>
      <c r="G644" s="74">
        <v>4</v>
      </c>
      <c r="H644" s="73" t="e">
        <f>VLOOKUP(Table1[[#This Row],[Concatenate ]],'Entity vs Volume'!I:J,2,0)</f>
        <v>#N/A</v>
      </c>
    </row>
    <row r="645" spans="1:8" hidden="1">
      <c r="A645" s="70" t="s">
        <v>198</v>
      </c>
      <c r="B645" s="71" t="s">
        <v>290</v>
      </c>
      <c r="C645" s="72" t="s">
        <v>1519</v>
      </c>
      <c r="D645" s="72" t="s">
        <v>1520</v>
      </c>
      <c r="E645" s="73">
        <v>3</v>
      </c>
      <c r="F645" s="72">
        <v>1</v>
      </c>
      <c r="G645" s="74">
        <v>4</v>
      </c>
      <c r="H645" s="73" t="e">
        <f>VLOOKUP(Table1[[#This Row],[Concatenate ]],'Entity vs Volume'!I:J,2,0)</f>
        <v>#N/A</v>
      </c>
    </row>
    <row r="646" spans="1:8" hidden="1">
      <c r="A646" s="70" t="s">
        <v>198</v>
      </c>
      <c r="B646" s="71" t="s">
        <v>316</v>
      </c>
      <c r="C646" s="72" t="s">
        <v>1521</v>
      </c>
      <c r="D646" s="72" t="s">
        <v>1522</v>
      </c>
      <c r="E646" s="73">
        <v>3</v>
      </c>
      <c r="F646" s="72">
        <v>1</v>
      </c>
      <c r="G646" s="74">
        <v>4</v>
      </c>
      <c r="H646" s="73">
        <f>VLOOKUP(Table1[[#This Row],[Concatenate ]],'Entity vs Volume'!I:J,2,0)</f>
        <v>4</v>
      </c>
    </row>
    <row r="647" spans="1:8">
      <c r="A647" s="70" t="s">
        <v>201</v>
      </c>
      <c r="B647" s="71" t="s">
        <v>302</v>
      </c>
      <c r="C647" s="72" t="s">
        <v>966</v>
      </c>
      <c r="D647" s="72" t="s">
        <v>1523</v>
      </c>
      <c r="E647" s="73">
        <v>2</v>
      </c>
      <c r="F647" s="72">
        <v>2</v>
      </c>
      <c r="G647" s="74">
        <v>4</v>
      </c>
      <c r="H647" s="73" t="e">
        <f>VLOOKUP(Table1[[#This Row],[Concatenate ]],'Entity vs Volume'!I:J,2,0)</f>
        <v>#N/A</v>
      </c>
    </row>
    <row r="648" spans="1:8">
      <c r="A648" s="70" t="s">
        <v>201</v>
      </c>
      <c r="B648" s="71" t="s">
        <v>183</v>
      </c>
      <c r="C648" s="72" t="s">
        <v>464</v>
      </c>
      <c r="D648" s="72" t="s">
        <v>1524</v>
      </c>
      <c r="E648" s="73">
        <v>2</v>
      </c>
      <c r="F648" s="72">
        <v>2</v>
      </c>
      <c r="G648" s="74">
        <v>4</v>
      </c>
      <c r="H648" s="73" t="e">
        <f>VLOOKUP(Table1[[#This Row],[Concatenate ]],'Entity vs Volume'!I:J,2,0)</f>
        <v>#N/A</v>
      </c>
    </row>
    <row r="649" spans="1:8" hidden="1">
      <c r="A649" s="75" t="s">
        <v>222</v>
      </c>
      <c r="B649" s="76" t="s">
        <v>266</v>
      </c>
      <c r="C649" s="72" t="s">
        <v>1234</v>
      </c>
      <c r="D649" s="72" t="s">
        <v>1525</v>
      </c>
      <c r="E649" s="73">
        <v>2</v>
      </c>
      <c r="F649" s="72">
        <v>2</v>
      </c>
      <c r="G649" s="74">
        <v>4</v>
      </c>
      <c r="H649" s="73">
        <f>VLOOKUP(Table1[[#This Row],[Concatenate ]],'Entity vs Volume'!I:J,2,0)</f>
        <v>4</v>
      </c>
    </row>
    <row r="650" spans="1:8" hidden="1">
      <c r="A650" s="70" t="s">
        <v>101</v>
      </c>
      <c r="B650" s="71" t="s">
        <v>298</v>
      </c>
      <c r="C650" s="72" t="s">
        <v>1526</v>
      </c>
      <c r="D650" s="72" t="s">
        <v>1527</v>
      </c>
      <c r="E650" s="73">
        <v>1</v>
      </c>
      <c r="F650" s="72">
        <v>3</v>
      </c>
      <c r="G650" s="74">
        <v>4</v>
      </c>
      <c r="H650" s="73" t="e">
        <f>VLOOKUP(Table1[[#This Row],[Concatenate ]],'Entity vs Volume'!I:J,2,0)</f>
        <v>#N/A</v>
      </c>
    </row>
    <row r="651" spans="1:8" hidden="1">
      <c r="A651" s="70" t="s">
        <v>198</v>
      </c>
      <c r="B651" s="71" t="s">
        <v>199</v>
      </c>
      <c r="C651" s="72" t="s">
        <v>917</v>
      </c>
      <c r="D651" s="72" t="s">
        <v>1528</v>
      </c>
      <c r="E651" s="73">
        <v>3</v>
      </c>
      <c r="F651" s="72"/>
      <c r="G651" s="74">
        <v>3</v>
      </c>
      <c r="H651" s="73" t="e">
        <f>VLOOKUP(Table1[[#This Row],[Concatenate ]],'Entity vs Volume'!I:J,2,0)</f>
        <v>#N/A</v>
      </c>
    </row>
    <row r="652" spans="1:8" hidden="1">
      <c r="A652" s="70" t="s">
        <v>198</v>
      </c>
      <c r="B652" s="71" t="s">
        <v>302</v>
      </c>
      <c r="C652" s="72" t="s">
        <v>1529</v>
      </c>
      <c r="D652" s="72" t="s">
        <v>1530</v>
      </c>
      <c r="E652" s="73">
        <v>3</v>
      </c>
      <c r="F652" s="72"/>
      <c r="G652" s="74">
        <v>3</v>
      </c>
      <c r="H652" s="73">
        <f>VLOOKUP(Table1[[#This Row],[Concatenate ]],'Entity vs Volume'!I:J,2,0)</f>
        <v>3</v>
      </c>
    </row>
    <row r="653" spans="1:8" hidden="1">
      <c r="A653" s="70" t="s">
        <v>198</v>
      </c>
      <c r="B653" s="71" t="s">
        <v>302</v>
      </c>
      <c r="C653" s="72" t="s">
        <v>1285</v>
      </c>
      <c r="D653" s="72" t="s">
        <v>1531</v>
      </c>
      <c r="E653" s="73">
        <v>3</v>
      </c>
      <c r="F653" s="72"/>
      <c r="G653" s="74">
        <v>3</v>
      </c>
      <c r="H653" s="73" t="e">
        <f>VLOOKUP(Table1[[#This Row],[Concatenate ]],'Entity vs Volume'!I:J,2,0)</f>
        <v>#N/A</v>
      </c>
    </row>
    <row r="654" spans="1:8" hidden="1">
      <c r="A654" s="70" t="s">
        <v>198</v>
      </c>
      <c r="B654" s="71" t="s">
        <v>316</v>
      </c>
      <c r="C654" s="72" t="s">
        <v>1532</v>
      </c>
      <c r="D654" s="72" t="s">
        <v>1533</v>
      </c>
      <c r="E654" s="73">
        <v>3</v>
      </c>
      <c r="F654" s="72"/>
      <c r="G654" s="74">
        <v>3</v>
      </c>
      <c r="H654" s="73" t="e">
        <f>VLOOKUP(Table1[[#This Row],[Concatenate ]],'Entity vs Volume'!I:J,2,0)</f>
        <v>#N/A</v>
      </c>
    </row>
    <row r="655" spans="1:8" hidden="1">
      <c r="A655" s="70" t="s">
        <v>198</v>
      </c>
      <c r="B655" s="71" t="s">
        <v>316</v>
      </c>
      <c r="C655" s="72" t="s">
        <v>1534</v>
      </c>
      <c r="D655" s="72" t="s">
        <v>1535</v>
      </c>
      <c r="E655" s="73">
        <v>3</v>
      </c>
      <c r="F655" s="72"/>
      <c r="G655" s="74">
        <v>3</v>
      </c>
      <c r="H655" s="73">
        <f>VLOOKUP(Table1[[#This Row],[Concatenate ]],'Entity vs Volume'!I:J,2,0)</f>
        <v>3</v>
      </c>
    </row>
    <row r="656" spans="1:8" hidden="1">
      <c r="A656" s="70" t="s">
        <v>198</v>
      </c>
      <c r="B656" s="71" t="s">
        <v>321</v>
      </c>
      <c r="C656" s="72" t="s">
        <v>1536</v>
      </c>
      <c r="D656" s="72" t="s">
        <v>1537</v>
      </c>
      <c r="E656" s="73">
        <v>3</v>
      </c>
      <c r="F656" s="72"/>
      <c r="G656" s="74">
        <v>3</v>
      </c>
      <c r="H656" s="73">
        <f>VLOOKUP(Table1[[#This Row],[Concatenate ]],'Entity vs Volume'!I:J,2,0)</f>
        <v>3</v>
      </c>
    </row>
    <row r="657" spans="1:8" hidden="1">
      <c r="A657" s="70" t="s">
        <v>198</v>
      </c>
      <c r="B657" s="71" t="s">
        <v>321</v>
      </c>
      <c r="C657" s="72" t="s">
        <v>1538</v>
      </c>
      <c r="D657" s="72" t="s">
        <v>1539</v>
      </c>
      <c r="E657" s="73">
        <v>3</v>
      </c>
      <c r="F657" s="72"/>
      <c r="G657" s="74">
        <v>3</v>
      </c>
      <c r="H657" s="73">
        <f>VLOOKUP(Table1[[#This Row],[Concatenate ]],'Entity vs Volume'!I:J,2,0)</f>
        <v>3</v>
      </c>
    </row>
    <row r="658" spans="1:8" hidden="1">
      <c r="A658" s="70" t="s">
        <v>201</v>
      </c>
      <c r="B658" s="71" t="s">
        <v>216</v>
      </c>
      <c r="C658" s="72" t="s">
        <v>1540</v>
      </c>
      <c r="D658" s="72" t="s">
        <v>1541</v>
      </c>
      <c r="E658" s="73">
        <v>3</v>
      </c>
      <c r="F658" s="72"/>
      <c r="G658" s="74">
        <v>3</v>
      </c>
      <c r="H658" s="73">
        <f>VLOOKUP(Table1[[#This Row],[Concatenate ]],'Entity vs Volume'!I:J,2,0)</f>
        <v>3</v>
      </c>
    </row>
    <row r="659" spans="1:8">
      <c r="A659" s="70" t="s">
        <v>201</v>
      </c>
      <c r="B659" s="71" t="s">
        <v>182</v>
      </c>
      <c r="C659" s="72" t="s">
        <v>1404</v>
      </c>
      <c r="D659" s="72" t="s">
        <v>1542</v>
      </c>
      <c r="E659" s="73">
        <v>3</v>
      </c>
      <c r="F659" s="72"/>
      <c r="G659" s="74">
        <v>3</v>
      </c>
      <c r="H659" s="73" t="e">
        <f>VLOOKUP(Table1[[#This Row],[Concatenate ]],'Entity vs Volume'!I:J,2,0)</f>
        <v>#N/A</v>
      </c>
    </row>
    <row r="660" spans="1:8">
      <c r="A660" s="70" t="s">
        <v>201</v>
      </c>
      <c r="B660" s="71" t="s">
        <v>183</v>
      </c>
      <c r="C660" s="72" t="s">
        <v>413</v>
      </c>
      <c r="D660" s="72" t="s">
        <v>1543</v>
      </c>
      <c r="E660" s="73">
        <v>3</v>
      </c>
      <c r="F660" s="72"/>
      <c r="G660" s="74">
        <v>3</v>
      </c>
      <c r="H660" s="73" t="e">
        <f>VLOOKUP(Table1[[#This Row],[Concatenate ]],'Entity vs Volume'!I:J,2,0)</f>
        <v>#N/A</v>
      </c>
    </row>
    <row r="661" spans="1:8" hidden="1">
      <c r="A661" s="70" t="s">
        <v>101</v>
      </c>
      <c r="B661" s="71" t="s">
        <v>329</v>
      </c>
      <c r="C661" s="72" t="s">
        <v>1544</v>
      </c>
      <c r="D661" s="72" t="s">
        <v>1545</v>
      </c>
      <c r="E661" s="73">
        <v>3</v>
      </c>
      <c r="F661" s="72"/>
      <c r="G661" s="74">
        <v>3</v>
      </c>
      <c r="H661" s="73" t="e">
        <f>VLOOKUP(Table1[[#This Row],[Concatenate ]],'Entity vs Volume'!I:J,2,0)</f>
        <v>#N/A</v>
      </c>
    </row>
    <row r="662" spans="1:8" hidden="1">
      <c r="A662" s="70" t="s">
        <v>101</v>
      </c>
      <c r="B662" s="71" t="s">
        <v>337</v>
      </c>
      <c r="C662" s="72" t="s">
        <v>1546</v>
      </c>
      <c r="D662" s="72" t="s">
        <v>1547</v>
      </c>
      <c r="E662" s="73">
        <v>3</v>
      </c>
      <c r="F662" s="72"/>
      <c r="G662" s="74">
        <v>3</v>
      </c>
      <c r="H662" s="73" t="e">
        <f>VLOOKUP(Table1[[#This Row],[Concatenate ]],'Entity vs Volume'!I:J,2,0)</f>
        <v>#N/A</v>
      </c>
    </row>
    <row r="663" spans="1:8" hidden="1">
      <c r="A663" s="70" t="s">
        <v>101</v>
      </c>
      <c r="B663" s="71" t="s">
        <v>337</v>
      </c>
      <c r="C663" s="72" t="s">
        <v>1548</v>
      </c>
      <c r="D663" s="72" t="s">
        <v>1549</v>
      </c>
      <c r="E663" s="73">
        <v>3</v>
      </c>
      <c r="F663" s="72"/>
      <c r="G663" s="74">
        <v>3</v>
      </c>
      <c r="H663" s="73">
        <f>VLOOKUP(Table1[[#This Row],[Concatenate ]],'Entity vs Volume'!I:J,2,0)</f>
        <v>3</v>
      </c>
    </row>
    <row r="664" spans="1:8" hidden="1">
      <c r="A664" s="70" t="s">
        <v>101</v>
      </c>
      <c r="B664" s="71" t="s">
        <v>182</v>
      </c>
      <c r="C664" s="72" t="s">
        <v>371</v>
      </c>
      <c r="D664" s="72" t="s">
        <v>1550</v>
      </c>
      <c r="E664" s="73">
        <v>3</v>
      </c>
      <c r="F664" s="72"/>
      <c r="G664" s="74">
        <v>3</v>
      </c>
      <c r="H664" s="73" t="e">
        <f>VLOOKUP(Table1[[#This Row],[Concatenate ]],'Entity vs Volume'!I:J,2,0)</f>
        <v>#N/A</v>
      </c>
    </row>
    <row r="665" spans="1:8" hidden="1">
      <c r="A665" s="70" t="s">
        <v>101</v>
      </c>
      <c r="B665" s="71" t="s">
        <v>184</v>
      </c>
      <c r="C665" s="72" t="s">
        <v>383</v>
      </c>
      <c r="D665" s="72" t="s">
        <v>1551</v>
      </c>
      <c r="E665" s="73">
        <v>3</v>
      </c>
      <c r="F665" s="72"/>
      <c r="G665" s="74">
        <v>3</v>
      </c>
      <c r="H665" s="73" t="e">
        <f>VLOOKUP(Table1[[#This Row],[Concatenate ]],'Entity vs Volume'!I:J,2,0)</f>
        <v>#N/A</v>
      </c>
    </row>
    <row r="666" spans="1:8" hidden="1">
      <c r="A666" s="70" t="s">
        <v>101</v>
      </c>
      <c r="B666" s="71" t="s">
        <v>184</v>
      </c>
      <c r="C666" s="72" t="s">
        <v>460</v>
      </c>
      <c r="D666" s="72" t="s">
        <v>1552</v>
      </c>
      <c r="E666" s="73">
        <v>3</v>
      </c>
      <c r="F666" s="72"/>
      <c r="G666" s="74">
        <v>3</v>
      </c>
      <c r="H666" s="73" t="e">
        <f>VLOOKUP(Table1[[#This Row],[Concatenate ]],'Entity vs Volume'!I:J,2,0)</f>
        <v>#N/A</v>
      </c>
    </row>
    <row r="667" spans="1:8" hidden="1">
      <c r="A667" s="70" t="s">
        <v>198</v>
      </c>
      <c r="B667" s="71" t="s">
        <v>203</v>
      </c>
      <c r="C667" s="72" t="s">
        <v>1066</v>
      </c>
      <c r="D667" s="72" t="s">
        <v>1553</v>
      </c>
      <c r="E667" s="73">
        <v>2</v>
      </c>
      <c r="F667" s="72">
        <v>1</v>
      </c>
      <c r="G667" s="74">
        <v>3</v>
      </c>
      <c r="H667" s="73" t="e">
        <f>VLOOKUP(Table1[[#This Row],[Concatenate ]],'Entity vs Volume'!I:J,2,0)</f>
        <v>#N/A</v>
      </c>
    </row>
    <row r="668" spans="1:8" hidden="1">
      <c r="A668" s="70" t="s">
        <v>198</v>
      </c>
      <c r="B668" s="71" t="s">
        <v>241</v>
      </c>
      <c r="C668" s="72" t="s">
        <v>1554</v>
      </c>
      <c r="D668" s="72" t="s">
        <v>1555</v>
      </c>
      <c r="E668" s="73">
        <v>2</v>
      </c>
      <c r="F668" s="72">
        <v>1</v>
      </c>
      <c r="G668" s="74">
        <v>3</v>
      </c>
      <c r="H668" s="73" t="e">
        <f>VLOOKUP(Table1[[#This Row],[Concatenate ]],'Entity vs Volume'!I:J,2,0)</f>
        <v>#N/A</v>
      </c>
    </row>
    <row r="669" spans="1:8" hidden="1">
      <c r="A669" s="70" t="s">
        <v>198</v>
      </c>
      <c r="B669" s="71" t="s">
        <v>321</v>
      </c>
      <c r="C669" s="72" t="s">
        <v>1556</v>
      </c>
      <c r="D669" s="72" t="s">
        <v>1557</v>
      </c>
      <c r="E669" s="73">
        <v>2</v>
      </c>
      <c r="F669" s="72">
        <v>1</v>
      </c>
      <c r="G669" s="74">
        <v>3</v>
      </c>
      <c r="H669" s="73">
        <f>VLOOKUP(Table1[[#This Row],[Concatenate ]],'Entity vs Volume'!I:J,2,0)</f>
        <v>3</v>
      </c>
    </row>
    <row r="670" spans="1:8" hidden="1">
      <c r="A670" s="70" t="s">
        <v>201</v>
      </c>
      <c r="B670" s="71" t="s">
        <v>232</v>
      </c>
      <c r="C670" s="72" t="s">
        <v>949</v>
      </c>
      <c r="D670" s="72" t="s">
        <v>1558</v>
      </c>
      <c r="E670" s="73">
        <v>2</v>
      </c>
      <c r="F670" s="72">
        <v>1</v>
      </c>
      <c r="G670" s="74">
        <v>3</v>
      </c>
      <c r="H670" s="73">
        <f>VLOOKUP(Table1[[#This Row],[Concatenate ]],'Entity vs Volume'!I:J,2,0)</f>
        <v>3</v>
      </c>
    </row>
    <row r="671" spans="1:8">
      <c r="A671" s="70" t="s">
        <v>201</v>
      </c>
      <c r="B671" s="71" t="s">
        <v>292</v>
      </c>
      <c r="C671" s="72" t="s">
        <v>1559</v>
      </c>
      <c r="D671" s="72" t="s">
        <v>1560</v>
      </c>
      <c r="E671" s="73">
        <v>2</v>
      </c>
      <c r="F671" s="72">
        <v>1</v>
      </c>
      <c r="G671" s="74">
        <v>3</v>
      </c>
      <c r="H671" s="73" t="e">
        <f>VLOOKUP(Table1[[#This Row],[Concatenate ]],'Entity vs Volume'!I:J,2,0)</f>
        <v>#N/A</v>
      </c>
    </row>
    <row r="672" spans="1:8" hidden="1">
      <c r="A672" s="70" t="s">
        <v>198</v>
      </c>
      <c r="B672" s="71" t="s">
        <v>225</v>
      </c>
      <c r="C672" s="72" t="s">
        <v>1561</v>
      </c>
      <c r="D672" s="72" t="s">
        <v>1562</v>
      </c>
      <c r="E672" s="73">
        <v>1</v>
      </c>
      <c r="F672" s="72">
        <v>2</v>
      </c>
      <c r="G672" s="74">
        <v>3</v>
      </c>
      <c r="H672" s="73">
        <f>VLOOKUP(Table1[[#This Row],[Concatenate ]],'Entity vs Volume'!I:J,2,0)</f>
        <v>3</v>
      </c>
    </row>
    <row r="673" spans="1:8" hidden="1">
      <c r="A673" s="70" t="s">
        <v>198</v>
      </c>
      <c r="B673" s="71" t="s">
        <v>321</v>
      </c>
      <c r="C673" s="72" t="s">
        <v>1563</v>
      </c>
      <c r="D673" s="72" t="s">
        <v>1564</v>
      </c>
      <c r="E673" s="73">
        <v>1</v>
      </c>
      <c r="F673" s="72">
        <v>2</v>
      </c>
      <c r="G673" s="74">
        <v>3</v>
      </c>
      <c r="H673" s="73">
        <f>VLOOKUP(Table1[[#This Row],[Concatenate ]],'Entity vs Volume'!I:J,2,0)</f>
        <v>3</v>
      </c>
    </row>
    <row r="674" spans="1:8">
      <c r="A674" s="70" t="s">
        <v>201</v>
      </c>
      <c r="B674" s="71" t="s">
        <v>241</v>
      </c>
      <c r="C674" s="72" t="s">
        <v>1565</v>
      </c>
      <c r="D674" s="72" t="s">
        <v>1566</v>
      </c>
      <c r="E674" s="73">
        <v>1</v>
      </c>
      <c r="F674" s="72">
        <v>2</v>
      </c>
      <c r="G674" s="74">
        <v>3</v>
      </c>
      <c r="H674" s="73" t="e">
        <f>VLOOKUP(Table1[[#This Row],[Concatenate ]],'Entity vs Volume'!I:J,2,0)</f>
        <v>#N/A</v>
      </c>
    </row>
    <row r="675" spans="1:8" hidden="1">
      <c r="A675" s="70" t="s">
        <v>198</v>
      </c>
      <c r="B675" s="71" t="s">
        <v>210</v>
      </c>
      <c r="C675" s="72" t="s">
        <v>1111</v>
      </c>
      <c r="D675" s="72" t="s">
        <v>1567</v>
      </c>
      <c r="E675" s="73">
        <v>2</v>
      </c>
      <c r="F675" s="72"/>
      <c r="G675" s="74">
        <v>2</v>
      </c>
      <c r="H675" s="73" t="e">
        <f>VLOOKUP(Table1[[#This Row],[Concatenate ]],'Entity vs Volume'!I:J,2,0)</f>
        <v>#N/A</v>
      </c>
    </row>
    <row r="676" spans="1:8" hidden="1">
      <c r="A676" s="70" t="s">
        <v>198</v>
      </c>
      <c r="B676" s="71" t="s">
        <v>329</v>
      </c>
      <c r="C676" s="72" t="s">
        <v>1186</v>
      </c>
      <c r="D676" s="72" t="s">
        <v>1568</v>
      </c>
      <c r="E676" s="73">
        <v>2</v>
      </c>
      <c r="F676" s="72"/>
      <c r="G676" s="74">
        <v>2</v>
      </c>
      <c r="H676" s="73" t="e">
        <f>VLOOKUP(Table1[[#This Row],[Concatenate ]],'Entity vs Volume'!I:J,2,0)</f>
        <v>#N/A</v>
      </c>
    </row>
    <row r="677" spans="1:8">
      <c r="A677" s="70" t="s">
        <v>201</v>
      </c>
      <c r="B677" s="71" t="s">
        <v>234</v>
      </c>
      <c r="C677" s="72" t="s">
        <v>44</v>
      </c>
      <c r="D677" s="72" t="s">
        <v>1569</v>
      </c>
      <c r="E677" s="73">
        <v>2</v>
      </c>
      <c r="F677" s="72"/>
      <c r="G677" s="74">
        <v>2</v>
      </c>
      <c r="H677" s="73" t="e">
        <f>VLOOKUP(Table1[[#This Row],[Concatenate ]],'Entity vs Volume'!I:J,2,0)</f>
        <v>#N/A</v>
      </c>
    </row>
    <row r="678" spans="1:8" hidden="1">
      <c r="A678" s="70" t="s">
        <v>201</v>
      </c>
      <c r="B678" s="71" t="s">
        <v>216</v>
      </c>
      <c r="C678" s="72" t="s">
        <v>1302</v>
      </c>
      <c r="D678" s="72" t="s">
        <v>1570</v>
      </c>
      <c r="E678" s="73">
        <v>2</v>
      </c>
      <c r="F678" s="72"/>
      <c r="G678" s="74">
        <v>2</v>
      </c>
      <c r="H678" s="73">
        <f>VLOOKUP(Table1[[#This Row],[Concatenate ]],'Entity vs Volume'!I:J,2,0)</f>
        <v>2</v>
      </c>
    </row>
    <row r="679" spans="1:8">
      <c r="A679" s="70" t="s">
        <v>201</v>
      </c>
      <c r="B679" s="71" t="s">
        <v>225</v>
      </c>
      <c r="C679" s="72" t="s">
        <v>890</v>
      </c>
      <c r="D679" s="72" t="s">
        <v>1571</v>
      </c>
      <c r="E679" s="73">
        <v>2</v>
      </c>
      <c r="F679" s="72"/>
      <c r="G679" s="74">
        <v>2</v>
      </c>
      <c r="H679" s="73" t="e">
        <f>VLOOKUP(Table1[[#This Row],[Concatenate ]],'Entity vs Volume'!I:J,2,0)</f>
        <v>#N/A</v>
      </c>
    </row>
    <row r="680" spans="1:8">
      <c r="A680" s="70" t="s">
        <v>201</v>
      </c>
      <c r="B680" s="71" t="s">
        <v>182</v>
      </c>
      <c r="C680" s="72" t="s">
        <v>1572</v>
      </c>
      <c r="D680" s="72" t="s">
        <v>1573</v>
      </c>
      <c r="E680" s="73">
        <v>2</v>
      </c>
      <c r="F680" s="72"/>
      <c r="G680" s="74">
        <v>2</v>
      </c>
      <c r="H680" s="73" t="e">
        <f>VLOOKUP(Table1[[#This Row],[Concatenate ]],'Entity vs Volume'!I:J,2,0)</f>
        <v>#N/A</v>
      </c>
    </row>
    <row r="681" spans="1:8">
      <c r="A681" s="70" t="s">
        <v>201</v>
      </c>
      <c r="B681" s="71" t="s">
        <v>182</v>
      </c>
      <c r="C681" s="72" t="s">
        <v>1574</v>
      </c>
      <c r="D681" s="72" t="s">
        <v>1575</v>
      </c>
      <c r="E681" s="73">
        <v>2</v>
      </c>
      <c r="F681" s="72"/>
      <c r="G681" s="74">
        <v>2</v>
      </c>
      <c r="H681" s="73" t="e">
        <f>VLOOKUP(Table1[[#This Row],[Concatenate ]],'Entity vs Volume'!I:J,2,0)</f>
        <v>#N/A</v>
      </c>
    </row>
    <row r="682" spans="1:8">
      <c r="A682" s="70" t="s">
        <v>201</v>
      </c>
      <c r="B682" s="71" t="s">
        <v>309</v>
      </c>
      <c r="C682" s="72" t="s">
        <v>1576</v>
      </c>
      <c r="D682" s="72" t="s">
        <v>1577</v>
      </c>
      <c r="E682" s="73">
        <v>2</v>
      </c>
      <c r="F682" s="72"/>
      <c r="G682" s="74">
        <v>2</v>
      </c>
      <c r="H682" s="73" t="e">
        <f>VLOOKUP(Table1[[#This Row],[Concatenate ]],'Entity vs Volume'!I:J,2,0)</f>
        <v>#N/A</v>
      </c>
    </row>
    <row r="683" spans="1:8" hidden="1">
      <c r="A683" s="70" t="s">
        <v>201</v>
      </c>
      <c r="B683" s="71" t="s">
        <v>302</v>
      </c>
      <c r="C683" s="72" t="s">
        <v>1354</v>
      </c>
      <c r="D683" s="72" t="s">
        <v>1578</v>
      </c>
      <c r="E683" s="73">
        <v>2</v>
      </c>
      <c r="F683" s="72"/>
      <c r="G683" s="74">
        <v>2</v>
      </c>
      <c r="H683" s="73">
        <f>VLOOKUP(Table1[[#This Row],[Concatenate ]],'Entity vs Volume'!I:J,2,0)</f>
        <v>2</v>
      </c>
    </row>
    <row r="684" spans="1:8">
      <c r="A684" s="70" t="s">
        <v>201</v>
      </c>
      <c r="B684" s="71" t="s">
        <v>210</v>
      </c>
      <c r="C684" s="72" t="s">
        <v>944</v>
      </c>
      <c r="D684" s="72" t="s">
        <v>1579</v>
      </c>
      <c r="E684" s="73">
        <v>2</v>
      </c>
      <c r="F684" s="72"/>
      <c r="G684" s="74">
        <v>2</v>
      </c>
      <c r="H684" s="73" t="e">
        <f>VLOOKUP(Table1[[#This Row],[Concatenate ]],'Entity vs Volume'!I:J,2,0)</f>
        <v>#N/A</v>
      </c>
    </row>
    <row r="685" spans="1:8" hidden="1">
      <c r="A685" s="70" t="s">
        <v>101</v>
      </c>
      <c r="B685" s="71" t="s">
        <v>218</v>
      </c>
      <c r="C685" s="72" t="s">
        <v>478</v>
      </c>
      <c r="D685" s="72" t="s">
        <v>1580</v>
      </c>
      <c r="E685" s="73">
        <v>2</v>
      </c>
      <c r="F685" s="72"/>
      <c r="G685" s="74">
        <v>2</v>
      </c>
      <c r="H685" s="73" t="e">
        <f>VLOOKUP(Table1[[#This Row],[Concatenate ]],'Entity vs Volume'!I:J,2,0)</f>
        <v>#N/A</v>
      </c>
    </row>
    <row r="686" spans="1:8" hidden="1">
      <c r="A686" s="70" t="s">
        <v>101</v>
      </c>
      <c r="B686" s="71" t="s">
        <v>278</v>
      </c>
      <c r="C686" s="72" t="s">
        <v>1581</v>
      </c>
      <c r="D686" s="72" t="s">
        <v>1582</v>
      </c>
      <c r="E686" s="73">
        <v>2</v>
      </c>
      <c r="F686" s="72"/>
      <c r="G686" s="74">
        <v>2</v>
      </c>
      <c r="H686" s="73">
        <f>VLOOKUP(Table1[[#This Row],[Concatenate ]],'Entity vs Volume'!I:J,2,0)</f>
        <v>2</v>
      </c>
    </row>
    <row r="687" spans="1:8" hidden="1">
      <c r="A687" s="70" t="s">
        <v>101</v>
      </c>
      <c r="B687" s="71" t="s">
        <v>230</v>
      </c>
      <c r="C687" s="72" t="s">
        <v>1583</v>
      </c>
      <c r="D687" s="72" t="s">
        <v>1584</v>
      </c>
      <c r="E687" s="73">
        <v>2</v>
      </c>
      <c r="F687" s="72"/>
      <c r="G687" s="74">
        <v>2</v>
      </c>
      <c r="H687" s="73">
        <f>VLOOKUP(Table1[[#This Row],[Concatenate ]],'Entity vs Volume'!I:J,2,0)</f>
        <v>2</v>
      </c>
    </row>
    <row r="688" spans="1:8" hidden="1">
      <c r="A688" s="70" t="s">
        <v>101</v>
      </c>
      <c r="B688" s="71" t="s">
        <v>333</v>
      </c>
      <c r="C688" s="72" t="s">
        <v>705</v>
      </c>
      <c r="D688" s="72" t="s">
        <v>1585</v>
      </c>
      <c r="E688" s="73">
        <v>2</v>
      </c>
      <c r="F688" s="72"/>
      <c r="G688" s="74">
        <v>2</v>
      </c>
      <c r="H688" s="73" t="e">
        <f>VLOOKUP(Table1[[#This Row],[Concatenate ]],'Entity vs Volume'!I:J,2,0)</f>
        <v>#N/A</v>
      </c>
    </row>
    <row r="689" spans="1:8" hidden="1">
      <c r="A689" s="70" t="s">
        <v>101</v>
      </c>
      <c r="B689" s="71" t="s">
        <v>232</v>
      </c>
      <c r="C689" s="72" t="s">
        <v>580</v>
      </c>
      <c r="D689" s="72" t="s">
        <v>1586</v>
      </c>
      <c r="E689" s="73">
        <v>2</v>
      </c>
      <c r="F689" s="72"/>
      <c r="G689" s="74">
        <v>2</v>
      </c>
      <c r="H689" s="73" t="e">
        <f>VLOOKUP(Table1[[#This Row],[Concatenate ]],'Entity vs Volume'!I:J,2,0)</f>
        <v>#N/A</v>
      </c>
    </row>
    <row r="690" spans="1:8" hidden="1">
      <c r="A690" s="70" t="s">
        <v>101</v>
      </c>
      <c r="B690" s="71" t="s">
        <v>232</v>
      </c>
      <c r="C690" s="72" t="s">
        <v>292</v>
      </c>
      <c r="D690" s="72" t="s">
        <v>1587</v>
      </c>
      <c r="E690" s="73">
        <v>2</v>
      </c>
      <c r="F690" s="72"/>
      <c r="G690" s="74">
        <v>2</v>
      </c>
      <c r="H690" s="73" t="e">
        <f>VLOOKUP(Table1[[#This Row],[Concatenate ]],'Entity vs Volume'!I:J,2,0)</f>
        <v>#N/A</v>
      </c>
    </row>
    <row r="691" spans="1:8" hidden="1">
      <c r="A691" s="70" t="s">
        <v>101</v>
      </c>
      <c r="B691" s="71" t="s">
        <v>302</v>
      </c>
      <c r="C691" s="72" t="s">
        <v>1211</v>
      </c>
      <c r="D691" s="72" t="s">
        <v>1588</v>
      </c>
      <c r="E691" s="73">
        <v>2</v>
      </c>
      <c r="F691" s="72"/>
      <c r="G691" s="74">
        <v>2</v>
      </c>
      <c r="H691" s="73" t="e">
        <f>VLOOKUP(Table1[[#This Row],[Concatenate ]],'Entity vs Volume'!I:J,2,0)</f>
        <v>#N/A</v>
      </c>
    </row>
    <row r="692" spans="1:8" hidden="1">
      <c r="A692" s="70" t="s">
        <v>198</v>
      </c>
      <c r="B692" s="71" t="s">
        <v>208</v>
      </c>
      <c r="C692" s="72" t="s">
        <v>369</v>
      </c>
      <c r="D692" s="72" t="s">
        <v>1589</v>
      </c>
      <c r="E692" s="73">
        <v>1</v>
      </c>
      <c r="F692" s="72">
        <v>1</v>
      </c>
      <c r="G692" s="74">
        <v>2</v>
      </c>
      <c r="H692" s="73" t="e">
        <f>VLOOKUP(Table1[[#This Row],[Concatenate ]],'Entity vs Volume'!I:J,2,0)</f>
        <v>#N/A</v>
      </c>
    </row>
    <row r="693" spans="1:8" hidden="1">
      <c r="A693" s="70" t="s">
        <v>198</v>
      </c>
      <c r="B693" s="71" t="s">
        <v>237</v>
      </c>
      <c r="C693" s="72" t="s">
        <v>908</v>
      </c>
      <c r="D693" s="72" t="s">
        <v>1590</v>
      </c>
      <c r="E693" s="73">
        <v>1</v>
      </c>
      <c r="F693" s="72">
        <v>1</v>
      </c>
      <c r="G693" s="74">
        <v>2</v>
      </c>
      <c r="H693" s="73">
        <f>VLOOKUP(Table1[[#This Row],[Concatenate ]],'Entity vs Volume'!I:J,2,0)</f>
        <v>2</v>
      </c>
    </row>
    <row r="694" spans="1:8" hidden="1">
      <c r="A694" s="70" t="s">
        <v>198</v>
      </c>
      <c r="B694" s="71" t="s">
        <v>302</v>
      </c>
      <c r="C694" s="72" t="s">
        <v>1325</v>
      </c>
      <c r="D694" s="72" t="s">
        <v>1591</v>
      </c>
      <c r="E694" s="73">
        <v>1</v>
      </c>
      <c r="F694" s="72">
        <v>1</v>
      </c>
      <c r="G694" s="74">
        <v>2</v>
      </c>
      <c r="H694" s="73" t="e">
        <f>VLOOKUP(Table1[[#This Row],[Concatenate ]],'Entity vs Volume'!I:J,2,0)</f>
        <v>#N/A</v>
      </c>
    </row>
    <row r="695" spans="1:8" hidden="1">
      <c r="A695" s="70" t="s">
        <v>198</v>
      </c>
      <c r="B695" s="71" t="s">
        <v>329</v>
      </c>
      <c r="C695" s="72" t="s">
        <v>1168</v>
      </c>
      <c r="D695" s="72" t="s">
        <v>1592</v>
      </c>
      <c r="E695" s="73">
        <v>1</v>
      </c>
      <c r="F695" s="72">
        <v>1</v>
      </c>
      <c r="G695" s="74">
        <v>2</v>
      </c>
      <c r="H695" s="73" t="e">
        <f>VLOOKUP(Table1[[#This Row],[Concatenate ]],'Entity vs Volume'!I:J,2,0)</f>
        <v>#N/A</v>
      </c>
    </row>
    <row r="696" spans="1:8">
      <c r="A696" s="70" t="s">
        <v>201</v>
      </c>
      <c r="B696" s="71" t="s">
        <v>184</v>
      </c>
      <c r="C696" s="72" t="s">
        <v>1593</v>
      </c>
      <c r="D696" s="72" t="s">
        <v>1594</v>
      </c>
      <c r="E696" s="73">
        <v>1</v>
      </c>
      <c r="F696" s="72">
        <v>1</v>
      </c>
      <c r="G696" s="74">
        <v>2</v>
      </c>
      <c r="H696" s="73" t="e">
        <f>VLOOKUP(Table1[[#This Row],[Concatenate ]],'Entity vs Volume'!I:J,2,0)</f>
        <v>#N/A</v>
      </c>
    </row>
    <row r="697" spans="1:8">
      <c r="A697" s="70" t="s">
        <v>201</v>
      </c>
      <c r="B697" s="71" t="s">
        <v>302</v>
      </c>
      <c r="C697" s="72" t="s">
        <v>1211</v>
      </c>
      <c r="D697" s="72" t="s">
        <v>1595</v>
      </c>
      <c r="E697" s="73">
        <v>1</v>
      </c>
      <c r="F697" s="72">
        <v>1</v>
      </c>
      <c r="G697" s="74">
        <v>2</v>
      </c>
      <c r="H697" s="73" t="e">
        <f>VLOOKUP(Table1[[#This Row],[Concatenate ]],'Entity vs Volume'!I:J,2,0)</f>
        <v>#N/A</v>
      </c>
    </row>
    <row r="698" spans="1:8">
      <c r="A698" s="70" t="s">
        <v>201</v>
      </c>
      <c r="B698" s="71" t="s">
        <v>280</v>
      </c>
      <c r="C698" s="72" t="s">
        <v>759</v>
      </c>
      <c r="D698" s="72" t="s">
        <v>1596</v>
      </c>
      <c r="E698" s="73">
        <v>1</v>
      </c>
      <c r="F698" s="72">
        <v>1</v>
      </c>
      <c r="G698" s="74">
        <v>2</v>
      </c>
      <c r="H698" s="73" t="e">
        <f>VLOOKUP(Table1[[#This Row],[Concatenate ]],'Entity vs Volume'!I:J,2,0)</f>
        <v>#N/A</v>
      </c>
    </row>
    <row r="699" spans="1:8">
      <c r="A699" s="70" t="s">
        <v>201</v>
      </c>
      <c r="B699" s="71" t="s">
        <v>329</v>
      </c>
      <c r="C699" s="72" t="s">
        <v>1186</v>
      </c>
      <c r="D699" s="72" t="s">
        <v>1597</v>
      </c>
      <c r="E699" s="73">
        <v>1</v>
      </c>
      <c r="F699" s="72">
        <v>1</v>
      </c>
      <c r="G699" s="74">
        <v>2</v>
      </c>
      <c r="H699" s="73" t="e">
        <f>VLOOKUP(Table1[[#This Row],[Concatenate ]],'Entity vs Volume'!I:J,2,0)</f>
        <v>#N/A</v>
      </c>
    </row>
    <row r="700" spans="1:8" hidden="1">
      <c r="A700" s="70" t="s">
        <v>101</v>
      </c>
      <c r="B700" s="71" t="s">
        <v>199</v>
      </c>
      <c r="C700" s="72" t="s">
        <v>1598</v>
      </c>
      <c r="D700" s="72" t="s">
        <v>1599</v>
      </c>
      <c r="E700" s="73">
        <v>1</v>
      </c>
      <c r="F700" s="72">
        <v>1</v>
      </c>
      <c r="G700" s="74">
        <v>2</v>
      </c>
      <c r="H700" s="73">
        <f>VLOOKUP(Table1[[#This Row],[Concatenate ]],'Entity vs Volume'!I:J,2,0)</f>
        <v>2</v>
      </c>
    </row>
    <row r="701" spans="1:8" hidden="1">
      <c r="A701" s="70" t="s">
        <v>101</v>
      </c>
      <c r="B701" s="71" t="s">
        <v>225</v>
      </c>
      <c r="C701" s="72" t="s">
        <v>1600</v>
      </c>
      <c r="D701" s="72" t="s">
        <v>1601</v>
      </c>
      <c r="E701" s="73">
        <v>1</v>
      </c>
      <c r="F701" s="72">
        <v>1</v>
      </c>
      <c r="G701" s="74">
        <v>2</v>
      </c>
      <c r="H701" s="73">
        <f>VLOOKUP(Table1[[#This Row],[Concatenate ]],'Entity vs Volume'!I:J,2,0)</f>
        <v>2</v>
      </c>
    </row>
    <row r="702" spans="1:8" hidden="1">
      <c r="A702" s="70" t="s">
        <v>198</v>
      </c>
      <c r="B702" s="71" t="s">
        <v>199</v>
      </c>
      <c r="C702" s="72" t="s">
        <v>379</v>
      </c>
      <c r="D702" s="72" t="s">
        <v>1602</v>
      </c>
      <c r="E702" s="73">
        <v>1</v>
      </c>
      <c r="F702" s="72"/>
      <c r="G702" s="74">
        <v>1</v>
      </c>
      <c r="H702" s="73" t="e">
        <f>VLOOKUP(Table1[[#This Row],[Concatenate ]],'Entity vs Volume'!I:J,2,0)</f>
        <v>#N/A</v>
      </c>
    </row>
    <row r="703" spans="1:8" hidden="1">
      <c r="A703" s="70" t="s">
        <v>198</v>
      </c>
      <c r="B703" s="71" t="s">
        <v>199</v>
      </c>
      <c r="C703" s="72"/>
      <c r="D703" s="72" t="s">
        <v>200</v>
      </c>
      <c r="E703" s="73">
        <v>1</v>
      </c>
      <c r="F703" s="72"/>
      <c r="G703" s="74">
        <v>1</v>
      </c>
      <c r="H703" s="73" t="e">
        <f>VLOOKUP(Table1[[#This Row],[Concatenate ]],'Entity vs Volume'!I:J,2,0)</f>
        <v>#N/A</v>
      </c>
    </row>
    <row r="704" spans="1:8" hidden="1">
      <c r="A704" s="70" t="s">
        <v>198</v>
      </c>
      <c r="B704" s="71" t="s">
        <v>210</v>
      </c>
      <c r="C704" s="72" t="s">
        <v>1325</v>
      </c>
      <c r="D704" s="72" t="s">
        <v>1603</v>
      </c>
      <c r="E704" s="73">
        <v>1</v>
      </c>
      <c r="F704" s="72"/>
      <c r="G704" s="74">
        <v>1</v>
      </c>
      <c r="H704" s="73">
        <f>VLOOKUP(Table1[[#This Row],[Concatenate ]],'Entity vs Volume'!I:J,2,0)</f>
        <v>1</v>
      </c>
    </row>
    <row r="705" spans="1:8" hidden="1">
      <c r="A705" s="70" t="s">
        <v>198</v>
      </c>
      <c r="B705" s="71" t="s">
        <v>182</v>
      </c>
      <c r="C705" s="72" t="s">
        <v>1604</v>
      </c>
      <c r="D705" s="72" t="s">
        <v>1605</v>
      </c>
      <c r="E705" s="73">
        <v>1</v>
      </c>
      <c r="F705" s="72"/>
      <c r="G705" s="74">
        <v>1</v>
      </c>
      <c r="H705" s="73" t="e">
        <f>VLOOKUP(Table1[[#This Row],[Concatenate ]],'Entity vs Volume'!I:J,2,0)</f>
        <v>#N/A</v>
      </c>
    </row>
    <row r="706" spans="1:8" hidden="1">
      <c r="A706" s="70" t="s">
        <v>198</v>
      </c>
      <c r="B706" s="71" t="s">
        <v>182</v>
      </c>
      <c r="C706" s="72" t="s">
        <v>1606</v>
      </c>
      <c r="D706" s="72" t="s">
        <v>1607</v>
      </c>
      <c r="E706" s="73">
        <v>1</v>
      </c>
      <c r="F706" s="72"/>
      <c r="G706" s="74">
        <v>1</v>
      </c>
      <c r="H706" s="73" t="e">
        <f>VLOOKUP(Table1[[#This Row],[Concatenate ]],'Entity vs Volume'!I:J,2,0)</f>
        <v>#N/A</v>
      </c>
    </row>
    <row r="707" spans="1:8" hidden="1">
      <c r="A707" s="70" t="s">
        <v>198</v>
      </c>
      <c r="B707" s="71" t="s">
        <v>182</v>
      </c>
      <c r="C707" s="72" t="s">
        <v>1574</v>
      </c>
      <c r="D707" s="72" t="s">
        <v>1608</v>
      </c>
      <c r="E707" s="73">
        <v>1</v>
      </c>
      <c r="F707" s="72"/>
      <c r="G707" s="74">
        <v>1</v>
      </c>
      <c r="H707" s="73" t="e">
        <f>VLOOKUP(Table1[[#This Row],[Concatenate ]],'Entity vs Volume'!I:J,2,0)</f>
        <v>#N/A</v>
      </c>
    </row>
    <row r="708" spans="1:8" hidden="1">
      <c r="A708" s="70" t="s">
        <v>198</v>
      </c>
      <c r="B708" s="71" t="s">
        <v>225</v>
      </c>
      <c r="C708" s="72" t="s">
        <v>1609</v>
      </c>
      <c r="D708" s="72" t="s">
        <v>1610</v>
      </c>
      <c r="E708" s="73">
        <v>1</v>
      </c>
      <c r="F708" s="72"/>
      <c r="G708" s="74">
        <v>1</v>
      </c>
      <c r="H708" s="73">
        <f>VLOOKUP(Table1[[#This Row],[Concatenate ]],'Entity vs Volume'!I:J,2,0)</f>
        <v>1</v>
      </c>
    </row>
    <row r="709" spans="1:8" hidden="1">
      <c r="A709" s="70" t="s">
        <v>198</v>
      </c>
      <c r="B709" s="71" t="s">
        <v>225</v>
      </c>
      <c r="C709" s="72" t="s">
        <v>1392</v>
      </c>
      <c r="D709" s="72" t="s">
        <v>1611</v>
      </c>
      <c r="E709" s="73">
        <v>1</v>
      </c>
      <c r="F709" s="72"/>
      <c r="G709" s="74">
        <v>1</v>
      </c>
      <c r="H709" s="73" t="e">
        <f>VLOOKUP(Table1[[#This Row],[Concatenate ]],'Entity vs Volume'!I:J,2,0)</f>
        <v>#N/A</v>
      </c>
    </row>
    <row r="710" spans="1:8" hidden="1">
      <c r="A710" s="70" t="s">
        <v>198</v>
      </c>
      <c r="B710" s="71" t="s">
        <v>232</v>
      </c>
      <c r="C710" s="72" t="s">
        <v>1529</v>
      </c>
      <c r="D710" s="72" t="s">
        <v>1612</v>
      </c>
      <c r="E710" s="73">
        <v>1</v>
      </c>
      <c r="F710" s="72"/>
      <c r="G710" s="74">
        <v>1</v>
      </c>
      <c r="H710" s="73" t="e">
        <f>VLOOKUP(Table1[[#This Row],[Concatenate ]],'Entity vs Volume'!I:J,2,0)</f>
        <v>#N/A</v>
      </c>
    </row>
    <row r="711" spans="1:8" hidden="1">
      <c r="A711" s="70" t="s">
        <v>198</v>
      </c>
      <c r="B711" s="71" t="s">
        <v>237</v>
      </c>
      <c r="C711" s="72"/>
      <c r="D711" s="72" t="s">
        <v>238</v>
      </c>
      <c r="E711" s="73">
        <v>1</v>
      </c>
      <c r="F711" s="72"/>
      <c r="G711" s="74">
        <v>1</v>
      </c>
      <c r="H711" s="73" t="e">
        <f>VLOOKUP(Table1[[#This Row],[Concatenate ]],'Entity vs Volume'!I:J,2,0)</f>
        <v>#N/A</v>
      </c>
    </row>
    <row r="712" spans="1:8" hidden="1">
      <c r="A712" s="70" t="s">
        <v>198</v>
      </c>
      <c r="B712" s="71" t="s">
        <v>248</v>
      </c>
      <c r="C712" s="72"/>
      <c r="D712" s="72" t="s">
        <v>249</v>
      </c>
      <c r="E712" s="73">
        <v>1</v>
      </c>
      <c r="F712" s="72"/>
      <c r="G712" s="74">
        <v>1</v>
      </c>
      <c r="H712" s="73" t="e">
        <f>VLOOKUP(Table1[[#This Row],[Concatenate ]],'Entity vs Volume'!I:J,2,0)</f>
        <v>#N/A</v>
      </c>
    </row>
    <row r="713" spans="1:8" hidden="1">
      <c r="A713" s="70" t="s">
        <v>198</v>
      </c>
      <c r="B713" s="71" t="s">
        <v>280</v>
      </c>
      <c r="C713" s="72" t="s">
        <v>1613</v>
      </c>
      <c r="D713" s="72" t="s">
        <v>1614</v>
      </c>
      <c r="E713" s="73">
        <v>1</v>
      </c>
      <c r="F713" s="72"/>
      <c r="G713" s="74">
        <v>1</v>
      </c>
      <c r="H713" s="73" t="e">
        <f>VLOOKUP(Table1[[#This Row],[Concatenate ]],'Entity vs Volume'!I:J,2,0)</f>
        <v>#N/A</v>
      </c>
    </row>
    <row r="714" spans="1:8" hidden="1">
      <c r="A714" s="70" t="s">
        <v>198</v>
      </c>
      <c r="B714" s="71" t="s">
        <v>280</v>
      </c>
      <c r="C714" s="72" t="s">
        <v>1453</v>
      </c>
      <c r="D714" s="72" t="s">
        <v>1615</v>
      </c>
      <c r="E714" s="73">
        <v>1</v>
      </c>
      <c r="F714" s="72"/>
      <c r="G714" s="74">
        <v>1</v>
      </c>
      <c r="H714" s="73" t="e">
        <f>VLOOKUP(Table1[[#This Row],[Concatenate ]],'Entity vs Volume'!I:J,2,0)</f>
        <v>#N/A</v>
      </c>
    </row>
    <row r="715" spans="1:8" hidden="1">
      <c r="A715" s="70" t="s">
        <v>198</v>
      </c>
      <c r="B715" s="71" t="s">
        <v>321</v>
      </c>
      <c r="C715" s="72" t="s">
        <v>1616</v>
      </c>
      <c r="D715" s="72" t="s">
        <v>1617</v>
      </c>
      <c r="E715" s="73">
        <v>1</v>
      </c>
      <c r="F715" s="72"/>
      <c r="G715" s="74">
        <v>1</v>
      </c>
      <c r="H715" s="73">
        <f>VLOOKUP(Table1[[#This Row],[Concatenate ]],'Entity vs Volume'!I:J,2,0)</f>
        <v>1</v>
      </c>
    </row>
    <row r="716" spans="1:8" hidden="1">
      <c r="A716" s="70" t="s">
        <v>198</v>
      </c>
      <c r="B716" s="71" t="s">
        <v>321</v>
      </c>
      <c r="C716" s="72" t="s">
        <v>1618</v>
      </c>
      <c r="D716" s="72" t="s">
        <v>1619</v>
      </c>
      <c r="E716" s="73">
        <v>1</v>
      </c>
      <c r="F716" s="72"/>
      <c r="G716" s="74">
        <v>1</v>
      </c>
      <c r="H716" s="73">
        <f>VLOOKUP(Table1[[#This Row],[Concatenate ]],'Entity vs Volume'!I:J,2,0)</f>
        <v>1</v>
      </c>
    </row>
    <row r="717" spans="1:8" hidden="1">
      <c r="A717" s="70" t="s">
        <v>198</v>
      </c>
      <c r="B717" s="71" t="s">
        <v>346</v>
      </c>
      <c r="C717" s="72" t="s">
        <v>44</v>
      </c>
      <c r="D717" s="72" t="s">
        <v>1620</v>
      </c>
      <c r="E717" s="73">
        <v>1</v>
      </c>
      <c r="F717" s="72"/>
      <c r="G717" s="74">
        <v>1</v>
      </c>
      <c r="H717" s="73" t="e">
        <f>VLOOKUP(Table1[[#This Row],[Concatenate ]],'Entity vs Volume'!I:J,2,0)</f>
        <v>#N/A</v>
      </c>
    </row>
    <row r="718" spans="1:8" hidden="1">
      <c r="A718" s="70" t="s">
        <v>198</v>
      </c>
      <c r="B718" s="71" t="s">
        <v>346</v>
      </c>
      <c r="C718" s="72" t="s">
        <v>385</v>
      </c>
      <c r="D718" s="72" t="s">
        <v>1621</v>
      </c>
      <c r="E718" s="73">
        <v>1</v>
      </c>
      <c r="F718" s="72"/>
      <c r="G718" s="74">
        <v>1</v>
      </c>
      <c r="H718" s="73" t="e">
        <f>VLOOKUP(Table1[[#This Row],[Concatenate ]],'Entity vs Volume'!I:J,2,0)</f>
        <v>#N/A</v>
      </c>
    </row>
    <row r="719" spans="1:8" hidden="1">
      <c r="A719" s="70" t="s">
        <v>198</v>
      </c>
      <c r="B719" s="71" t="s">
        <v>346</v>
      </c>
      <c r="C719" s="72"/>
      <c r="D719" s="72" t="s">
        <v>347</v>
      </c>
      <c r="E719" s="73">
        <v>1</v>
      </c>
      <c r="F719" s="72"/>
      <c r="G719" s="74">
        <v>1</v>
      </c>
      <c r="H719" s="73" t="e">
        <f>VLOOKUP(Table1[[#This Row],[Concatenate ]],'Entity vs Volume'!I:J,2,0)</f>
        <v>#N/A</v>
      </c>
    </row>
    <row r="720" spans="1:8" hidden="1">
      <c r="A720" s="70" t="s">
        <v>198</v>
      </c>
      <c r="B720" s="71" t="s">
        <v>346</v>
      </c>
      <c r="C720" s="72" t="s">
        <v>866</v>
      </c>
      <c r="D720" s="72" t="s">
        <v>1622</v>
      </c>
      <c r="E720" s="73">
        <v>1</v>
      </c>
      <c r="F720" s="72"/>
      <c r="G720" s="74">
        <v>1</v>
      </c>
      <c r="H720" s="73" t="e">
        <f>VLOOKUP(Table1[[#This Row],[Concatenate ]],'Entity vs Volume'!I:J,2,0)</f>
        <v>#N/A</v>
      </c>
    </row>
    <row r="721" spans="1:8" hidden="1">
      <c r="A721" s="70" t="s">
        <v>198</v>
      </c>
      <c r="B721" s="71" t="s">
        <v>213</v>
      </c>
      <c r="C721" s="72" t="s">
        <v>589</v>
      </c>
      <c r="D721" s="72" t="s">
        <v>1623</v>
      </c>
      <c r="E721" s="73">
        <v>1</v>
      </c>
      <c r="F721" s="72"/>
      <c r="G721" s="74">
        <v>1</v>
      </c>
      <c r="H721" s="73" t="e">
        <f>VLOOKUP(Table1[[#This Row],[Concatenate ]],'Entity vs Volume'!I:J,2,0)</f>
        <v>#N/A</v>
      </c>
    </row>
    <row r="722" spans="1:8" hidden="1">
      <c r="A722" s="70" t="s">
        <v>198</v>
      </c>
      <c r="B722" s="71" t="s">
        <v>259</v>
      </c>
      <c r="C722" s="72" t="s">
        <v>1052</v>
      </c>
      <c r="D722" s="72" t="s">
        <v>1624</v>
      </c>
      <c r="E722" s="73">
        <v>1</v>
      </c>
      <c r="F722" s="72"/>
      <c r="G722" s="74">
        <v>1</v>
      </c>
      <c r="H722" s="73" t="e">
        <f>VLOOKUP(Table1[[#This Row],[Concatenate ]],'Entity vs Volume'!I:J,2,0)</f>
        <v>#N/A</v>
      </c>
    </row>
    <row r="723" spans="1:8" hidden="1">
      <c r="A723" s="70" t="s">
        <v>198</v>
      </c>
      <c r="B723" s="71" t="s">
        <v>339</v>
      </c>
      <c r="C723" s="72" t="s">
        <v>1129</v>
      </c>
      <c r="D723" s="72" t="s">
        <v>1625</v>
      </c>
      <c r="E723" s="73">
        <v>1</v>
      </c>
      <c r="F723" s="72"/>
      <c r="G723" s="74">
        <v>1</v>
      </c>
      <c r="H723" s="73" t="e">
        <f>VLOOKUP(Table1[[#This Row],[Concatenate ]],'Entity vs Volume'!I:J,2,0)</f>
        <v>#N/A</v>
      </c>
    </row>
    <row r="724" spans="1:8">
      <c r="A724" s="70" t="s">
        <v>201</v>
      </c>
      <c r="B724" s="71" t="s">
        <v>199</v>
      </c>
      <c r="C724" s="72"/>
      <c r="D724" s="72" t="s">
        <v>202</v>
      </c>
      <c r="E724" s="73">
        <v>1</v>
      </c>
      <c r="F724" s="72"/>
      <c r="G724" s="74">
        <v>1</v>
      </c>
      <c r="H724" s="73" t="e">
        <f>VLOOKUP(Table1[[#This Row],[Concatenate ]],'Entity vs Volume'!I:J,2,0)</f>
        <v>#N/A</v>
      </c>
    </row>
    <row r="725" spans="1:8">
      <c r="A725" s="70" t="s">
        <v>201</v>
      </c>
      <c r="B725" s="71" t="s">
        <v>228</v>
      </c>
      <c r="C725" s="72"/>
      <c r="D725" s="72" t="s">
        <v>229</v>
      </c>
      <c r="E725" s="73">
        <v>1</v>
      </c>
      <c r="F725" s="72"/>
      <c r="G725" s="74">
        <v>1</v>
      </c>
      <c r="H725" s="73" t="e">
        <f>VLOOKUP(Table1[[#This Row],[Concatenate ]],'Entity vs Volume'!I:J,2,0)</f>
        <v>#N/A</v>
      </c>
    </row>
    <row r="726" spans="1:8" hidden="1">
      <c r="A726" s="70" t="s">
        <v>201</v>
      </c>
      <c r="B726" s="71" t="s">
        <v>216</v>
      </c>
      <c r="C726" s="72" t="s">
        <v>1626</v>
      </c>
      <c r="D726" s="72" t="s">
        <v>1627</v>
      </c>
      <c r="E726" s="73">
        <v>1</v>
      </c>
      <c r="F726" s="72"/>
      <c r="G726" s="74">
        <v>1</v>
      </c>
      <c r="H726" s="73">
        <f>VLOOKUP(Table1[[#This Row],[Concatenate ]],'Entity vs Volume'!I:J,2,0)</f>
        <v>1</v>
      </c>
    </row>
    <row r="727" spans="1:8" hidden="1">
      <c r="A727" s="70" t="s">
        <v>201</v>
      </c>
      <c r="B727" s="71" t="s">
        <v>225</v>
      </c>
      <c r="C727" s="72" t="s">
        <v>1388</v>
      </c>
      <c r="D727" s="72" t="s">
        <v>1628</v>
      </c>
      <c r="E727" s="73">
        <v>1</v>
      </c>
      <c r="F727" s="72"/>
      <c r="G727" s="74">
        <v>1</v>
      </c>
      <c r="H727" s="73">
        <f>VLOOKUP(Table1[[#This Row],[Concatenate ]],'Entity vs Volume'!I:J,2,0)</f>
        <v>1</v>
      </c>
    </row>
    <row r="728" spans="1:8">
      <c r="A728" s="70" t="s">
        <v>201</v>
      </c>
      <c r="B728" s="71" t="s">
        <v>273</v>
      </c>
      <c r="C728" s="72" t="s">
        <v>1629</v>
      </c>
      <c r="D728" s="72" t="s">
        <v>1630</v>
      </c>
      <c r="E728" s="73">
        <v>1</v>
      </c>
      <c r="F728" s="72"/>
      <c r="G728" s="74">
        <v>1</v>
      </c>
      <c r="H728" s="73" t="e">
        <f>VLOOKUP(Table1[[#This Row],[Concatenate ]],'Entity vs Volume'!I:J,2,0)</f>
        <v>#N/A</v>
      </c>
    </row>
    <row r="729" spans="1:8">
      <c r="A729" s="70" t="s">
        <v>201</v>
      </c>
      <c r="B729" s="71" t="s">
        <v>273</v>
      </c>
      <c r="C729" s="72" t="s">
        <v>1631</v>
      </c>
      <c r="D729" s="72" t="s">
        <v>1632</v>
      </c>
      <c r="E729" s="73">
        <v>1</v>
      </c>
      <c r="F729" s="72"/>
      <c r="G729" s="74">
        <v>1</v>
      </c>
      <c r="H729" s="73" t="e">
        <f>VLOOKUP(Table1[[#This Row],[Concatenate ]],'Entity vs Volume'!I:J,2,0)</f>
        <v>#N/A</v>
      </c>
    </row>
    <row r="730" spans="1:8">
      <c r="A730" s="70" t="s">
        <v>201</v>
      </c>
      <c r="B730" s="71" t="s">
        <v>182</v>
      </c>
      <c r="C730" s="72" t="s">
        <v>1472</v>
      </c>
      <c r="D730" s="72" t="s">
        <v>1633</v>
      </c>
      <c r="E730" s="73">
        <v>1</v>
      </c>
      <c r="F730" s="72"/>
      <c r="G730" s="74">
        <v>1</v>
      </c>
      <c r="H730" s="73" t="e">
        <f>VLOOKUP(Table1[[#This Row],[Concatenate ]],'Entity vs Volume'!I:J,2,0)</f>
        <v>#N/A</v>
      </c>
    </row>
    <row r="731" spans="1:8">
      <c r="A731" s="70" t="s">
        <v>201</v>
      </c>
      <c r="B731" s="71" t="s">
        <v>182</v>
      </c>
      <c r="C731" s="72" t="s">
        <v>1148</v>
      </c>
      <c r="D731" s="72" t="s">
        <v>1634</v>
      </c>
      <c r="E731" s="73">
        <v>1</v>
      </c>
      <c r="F731" s="72"/>
      <c r="G731" s="74">
        <v>1</v>
      </c>
      <c r="H731" s="73" t="e">
        <f>VLOOKUP(Table1[[#This Row],[Concatenate ]],'Entity vs Volume'!I:J,2,0)</f>
        <v>#N/A</v>
      </c>
    </row>
    <row r="732" spans="1:8" hidden="1">
      <c r="A732" s="70" t="s">
        <v>201</v>
      </c>
      <c r="B732" s="71" t="s">
        <v>302</v>
      </c>
      <c r="C732" s="72" t="s">
        <v>1341</v>
      </c>
      <c r="D732" s="72" t="s">
        <v>1635</v>
      </c>
      <c r="E732" s="73">
        <v>1</v>
      </c>
      <c r="F732" s="72"/>
      <c r="G732" s="74">
        <v>1</v>
      </c>
      <c r="H732" s="73">
        <f>VLOOKUP(Table1[[#This Row],[Concatenate ]],'Entity vs Volume'!I:J,2,0)</f>
        <v>1</v>
      </c>
    </row>
    <row r="733" spans="1:8">
      <c r="A733" s="70" t="s">
        <v>201</v>
      </c>
      <c r="B733" s="71" t="s">
        <v>329</v>
      </c>
      <c r="C733" s="72" t="s">
        <v>1544</v>
      </c>
      <c r="D733" s="72" t="s">
        <v>1636</v>
      </c>
      <c r="E733" s="73">
        <v>1</v>
      </c>
      <c r="F733" s="72"/>
      <c r="G733" s="74">
        <v>1</v>
      </c>
      <c r="H733" s="73" t="e">
        <f>VLOOKUP(Table1[[#This Row],[Concatenate ]],'Entity vs Volume'!I:J,2,0)</f>
        <v>#N/A</v>
      </c>
    </row>
    <row r="734" spans="1:8" hidden="1">
      <c r="A734" s="70" t="s">
        <v>101</v>
      </c>
      <c r="B734" s="71" t="s">
        <v>203</v>
      </c>
      <c r="C734" s="72" t="s">
        <v>955</v>
      </c>
      <c r="D734" s="72" t="s">
        <v>1637</v>
      </c>
      <c r="E734" s="73">
        <v>1</v>
      </c>
      <c r="F734" s="72"/>
      <c r="G734" s="74">
        <v>1</v>
      </c>
      <c r="H734" s="73" t="e">
        <f>VLOOKUP(Table1[[#This Row],[Concatenate ]],'Entity vs Volume'!I:J,2,0)</f>
        <v>#N/A</v>
      </c>
    </row>
    <row r="735" spans="1:8" hidden="1">
      <c r="A735" s="70" t="s">
        <v>101</v>
      </c>
      <c r="B735" s="71" t="s">
        <v>337</v>
      </c>
      <c r="C735" s="72" t="s">
        <v>1638</v>
      </c>
      <c r="D735" s="72" t="s">
        <v>1639</v>
      </c>
      <c r="E735" s="73">
        <v>1</v>
      </c>
      <c r="F735" s="72"/>
      <c r="G735" s="74">
        <v>1</v>
      </c>
      <c r="H735" s="73" t="e">
        <f>VLOOKUP(Table1[[#This Row],[Concatenate ]],'Entity vs Volume'!I:J,2,0)</f>
        <v>#N/A</v>
      </c>
    </row>
    <row r="736" spans="1:8" hidden="1">
      <c r="A736" s="70" t="s">
        <v>101</v>
      </c>
      <c r="B736" s="71" t="s">
        <v>184</v>
      </c>
      <c r="C736" s="72" t="s">
        <v>1007</v>
      </c>
      <c r="D736" s="72" t="s">
        <v>1640</v>
      </c>
      <c r="E736" s="73">
        <v>1</v>
      </c>
      <c r="F736" s="72"/>
      <c r="G736" s="74">
        <v>1</v>
      </c>
      <c r="H736" s="73" t="e">
        <f>VLOOKUP(Table1[[#This Row],[Concatenate ]],'Entity vs Volume'!I:J,2,0)</f>
        <v>#N/A</v>
      </c>
    </row>
    <row r="737" spans="1:8" hidden="1">
      <c r="A737" s="70" t="s">
        <v>101</v>
      </c>
      <c r="B737" s="71" t="s">
        <v>184</v>
      </c>
      <c r="C737" s="72" t="s">
        <v>578</v>
      </c>
      <c r="D737" s="72" t="s">
        <v>1641</v>
      </c>
      <c r="E737" s="73">
        <v>1</v>
      </c>
      <c r="F737" s="72"/>
      <c r="G737" s="74">
        <v>1</v>
      </c>
      <c r="H737" s="73" t="e">
        <f>VLOOKUP(Table1[[#This Row],[Concatenate ]],'Entity vs Volume'!I:J,2,0)</f>
        <v>#N/A</v>
      </c>
    </row>
    <row r="738" spans="1:8" hidden="1">
      <c r="A738" s="70" t="s">
        <v>101</v>
      </c>
      <c r="B738" s="71" t="s">
        <v>184</v>
      </c>
      <c r="C738" s="72" t="s">
        <v>682</v>
      </c>
      <c r="D738" s="72" t="s">
        <v>1642</v>
      </c>
      <c r="E738" s="73">
        <v>1</v>
      </c>
      <c r="F738" s="72"/>
      <c r="G738" s="74">
        <v>1</v>
      </c>
      <c r="H738" s="73" t="e">
        <f>VLOOKUP(Table1[[#This Row],[Concatenate ]],'Entity vs Volume'!I:J,2,0)</f>
        <v>#N/A</v>
      </c>
    </row>
    <row r="739" spans="1:8" hidden="1">
      <c r="A739" s="70" t="s">
        <v>101</v>
      </c>
      <c r="B739" s="71" t="s">
        <v>184</v>
      </c>
      <c r="C739" s="72" t="s">
        <v>1244</v>
      </c>
      <c r="D739" s="72" t="s">
        <v>1643</v>
      </c>
      <c r="E739" s="73">
        <v>1</v>
      </c>
      <c r="F739" s="72"/>
      <c r="G739" s="74">
        <v>1</v>
      </c>
      <c r="H739" s="73" t="e">
        <f>VLOOKUP(Table1[[#This Row],[Concatenate ]],'Entity vs Volume'!I:J,2,0)</f>
        <v>#N/A</v>
      </c>
    </row>
    <row r="740" spans="1:8" hidden="1">
      <c r="A740" s="70" t="s">
        <v>101</v>
      </c>
      <c r="B740" s="71" t="s">
        <v>184</v>
      </c>
      <c r="C740" s="72" t="s">
        <v>910</v>
      </c>
      <c r="D740" s="72" t="s">
        <v>1644</v>
      </c>
      <c r="E740" s="73">
        <v>1</v>
      </c>
      <c r="F740" s="72"/>
      <c r="G740" s="74">
        <v>1</v>
      </c>
      <c r="H740" s="73" t="e">
        <f>VLOOKUP(Table1[[#This Row],[Concatenate ]],'Entity vs Volume'!I:J,2,0)</f>
        <v>#N/A</v>
      </c>
    </row>
    <row r="741" spans="1:8" hidden="1">
      <c r="A741" s="70" t="s">
        <v>101</v>
      </c>
      <c r="B741" s="71" t="s">
        <v>280</v>
      </c>
      <c r="C741" s="72" t="s">
        <v>554</v>
      </c>
      <c r="D741" s="72" t="s">
        <v>1645</v>
      </c>
      <c r="E741" s="73">
        <v>1</v>
      </c>
      <c r="F741" s="72"/>
      <c r="G741" s="74">
        <v>1</v>
      </c>
      <c r="H741" s="73" t="e">
        <f>VLOOKUP(Table1[[#This Row],[Concatenate ]],'Entity vs Volume'!I:J,2,0)</f>
        <v>#N/A</v>
      </c>
    </row>
    <row r="742" spans="1:8" hidden="1">
      <c r="A742" s="75" t="s">
        <v>222</v>
      </c>
      <c r="B742" s="76" t="s">
        <v>268</v>
      </c>
      <c r="C742" s="72" t="s">
        <v>1646</v>
      </c>
      <c r="D742" s="72" t="s">
        <v>1647</v>
      </c>
      <c r="E742" s="73">
        <v>1</v>
      </c>
      <c r="F742" s="72"/>
      <c r="G742" s="74">
        <v>1</v>
      </c>
      <c r="H742" s="73" t="e">
        <f>VLOOKUP(Table1[[#This Row],[Concatenate ]],'Entity vs Volume'!I:J,2,0)</f>
        <v>#N/A</v>
      </c>
    </row>
    <row r="743" spans="1:8" hidden="1">
      <c r="A743" s="75" t="s">
        <v>222</v>
      </c>
      <c r="B743" s="76" t="s">
        <v>268</v>
      </c>
      <c r="C743" s="72" t="s">
        <v>1648</v>
      </c>
      <c r="D743" s="72" t="s">
        <v>1649</v>
      </c>
      <c r="E743" s="73">
        <v>1</v>
      </c>
      <c r="F743" s="72"/>
      <c r="G743" s="74">
        <v>1</v>
      </c>
      <c r="H743" s="73" t="e">
        <f>VLOOKUP(Table1[[#This Row],[Concatenate ]],'Entity vs Volume'!I:J,2,0)</f>
        <v>#N/A</v>
      </c>
    </row>
    <row r="744" spans="1:8" hidden="1">
      <c r="A744" s="77" t="s">
        <v>222</v>
      </c>
      <c r="B744" s="78" t="s">
        <v>268</v>
      </c>
      <c r="C744" s="79" t="s">
        <v>1650</v>
      </c>
      <c r="D744" s="79" t="s">
        <v>1651</v>
      </c>
      <c r="E744" s="80">
        <v>1</v>
      </c>
      <c r="F744" s="79"/>
      <c r="G744" s="84">
        <v>1</v>
      </c>
      <c r="H744" s="80">
        <f>VLOOKUP(Table1[[#This Row],[Concatenate ]],'Entity vs Volume'!I:J,2,0)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showGridLines="0" topLeftCell="A34" workbookViewId="0">
      <selection activeCell="I19" sqref="I19"/>
    </sheetView>
  </sheetViews>
  <sheetFormatPr defaultColWidth="9" defaultRowHeight="15"/>
  <cols>
    <col min="1" max="1" width="9" style="32"/>
    <col min="2" max="2" width="22.75" style="32" bestFit="1" customWidth="1"/>
    <col min="3" max="3" width="12.375" style="32" bestFit="1" customWidth="1"/>
    <col min="4" max="4" width="7.75" style="32" bestFit="1" customWidth="1"/>
    <col min="5" max="5" width="12.25" style="32" bestFit="1" customWidth="1"/>
    <col min="6" max="6" width="10.125" style="32" bestFit="1" customWidth="1"/>
    <col min="7" max="7" width="9.75" style="32" bestFit="1" customWidth="1"/>
    <col min="8" max="8" width="7.375" style="32" bestFit="1" customWidth="1"/>
    <col min="9" max="9" width="16.75" style="32" bestFit="1" customWidth="1"/>
    <col min="10" max="10" width="6.875" style="32" bestFit="1" customWidth="1"/>
    <col min="11" max="11" width="5.75" style="32" bestFit="1" customWidth="1"/>
    <col min="12" max="12" width="10.75" style="32" bestFit="1" customWidth="1"/>
    <col min="13" max="13" width="14" style="32" bestFit="1" customWidth="1"/>
    <col min="14" max="14" width="5.375" style="32" bestFit="1" customWidth="1"/>
    <col min="15" max="15" width="8.25" style="32" customWidth="1"/>
    <col min="16" max="16" width="10.625" style="32" customWidth="1"/>
    <col min="17" max="16384" width="9" style="32"/>
  </cols>
  <sheetData>
    <row r="2" spans="2:4">
      <c r="B2" s="33" t="s">
        <v>1652</v>
      </c>
      <c r="C2" s="33" t="s">
        <v>150</v>
      </c>
      <c r="D2" s="33" t="s">
        <v>1666</v>
      </c>
    </row>
    <row r="3" spans="2:4">
      <c r="B3" s="36" t="s">
        <v>1654</v>
      </c>
      <c r="C3" s="35">
        <v>13794</v>
      </c>
      <c r="D3" s="85">
        <f t="shared" ref="D3:D15" si="0">C3/$C$16</f>
        <v>0.10063691479349515</v>
      </c>
    </row>
    <row r="4" spans="2:4">
      <c r="B4" s="36" t="s">
        <v>1655</v>
      </c>
      <c r="C4" s="35">
        <v>13657</v>
      </c>
      <c r="D4" s="85">
        <f t="shared" si="0"/>
        <v>9.9637403605535982E-2</v>
      </c>
    </row>
    <row r="5" spans="2:4">
      <c r="B5" s="36" t="s">
        <v>1656</v>
      </c>
      <c r="C5" s="35">
        <v>8558</v>
      </c>
      <c r="D5" s="85">
        <f t="shared" si="0"/>
        <v>6.2436618587989816E-2</v>
      </c>
    </row>
    <row r="6" spans="2:4">
      <c r="B6" s="36" t="s">
        <v>1657</v>
      </c>
      <c r="C6" s="35">
        <v>1490</v>
      </c>
      <c r="D6" s="85">
        <f t="shared" si="0"/>
        <v>1.0870596131818745E-2</v>
      </c>
    </row>
    <row r="7" spans="2:4">
      <c r="B7" s="36" t="s">
        <v>1658</v>
      </c>
      <c r="C7" s="35">
        <v>1203</v>
      </c>
      <c r="D7" s="85">
        <f t="shared" si="0"/>
        <v>8.7767296285758065E-3</v>
      </c>
    </row>
    <row r="8" spans="2:4">
      <c r="B8" s="36" t="s">
        <v>1659</v>
      </c>
      <c r="C8" s="35">
        <v>522</v>
      </c>
      <c r="D8" s="85">
        <f t="shared" si="0"/>
        <v>3.808356497187507E-3</v>
      </c>
    </row>
    <row r="9" spans="2:4">
      <c r="B9" s="36" t="s">
        <v>1660</v>
      </c>
      <c r="C9" s="35">
        <v>486</v>
      </c>
      <c r="D9" s="85">
        <f t="shared" si="0"/>
        <v>3.5457112215194031E-3</v>
      </c>
    </row>
    <row r="10" spans="2:4">
      <c r="B10" s="36" t="s">
        <v>1661</v>
      </c>
      <c r="C10" s="35">
        <v>445</v>
      </c>
      <c r="D10" s="85">
        <f t="shared" si="0"/>
        <v>3.2465874353418403E-3</v>
      </c>
    </row>
    <row r="11" spans="2:4">
      <c r="B11" s="36" t="s">
        <v>1662</v>
      </c>
      <c r="C11" s="35">
        <v>333</v>
      </c>
      <c r="D11" s="85">
        <f t="shared" si="0"/>
        <v>2.4294687999299614E-3</v>
      </c>
    </row>
    <row r="12" spans="2:4">
      <c r="B12" s="36" t="s">
        <v>1663</v>
      </c>
      <c r="C12" s="35">
        <v>279</v>
      </c>
      <c r="D12" s="85">
        <f t="shared" si="0"/>
        <v>2.0355008864278053E-3</v>
      </c>
    </row>
    <row r="13" spans="2:4">
      <c r="B13" s="36" t="s">
        <v>1664</v>
      </c>
      <c r="C13" s="35">
        <v>259</v>
      </c>
      <c r="D13" s="85">
        <f t="shared" si="0"/>
        <v>1.8895868443899698E-3</v>
      </c>
    </row>
    <row r="14" spans="2:4">
      <c r="B14" s="36" t="s">
        <v>1665</v>
      </c>
      <c r="C14" s="35">
        <v>237</v>
      </c>
      <c r="D14" s="85">
        <f t="shared" si="0"/>
        <v>1.7290813981483508E-3</v>
      </c>
    </row>
    <row r="15" spans="2:4">
      <c r="B15" s="36" t="s">
        <v>1653</v>
      </c>
      <c r="C15" s="35">
        <v>95804</v>
      </c>
      <c r="D15" s="86">
        <f t="shared" si="0"/>
        <v>0.69895744416963967</v>
      </c>
    </row>
    <row r="16" spans="2:4">
      <c r="B16" s="69" t="s">
        <v>26</v>
      </c>
      <c r="C16" s="33">
        <f>SUM(C3:C15)</f>
        <v>137067</v>
      </c>
      <c r="D16" s="87">
        <f t="shared" ref="D16" si="1">C16/$C$16</f>
        <v>1</v>
      </c>
    </row>
    <row r="19" spans="2:12" ht="16.5">
      <c r="D19" s="153" t="s">
        <v>1667</v>
      </c>
      <c r="E19" s="154"/>
      <c r="F19" s="154"/>
      <c r="G19" s="155"/>
    </row>
    <row r="20" spans="2:12" ht="16.5">
      <c r="B20" s="156" t="s">
        <v>1668</v>
      </c>
      <c r="C20" s="156" t="s">
        <v>1669</v>
      </c>
      <c r="D20" s="156" t="s">
        <v>1670</v>
      </c>
      <c r="E20" s="156"/>
      <c r="F20" s="156" t="s">
        <v>1671</v>
      </c>
      <c r="G20" s="156"/>
    </row>
    <row r="21" spans="2:12" ht="16.5">
      <c r="B21" s="156"/>
      <c r="C21" s="156"/>
      <c r="D21" s="88" t="s">
        <v>1672</v>
      </c>
      <c r="E21" s="88" t="s">
        <v>14</v>
      </c>
      <c r="F21" s="88" t="s">
        <v>1672</v>
      </c>
      <c r="G21" s="88" t="s">
        <v>14</v>
      </c>
    </row>
    <row r="22" spans="2:12" ht="16.5">
      <c r="B22" s="35" t="s">
        <v>1673</v>
      </c>
      <c r="C22" s="89">
        <v>1116</v>
      </c>
      <c r="D22" s="89">
        <v>797</v>
      </c>
      <c r="E22" s="90">
        <f>D22/C22</f>
        <v>0.71415770609318996</v>
      </c>
      <c r="F22" s="89">
        <v>319</v>
      </c>
      <c r="G22" s="91">
        <f>F22/C22</f>
        <v>0.28584229390681004</v>
      </c>
    </row>
    <row r="23" spans="2:12" ht="16.5">
      <c r="B23" s="35" t="s">
        <v>1674</v>
      </c>
      <c r="C23" s="89">
        <v>1034</v>
      </c>
      <c r="D23" s="89">
        <v>801</v>
      </c>
      <c r="E23" s="90">
        <f t="shared" ref="E23" si="2">D23/C23</f>
        <v>0.77466150870406192</v>
      </c>
      <c r="F23" s="89">
        <v>233</v>
      </c>
      <c r="G23" s="91">
        <f>F23/C23</f>
        <v>0.22533849129593811</v>
      </c>
    </row>
    <row r="24" spans="2:12" ht="16.5">
      <c r="B24" s="88" t="s">
        <v>1675</v>
      </c>
      <c r="C24" s="92">
        <v>2150</v>
      </c>
      <c r="D24" s="92">
        <v>1598</v>
      </c>
      <c r="E24" s="93">
        <f>D24/C24</f>
        <v>0.74325581395348839</v>
      </c>
      <c r="F24" s="92">
        <v>552</v>
      </c>
      <c r="G24" s="94">
        <f>F24/C24</f>
        <v>0.25674418604651161</v>
      </c>
    </row>
    <row r="26" spans="2:12" ht="16.5">
      <c r="B26" s="156" t="s">
        <v>1667</v>
      </c>
      <c r="C26" s="156"/>
      <c r="D26" s="153" t="s">
        <v>1676</v>
      </c>
      <c r="E26" s="154"/>
      <c r="F26" s="154"/>
      <c r="G26" s="154"/>
      <c r="H26" s="154"/>
      <c r="I26" s="154"/>
      <c r="J26" s="154"/>
      <c r="K26" s="154"/>
      <c r="L26" s="155"/>
    </row>
    <row r="27" spans="2:12" ht="66">
      <c r="B27" s="88" t="s">
        <v>1677</v>
      </c>
      <c r="C27" s="88" t="s">
        <v>1672</v>
      </c>
      <c r="D27" s="88" t="s">
        <v>1678</v>
      </c>
      <c r="E27" s="88" t="s">
        <v>1679</v>
      </c>
      <c r="F27" s="88" t="s">
        <v>1680</v>
      </c>
      <c r="G27" s="88" t="s">
        <v>1681</v>
      </c>
      <c r="H27" s="88" t="s">
        <v>1682</v>
      </c>
      <c r="I27" s="88" t="s">
        <v>1683</v>
      </c>
      <c r="J27" s="88" t="s">
        <v>1684</v>
      </c>
      <c r="K27" s="88" t="s">
        <v>1685</v>
      </c>
      <c r="L27" s="95" t="s">
        <v>1700</v>
      </c>
    </row>
    <row r="28" spans="2:12">
      <c r="B28" s="158" t="s">
        <v>1673</v>
      </c>
      <c r="C28" s="159">
        <v>319</v>
      </c>
      <c r="D28" s="35">
        <v>104</v>
      </c>
      <c r="E28" s="35">
        <v>77</v>
      </c>
      <c r="F28" s="35">
        <v>18</v>
      </c>
      <c r="G28" s="35">
        <v>20</v>
      </c>
      <c r="H28" s="35">
        <v>2</v>
      </c>
      <c r="I28" s="35">
        <v>0</v>
      </c>
      <c r="J28" s="35">
        <v>2</v>
      </c>
      <c r="K28" s="35">
        <v>0</v>
      </c>
      <c r="L28" s="97">
        <v>96</v>
      </c>
    </row>
    <row r="29" spans="2:12" ht="16.5">
      <c r="B29" s="158"/>
      <c r="C29" s="159"/>
      <c r="D29" s="98">
        <f t="shared" ref="D29:L29" si="3">D28/$C$28</f>
        <v>0.32601880877742945</v>
      </c>
      <c r="E29" s="98">
        <f t="shared" si="3"/>
        <v>0.2413793103448276</v>
      </c>
      <c r="F29" s="98">
        <f t="shared" si="3"/>
        <v>5.6426332288401257E-2</v>
      </c>
      <c r="G29" s="98">
        <f t="shared" si="3"/>
        <v>6.2695924764890276E-2</v>
      </c>
      <c r="H29" s="98">
        <f t="shared" si="3"/>
        <v>6.269592476489028E-3</v>
      </c>
      <c r="I29" s="98">
        <f t="shared" si="3"/>
        <v>0</v>
      </c>
      <c r="J29" s="98">
        <f t="shared" si="3"/>
        <v>6.269592476489028E-3</v>
      </c>
      <c r="K29" s="98">
        <f t="shared" si="3"/>
        <v>0</v>
      </c>
      <c r="L29" s="98">
        <f t="shared" si="3"/>
        <v>0.30094043887147337</v>
      </c>
    </row>
    <row r="30" spans="2:12" ht="16.5">
      <c r="B30" s="88" t="s">
        <v>1677</v>
      </c>
      <c r="C30" s="88" t="s">
        <v>1672</v>
      </c>
      <c r="D30" s="88" t="s">
        <v>1678</v>
      </c>
      <c r="E30" s="88" t="s">
        <v>1679</v>
      </c>
      <c r="F30" s="88" t="s">
        <v>1680</v>
      </c>
      <c r="G30" s="88" t="s">
        <v>1681</v>
      </c>
      <c r="H30" s="88" t="s">
        <v>1682</v>
      </c>
      <c r="I30" s="88" t="s">
        <v>1683</v>
      </c>
      <c r="J30" s="88" t="s">
        <v>1684</v>
      </c>
      <c r="K30" s="88" t="s">
        <v>1685</v>
      </c>
      <c r="L30" s="88" t="s">
        <v>1686</v>
      </c>
    </row>
    <row r="31" spans="2:12">
      <c r="B31" s="158" t="s">
        <v>1674</v>
      </c>
      <c r="C31" s="159">
        <v>233</v>
      </c>
      <c r="D31" s="35">
        <v>99</v>
      </c>
      <c r="E31" s="35">
        <v>74</v>
      </c>
      <c r="F31" s="35">
        <v>26</v>
      </c>
      <c r="G31" s="35">
        <v>8</v>
      </c>
      <c r="H31" s="35">
        <v>5</v>
      </c>
      <c r="I31" s="35">
        <v>15</v>
      </c>
      <c r="J31" s="35">
        <v>5</v>
      </c>
      <c r="K31" s="35">
        <v>1</v>
      </c>
      <c r="L31" s="35">
        <v>4</v>
      </c>
    </row>
    <row r="32" spans="2:12" ht="16.5">
      <c r="B32" s="158"/>
      <c r="C32" s="159"/>
      <c r="D32" s="98">
        <f t="shared" ref="D32:L32" si="4">D31/$C$31</f>
        <v>0.42489270386266093</v>
      </c>
      <c r="E32" s="98">
        <f t="shared" si="4"/>
        <v>0.31759656652360513</v>
      </c>
      <c r="F32" s="98">
        <f t="shared" si="4"/>
        <v>0.11158798283261803</v>
      </c>
      <c r="G32" s="98">
        <f t="shared" si="4"/>
        <v>3.4334763948497854E-2</v>
      </c>
      <c r="H32" s="98">
        <f t="shared" si="4"/>
        <v>2.1459227467811159E-2</v>
      </c>
      <c r="I32" s="98">
        <f t="shared" si="4"/>
        <v>6.4377682403433473E-2</v>
      </c>
      <c r="J32" s="98">
        <f t="shared" si="4"/>
        <v>2.1459227467811159E-2</v>
      </c>
      <c r="K32" s="98">
        <f t="shared" si="4"/>
        <v>4.2918454935622317E-3</v>
      </c>
      <c r="L32" s="98">
        <f t="shared" si="4"/>
        <v>1.7167381974248927E-2</v>
      </c>
    </row>
    <row r="33" spans="2:12">
      <c r="B33" s="156" t="s">
        <v>1675</v>
      </c>
      <c r="C33" s="157">
        <v>552</v>
      </c>
      <c r="D33" s="35">
        <f>D31+D28</f>
        <v>203</v>
      </c>
      <c r="E33" s="35">
        <f t="shared" ref="E33:L33" si="5">E31+E28</f>
        <v>151</v>
      </c>
      <c r="F33" s="35">
        <f t="shared" si="5"/>
        <v>44</v>
      </c>
      <c r="G33" s="35">
        <f t="shared" si="5"/>
        <v>28</v>
      </c>
      <c r="H33" s="35">
        <f t="shared" si="5"/>
        <v>7</v>
      </c>
      <c r="I33" s="35">
        <f t="shared" si="5"/>
        <v>15</v>
      </c>
      <c r="J33" s="35">
        <f t="shared" si="5"/>
        <v>7</v>
      </c>
      <c r="K33" s="35">
        <f t="shared" si="5"/>
        <v>1</v>
      </c>
      <c r="L33" s="35">
        <f t="shared" si="5"/>
        <v>100</v>
      </c>
    </row>
    <row r="34" spans="2:12" ht="16.5">
      <c r="B34" s="156"/>
      <c r="C34" s="157"/>
      <c r="D34" s="98">
        <f t="shared" ref="D34:L34" si="6">D33/$C$33</f>
        <v>0.36775362318840582</v>
      </c>
      <c r="E34" s="98">
        <f t="shared" si="6"/>
        <v>0.27355072463768115</v>
      </c>
      <c r="F34" s="98">
        <f t="shared" si="6"/>
        <v>7.9710144927536225E-2</v>
      </c>
      <c r="G34" s="98">
        <f t="shared" si="6"/>
        <v>5.0724637681159424E-2</v>
      </c>
      <c r="H34" s="98">
        <f t="shared" si="6"/>
        <v>1.2681159420289856E-2</v>
      </c>
      <c r="I34" s="98">
        <f t="shared" si="6"/>
        <v>2.717391304347826E-2</v>
      </c>
      <c r="J34" s="98">
        <f t="shared" si="6"/>
        <v>1.2681159420289856E-2</v>
      </c>
      <c r="K34" s="98">
        <f t="shared" si="6"/>
        <v>1.8115942028985507E-3</v>
      </c>
      <c r="L34" s="98">
        <f t="shared" si="6"/>
        <v>0.18115942028985507</v>
      </c>
    </row>
    <row r="36" spans="2:12" ht="16.5">
      <c r="B36" s="88" t="s">
        <v>1687</v>
      </c>
      <c r="C36" s="88"/>
      <c r="D36" s="88"/>
      <c r="E36" s="88"/>
      <c r="F36" s="88"/>
      <c r="G36" s="88"/>
      <c r="H36" s="88"/>
    </row>
    <row r="37" spans="2:12" ht="16.5">
      <c r="B37" s="88" t="s">
        <v>1688</v>
      </c>
      <c r="C37" s="88" t="s">
        <v>1689</v>
      </c>
      <c r="D37" s="88" t="s">
        <v>1666</v>
      </c>
      <c r="E37" s="88" t="s">
        <v>1690</v>
      </c>
      <c r="F37" s="88" t="s">
        <v>1666</v>
      </c>
      <c r="G37" s="88" t="s">
        <v>1691</v>
      </c>
      <c r="H37" s="88" t="s">
        <v>1666</v>
      </c>
    </row>
    <row r="38" spans="2:12">
      <c r="B38" s="99" t="s">
        <v>1692</v>
      </c>
      <c r="C38" s="89">
        <v>186</v>
      </c>
      <c r="D38" s="90">
        <f t="shared" ref="D38:D45" si="7">C38/$C$46</f>
        <v>0.58307210031347967</v>
      </c>
      <c r="E38" s="89">
        <v>181</v>
      </c>
      <c r="F38" s="90">
        <f t="shared" ref="F38:F45" si="8">E38/$E$46</f>
        <v>0.77682403433476399</v>
      </c>
      <c r="G38" s="35">
        <f t="shared" ref="G38:G45" si="9">E38+C38</f>
        <v>367</v>
      </c>
      <c r="H38" s="90">
        <f t="shared" ref="H38:H45" si="10">G38/$G$46</f>
        <v>0.66485507246376807</v>
      </c>
    </row>
    <row r="39" spans="2:12">
      <c r="B39" s="99" t="s">
        <v>1693</v>
      </c>
      <c r="C39" s="89">
        <v>23</v>
      </c>
      <c r="D39" s="90">
        <f t="shared" si="7"/>
        <v>7.2100313479623826E-2</v>
      </c>
      <c r="E39" s="89">
        <v>15</v>
      </c>
      <c r="F39" s="90">
        <f t="shared" si="8"/>
        <v>6.4377682403433473E-2</v>
      </c>
      <c r="G39" s="35">
        <f t="shared" si="9"/>
        <v>38</v>
      </c>
      <c r="H39" s="90">
        <f t="shared" si="10"/>
        <v>6.8840579710144928E-2</v>
      </c>
    </row>
    <row r="40" spans="2:12">
      <c r="B40" s="99" t="s">
        <v>1694</v>
      </c>
      <c r="C40" s="89">
        <v>1</v>
      </c>
      <c r="D40" s="90">
        <f t="shared" si="7"/>
        <v>3.134796238244514E-3</v>
      </c>
      <c r="E40" s="89">
        <v>19</v>
      </c>
      <c r="F40" s="90">
        <f t="shared" si="8"/>
        <v>8.15450643776824E-2</v>
      </c>
      <c r="G40" s="35">
        <f t="shared" si="9"/>
        <v>20</v>
      </c>
      <c r="H40" s="90">
        <f t="shared" si="10"/>
        <v>3.6231884057971016E-2</v>
      </c>
    </row>
    <row r="41" spans="2:12">
      <c r="B41" s="99" t="s">
        <v>1695</v>
      </c>
      <c r="C41" s="89">
        <v>8</v>
      </c>
      <c r="D41" s="90">
        <f t="shared" si="7"/>
        <v>2.5078369905956112E-2</v>
      </c>
      <c r="E41" s="89">
        <v>2</v>
      </c>
      <c r="F41" s="90">
        <f t="shared" si="8"/>
        <v>8.5836909871244635E-3</v>
      </c>
      <c r="G41" s="35">
        <f t="shared" si="9"/>
        <v>10</v>
      </c>
      <c r="H41" s="90">
        <f t="shared" si="10"/>
        <v>1.8115942028985508E-2</v>
      </c>
    </row>
    <row r="42" spans="2:12">
      <c r="B42" s="99" t="s">
        <v>1696</v>
      </c>
      <c r="C42" s="89">
        <v>2</v>
      </c>
      <c r="D42" s="90">
        <f t="shared" si="7"/>
        <v>6.269592476489028E-3</v>
      </c>
      <c r="E42" s="89">
        <v>8</v>
      </c>
      <c r="F42" s="90">
        <f t="shared" si="8"/>
        <v>3.4334763948497854E-2</v>
      </c>
      <c r="G42" s="35">
        <f t="shared" si="9"/>
        <v>10</v>
      </c>
      <c r="H42" s="90">
        <f t="shared" si="10"/>
        <v>1.8115942028985508E-2</v>
      </c>
    </row>
    <row r="43" spans="2:12">
      <c r="B43" s="99" t="s">
        <v>1697</v>
      </c>
      <c r="C43" s="89">
        <v>3</v>
      </c>
      <c r="D43" s="90">
        <f t="shared" si="7"/>
        <v>9.4043887147335428E-3</v>
      </c>
      <c r="E43" s="89">
        <v>4</v>
      </c>
      <c r="F43" s="90">
        <f t="shared" si="8"/>
        <v>1.7167381974248927E-2</v>
      </c>
      <c r="G43" s="35">
        <f t="shared" si="9"/>
        <v>7</v>
      </c>
      <c r="H43" s="90">
        <f t="shared" si="10"/>
        <v>1.2681159420289856E-2</v>
      </c>
    </row>
    <row r="44" spans="2:12">
      <c r="B44" s="99" t="s">
        <v>1698</v>
      </c>
      <c r="C44" s="89">
        <v>84</v>
      </c>
      <c r="D44" s="90">
        <f t="shared" si="7"/>
        <v>0.26332288401253917</v>
      </c>
      <c r="E44" s="89">
        <v>0</v>
      </c>
      <c r="F44" s="90">
        <f t="shared" si="8"/>
        <v>0</v>
      </c>
      <c r="G44" s="35">
        <f t="shared" si="9"/>
        <v>84</v>
      </c>
      <c r="H44" s="90">
        <f t="shared" si="10"/>
        <v>0.15217391304347827</v>
      </c>
    </row>
    <row r="45" spans="2:12">
      <c r="B45" s="99" t="s">
        <v>1699</v>
      </c>
      <c r="C45" s="89">
        <v>12</v>
      </c>
      <c r="D45" s="90">
        <f t="shared" si="7"/>
        <v>3.7617554858934171E-2</v>
      </c>
      <c r="E45" s="89">
        <v>4</v>
      </c>
      <c r="F45" s="90">
        <f t="shared" si="8"/>
        <v>1.7167381974248927E-2</v>
      </c>
      <c r="G45" s="35">
        <f t="shared" si="9"/>
        <v>16</v>
      </c>
      <c r="H45" s="90">
        <f t="shared" si="10"/>
        <v>2.8985507246376812E-2</v>
      </c>
    </row>
    <row r="46" spans="2:12" ht="16.5">
      <c r="B46" s="88" t="s">
        <v>1675</v>
      </c>
      <c r="C46" s="88">
        <f>SUM(C38:C45)</f>
        <v>319</v>
      </c>
      <c r="D46" s="100">
        <v>1</v>
      </c>
      <c r="E46" s="88">
        <f>SUM(E38:E45)</f>
        <v>233</v>
      </c>
      <c r="F46" s="100">
        <v>1</v>
      </c>
      <c r="G46" s="88">
        <f>SUM(G38:G45)</f>
        <v>552</v>
      </c>
      <c r="H46" s="100">
        <v>1</v>
      </c>
    </row>
  </sheetData>
  <mergeCells count="13">
    <mergeCell ref="B33:B34"/>
    <mergeCell ref="C33:C34"/>
    <mergeCell ref="B26:C26"/>
    <mergeCell ref="D26:L26"/>
    <mergeCell ref="B28:B29"/>
    <mergeCell ref="C28:C29"/>
    <mergeCell ref="B31:B32"/>
    <mergeCell ref="C31:C32"/>
    <mergeCell ref="D19:G19"/>
    <mergeCell ref="B20:B21"/>
    <mergeCell ref="C20:C21"/>
    <mergeCell ref="D20:E20"/>
    <mergeCell ref="F20:G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showGridLines="0" workbookViewId="0"/>
  </sheetViews>
  <sheetFormatPr defaultRowHeight="15"/>
  <cols>
    <col min="1" max="1" width="34.25" customWidth="1"/>
    <col min="3" max="3" width="15.625" bestFit="1" customWidth="1"/>
    <col min="4" max="4" width="30.125" bestFit="1" customWidth="1"/>
    <col min="6" max="6" width="16.375" bestFit="1" customWidth="1"/>
    <col min="7" max="7" width="24.375" bestFit="1" customWidth="1"/>
    <col min="9" max="9" width="27.875" bestFit="1" customWidth="1"/>
    <col min="10" max="10" width="24.625" bestFit="1" customWidth="1"/>
  </cols>
  <sheetData>
    <row r="1" spans="1:10">
      <c r="A1" s="103" t="s">
        <v>2231</v>
      </c>
      <c r="C1" s="135" t="s">
        <v>2469</v>
      </c>
      <c r="D1" s="135" t="s">
        <v>2470</v>
      </c>
      <c r="F1" s="135" t="s">
        <v>2469</v>
      </c>
      <c r="G1" s="135" t="s">
        <v>2470</v>
      </c>
      <c r="I1" s="135" t="s">
        <v>2469</v>
      </c>
      <c r="J1" s="135" t="s">
        <v>2470</v>
      </c>
    </row>
    <row r="2" spans="1:10">
      <c r="A2" s="101" t="s">
        <v>1701</v>
      </c>
      <c r="C2" s="160" t="s">
        <v>2471</v>
      </c>
      <c r="D2" s="136" t="s">
        <v>2472</v>
      </c>
      <c r="F2" s="160" t="s">
        <v>2255</v>
      </c>
      <c r="G2" s="136" t="s">
        <v>2473</v>
      </c>
      <c r="I2" s="160" t="s">
        <v>2474</v>
      </c>
      <c r="J2" s="136" t="s">
        <v>2474</v>
      </c>
    </row>
    <row r="3" spans="1:10">
      <c r="A3" s="101" t="s">
        <v>1702</v>
      </c>
      <c r="C3" s="160"/>
      <c r="D3" s="136" t="s">
        <v>2475</v>
      </c>
      <c r="F3" s="160"/>
      <c r="G3" s="136" t="s">
        <v>2476</v>
      </c>
      <c r="I3" s="160"/>
      <c r="J3" s="136" t="s">
        <v>2477</v>
      </c>
    </row>
    <row r="4" spans="1:10">
      <c r="A4" s="101" t="s">
        <v>1703</v>
      </c>
      <c r="C4" s="160"/>
      <c r="D4" s="136" t="s">
        <v>2072</v>
      </c>
      <c r="F4" s="160"/>
      <c r="G4" s="136" t="s">
        <v>2478</v>
      </c>
      <c r="I4" s="160"/>
      <c r="J4" s="136" t="s">
        <v>2344</v>
      </c>
    </row>
    <row r="5" spans="1:10">
      <c r="A5" s="101" t="s">
        <v>1704</v>
      </c>
      <c r="C5" s="160"/>
      <c r="D5" s="136" t="s">
        <v>2479</v>
      </c>
      <c r="F5" s="160"/>
      <c r="G5" s="136" t="s">
        <v>2480</v>
      </c>
      <c r="I5" s="160"/>
      <c r="J5" s="136" t="s">
        <v>2142</v>
      </c>
    </row>
    <row r="6" spans="1:10">
      <c r="A6" s="102" t="s">
        <v>1705</v>
      </c>
      <c r="C6" s="160"/>
      <c r="D6" s="136" t="s">
        <v>2481</v>
      </c>
      <c r="F6" s="160"/>
      <c r="G6" s="136" t="s">
        <v>2482</v>
      </c>
      <c r="I6" s="160"/>
      <c r="J6" s="136" t="s">
        <v>2290</v>
      </c>
    </row>
    <row r="7" spans="1:10">
      <c r="A7" s="101" t="s">
        <v>1706</v>
      </c>
      <c r="C7" s="160"/>
      <c r="D7" s="136" t="s">
        <v>2072</v>
      </c>
      <c r="F7" s="160"/>
      <c r="G7" s="136" t="s">
        <v>2483</v>
      </c>
      <c r="I7" s="160"/>
      <c r="J7" s="136" t="s">
        <v>2145</v>
      </c>
    </row>
    <row r="8" spans="1:10">
      <c r="A8" s="101" t="s">
        <v>1707</v>
      </c>
      <c r="C8" s="161" t="s">
        <v>1701</v>
      </c>
      <c r="D8" s="136" t="s">
        <v>2484</v>
      </c>
      <c r="F8" s="160"/>
      <c r="G8" s="136" t="s">
        <v>2485</v>
      </c>
      <c r="I8" s="160"/>
      <c r="J8" s="136" t="s">
        <v>2486</v>
      </c>
    </row>
    <row r="9" spans="1:10">
      <c r="A9" s="102" t="s">
        <v>1708</v>
      </c>
      <c r="C9" s="161"/>
      <c r="D9" s="136" t="s">
        <v>2487</v>
      </c>
      <c r="F9" s="160"/>
      <c r="G9" s="136" t="s">
        <v>2488</v>
      </c>
      <c r="I9" s="160"/>
      <c r="J9" s="136" t="s">
        <v>2004</v>
      </c>
    </row>
    <row r="10" spans="1:10">
      <c r="A10" s="101" t="s">
        <v>1709</v>
      </c>
      <c r="C10" s="161"/>
      <c r="D10" s="136" t="s">
        <v>2489</v>
      </c>
      <c r="F10" s="162" t="s">
        <v>2263</v>
      </c>
      <c r="G10" s="136" t="s">
        <v>2263</v>
      </c>
      <c r="I10" s="160"/>
      <c r="J10" s="136" t="s">
        <v>2490</v>
      </c>
    </row>
    <row r="11" spans="1:10">
      <c r="A11" s="101" t="s">
        <v>1710</v>
      </c>
      <c r="C11" s="160" t="s">
        <v>2265</v>
      </c>
      <c r="D11" s="136" t="s">
        <v>2491</v>
      </c>
      <c r="F11" s="162"/>
      <c r="G11" s="136" t="s">
        <v>2253</v>
      </c>
      <c r="I11" s="163" t="s">
        <v>2492</v>
      </c>
      <c r="J11" s="136" t="s">
        <v>2493</v>
      </c>
    </row>
    <row r="12" spans="1:10">
      <c r="A12" s="101" t="s">
        <v>1711</v>
      </c>
      <c r="C12" s="160"/>
      <c r="D12" s="136" t="s">
        <v>2494</v>
      </c>
      <c r="F12" s="162"/>
      <c r="G12" s="136" t="s">
        <v>2125</v>
      </c>
      <c r="I12" s="163"/>
      <c r="J12" s="136" t="s">
        <v>2495</v>
      </c>
    </row>
    <row r="13" spans="1:10">
      <c r="A13" s="101" t="s">
        <v>1712</v>
      </c>
      <c r="C13" s="160"/>
      <c r="D13" s="136" t="s">
        <v>2496</v>
      </c>
      <c r="F13" s="162"/>
      <c r="G13" s="136" t="s">
        <v>2497</v>
      </c>
      <c r="I13" s="163"/>
      <c r="J13" s="136" t="s">
        <v>2498</v>
      </c>
    </row>
    <row r="14" spans="1:10">
      <c r="A14" s="101" t="s">
        <v>1713</v>
      </c>
      <c r="C14" s="160"/>
      <c r="D14" s="136" t="s">
        <v>2499</v>
      </c>
      <c r="F14" s="162"/>
      <c r="G14" s="136" t="s">
        <v>1853</v>
      </c>
      <c r="I14" s="163"/>
      <c r="J14" s="136" t="s">
        <v>2492</v>
      </c>
    </row>
    <row r="15" spans="1:10">
      <c r="A15" s="101" t="s">
        <v>1714</v>
      </c>
      <c r="C15" s="160"/>
      <c r="D15" s="136" t="s">
        <v>2127</v>
      </c>
      <c r="F15" s="162"/>
      <c r="G15" s="136" t="s">
        <v>2083</v>
      </c>
      <c r="I15" s="163"/>
      <c r="J15" s="136" t="s">
        <v>2500</v>
      </c>
    </row>
    <row r="16" spans="1:10">
      <c r="A16" s="101" t="s">
        <v>1715</v>
      </c>
      <c r="C16" s="164" t="s">
        <v>2501</v>
      </c>
      <c r="D16" s="136" t="s">
        <v>2502</v>
      </c>
      <c r="F16" s="162"/>
      <c r="G16" s="136" t="s">
        <v>2211</v>
      </c>
      <c r="I16" s="167" t="s">
        <v>2503</v>
      </c>
      <c r="J16" s="136" t="s">
        <v>2504</v>
      </c>
    </row>
    <row r="17" spans="1:10">
      <c r="A17" s="101" t="s">
        <v>1719</v>
      </c>
      <c r="C17" s="165"/>
      <c r="D17" s="136" t="s">
        <v>2505</v>
      </c>
      <c r="F17" s="162"/>
      <c r="G17" s="136" t="s">
        <v>1739</v>
      </c>
      <c r="I17" s="167"/>
      <c r="J17" s="136" t="s">
        <v>2506</v>
      </c>
    </row>
    <row r="18" spans="1:10">
      <c r="A18" s="101" t="s">
        <v>1717</v>
      </c>
      <c r="C18" s="165"/>
      <c r="D18" s="136" t="s">
        <v>2507</v>
      </c>
      <c r="F18" s="162"/>
      <c r="G18" s="136" t="s">
        <v>2508</v>
      </c>
      <c r="I18" s="167"/>
      <c r="J18" s="136" t="s">
        <v>2509</v>
      </c>
    </row>
    <row r="19" spans="1:10">
      <c r="A19" s="101" t="s">
        <v>1718</v>
      </c>
      <c r="C19" s="165"/>
      <c r="D19" s="136" t="s">
        <v>2510</v>
      </c>
      <c r="F19" s="162"/>
      <c r="G19" s="136" t="s">
        <v>2511</v>
      </c>
      <c r="I19" s="162" t="s">
        <v>2512</v>
      </c>
      <c r="J19" s="136" t="s">
        <v>2513</v>
      </c>
    </row>
    <row r="20" spans="1:10">
      <c r="A20" s="101" t="s">
        <v>1720</v>
      </c>
      <c r="C20" s="166"/>
      <c r="D20" s="120" t="s">
        <v>1997</v>
      </c>
      <c r="F20" s="162"/>
      <c r="G20" s="136" t="s">
        <v>1906</v>
      </c>
      <c r="I20" s="162"/>
      <c r="J20" s="136" t="s">
        <v>2514</v>
      </c>
    </row>
    <row r="21" spans="1:10">
      <c r="A21" s="101" t="s">
        <v>1721</v>
      </c>
      <c r="C21" s="160" t="s">
        <v>2515</v>
      </c>
      <c r="D21" s="136" t="s">
        <v>2515</v>
      </c>
      <c r="F21" s="162"/>
      <c r="G21" s="136" t="s">
        <v>1883</v>
      </c>
      <c r="I21" s="162"/>
      <c r="J21" s="136" t="s">
        <v>2516</v>
      </c>
    </row>
    <row r="22" spans="1:10">
      <c r="A22" s="101" t="s">
        <v>1722</v>
      </c>
      <c r="C22" s="160"/>
      <c r="D22" s="136" t="s">
        <v>2517</v>
      </c>
      <c r="F22" s="162"/>
      <c r="G22" s="136" t="s">
        <v>1930</v>
      </c>
      <c r="I22" s="162"/>
      <c r="J22" s="136" t="s">
        <v>2518</v>
      </c>
    </row>
    <row r="23" spans="1:10">
      <c r="A23" s="101" t="s">
        <v>1723</v>
      </c>
      <c r="C23" s="162" t="s">
        <v>2519</v>
      </c>
      <c r="D23" s="136" t="s">
        <v>2520</v>
      </c>
      <c r="F23" s="162"/>
      <c r="G23" s="136" t="s">
        <v>2394</v>
      </c>
      <c r="I23" s="162"/>
      <c r="J23" s="136" t="s">
        <v>399</v>
      </c>
    </row>
    <row r="24" spans="1:10">
      <c r="A24" s="101" t="s">
        <v>1724</v>
      </c>
      <c r="C24" s="162"/>
      <c r="D24" s="136" t="s">
        <v>2521</v>
      </c>
      <c r="F24" s="162"/>
      <c r="G24" s="136" t="s">
        <v>2032</v>
      </c>
      <c r="I24" s="162"/>
      <c r="J24" s="136" t="s">
        <v>2294</v>
      </c>
    </row>
    <row r="25" spans="1:10">
      <c r="A25" s="101" t="s">
        <v>1725</v>
      </c>
      <c r="C25" s="162"/>
      <c r="D25" s="136" t="s">
        <v>2522</v>
      </c>
      <c r="F25" s="162"/>
      <c r="G25" s="136" t="s">
        <v>1880</v>
      </c>
      <c r="I25" s="162"/>
      <c r="J25" s="136" t="s">
        <v>2352</v>
      </c>
    </row>
    <row r="26" spans="1:10">
      <c r="A26" s="101" t="s">
        <v>1726</v>
      </c>
      <c r="C26" s="162"/>
      <c r="D26" s="136" t="s">
        <v>2523</v>
      </c>
      <c r="F26" s="162"/>
      <c r="G26" s="136" t="s">
        <v>1884</v>
      </c>
      <c r="I26" s="162"/>
      <c r="J26" s="136" t="s">
        <v>1936</v>
      </c>
    </row>
    <row r="27" spans="1:10">
      <c r="A27" s="101" t="s">
        <v>1727</v>
      </c>
      <c r="C27" s="162"/>
      <c r="D27" s="136" t="s">
        <v>2524</v>
      </c>
      <c r="F27" s="162"/>
      <c r="G27" s="136" t="s">
        <v>1771</v>
      </c>
      <c r="I27" s="168" t="s">
        <v>2525</v>
      </c>
      <c r="J27" s="136" t="s">
        <v>2526</v>
      </c>
    </row>
    <row r="28" spans="1:10">
      <c r="A28" s="101" t="s">
        <v>1728</v>
      </c>
      <c r="C28" s="162"/>
      <c r="D28" s="136" t="s">
        <v>2527</v>
      </c>
      <c r="F28" s="167" t="s">
        <v>2262</v>
      </c>
      <c r="G28" s="136" t="s">
        <v>2068</v>
      </c>
      <c r="I28" s="168"/>
      <c r="J28" s="136" t="s">
        <v>2528</v>
      </c>
    </row>
    <row r="29" spans="1:10">
      <c r="A29" s="101" t="s">
        <v>1729</v>
      </c>
      <c r="C29" s="162"/>
      <c r="D29" s="136" t="s">
        <v>2519</v>
      </c>
      <c r="F29" s="167"/>
      <c r="G29" s="136" t="s">
        <v>2254</v>
      </c>
      <c r="I29" s="168"/>
      <c r="J29" s="136" t="s">
        <v>2019</v>
      </c>
    </row>
    <row r="30" spans="1:10">
      <c r="A30" s="101" t="s">
        <v>1730</v>
      </c>
      <c r="C30" s="162"/>
      <c r="D30" s="136" t="s">
        <v>2529</v>
      </c>
      <c r="F30" s="167"/>
      <c r="G30" s="136" t="s">
        <v>2262</v>
      </c>
      <c r="I30" s="168"/>
      <c r="J30" s="136" t="s">
        <v>2338</v>
      </c>
    </row>
    <row r="31" spans="1:10">
      <c r="A31" s="101" t="s">
        <v>1731</v>
      </c>
      <c r="C31" s="162"/>
      <c r="D31" s="136" t="s">
        <v>2530</v>
      </c>
      <c r="F31" s="167"/>
      <c r="G31" s="136" t="s">
        <v>1793</v>
      </c>
      <c r="I31" s="168"/>
      <c r="J31" s="136" t="s">
        <v>1786</v>
      </c>
    </row>
    <row r="32" spans="1:10">
      <c r="A32" s="101" t="s">
        <v>1732</v>
      </c>
      <c r="C32" s="162"/>
      <c r="D32" s="136" t="s">
        <v>2531</v>
      </c>
      <c r="F32" s="167"/>
      <c r="G32" s="136" t="s">
        <v>1808</v>
      </c>
      <c r="I32" s="168"/>
      <c r="J32" s="136" t="s">
        <v>2305</v>
      </c>
    </row>
    <row r="33" spans="1:10">
      <c r="A33" s="102" t="s">
        <v>1733</v>
      </c>
      <c r="C33" s="162"/>
      <c r="D33" s="136" t="s">
        <v>2532</v>
      </c>
      <c r="F33" s="167"/>
      <c r="G33" s="136" t="s">
        <v>2025</v>
      </c>
      <c r="I33" s="168"/>
      <c r="J33" s="136" t="s">
        <v>2291</v>
      </c>
    </row>
    <row r="34" spans="1:10">
      <c r="A34" s="102" t="s">
        <v>1734</v>
      </c>
      <c r="C34" s="162"/>
      <c r="D34" s="136" t="s">
        <v>2533</v>
      </c>
      <c r="F34" s="167"/>
      <c r="G34" s="136" t="s">
        <v>2534</v>
      </c>
      <c r="I34" s="168"/>
      <c r="J34" s="136" t="s">
        <v>2024</v>
      </c>
    </row>
    <row r="35" spans="1:10">
      <c r="A35" s="101" t="s">
        <v>1735</v>
      </c>
      <c r="C35" s="162"/>
      <c r="D35" s="136" t="s">
        <v>2535</v>
      </c>
      <c r="F35" s="167"/>
      <c r="G35" s="136" t="s">
        <v>2219</v>
      </c>
      <c r="I35" s="168"/>
      <c r="J35" s="136" t="s">
        <v>1768</v>
      </c>
    </row>
    <row r="36" spans="1:10">
      <c r="A36" s="101" t="s">
        <v>1736</v>
      </c>
      <c r="C36" s="162"/>
      <c r="D36" s="136" t="s">
        <v>2536</v>
      </c>
      <c r="F36" s="167"/>
      <c r="G36" s="136" t="s">
        <v>2068</v>
      </c>
      <c r="I36" s="168"/>
      <c r="J36" s="136" t="s">
        <v>1926</v>
      </c>
    </row>
    <row r="37" spans="1:10">
      <c r="A37" s="101" t="s">
        <v>1737</v>
      </c>
      <c r="C37" s="162"/>
      <c r="D37" s="136" t="s">
        <v>2537</v>
      </c>
      <c r="F37" s="167"/>
      <c r="G37" s="136" t="s">
        <v>1785</v>
      </c>
      <c r="I37" s="162" t="s">
        <v>2538</v>
      </c>
      <c r="J37" s="137" t="s">
        <v>2539</v>
      </c>
    </row>
    <row r="38" spans="1:10">
      <c r="A38" s="101" t="s">
        <v>1738</v>
      </c>
      <c r="C38" s="162"/>
      <c r="D38" s="136" t="s">
        <v>2540</v>
      </c>
      <c r="F38" s="167"/>
      <c r="G38" s="136" t="s">
        <v>1815</v>
      </c>
      <c r="I38" s="162"/>
      <c r="J38" s="136" t="s">
        <v>1773</v>
      </c>
    </row>
    <row r="39" spans="1:10">
      <c r="A39" s="101" t="s">
        <v>1739</v>
      </c>
      <c r="C39" s="162"/>
      <c r="D39" s="136" t="s">
        <v>2541</v>
      </c>
      <c r="F39" s="167"/>
      <c r="G39" s="136" t="s">
        <v>1861</v>
      </c>
      <c r="I39" s="162"/>
      <c r="J39" s="136" t="s">
        <v>2061</v>
      </c>
    </row>
    <row r="40" spans="1:10">
      <c r="A40" s="101" t="s">
        <v>1740</v>
      </c>
      <c r="C40" s="162"/>
      <c r="D40" s="136" t="s">
        <v>2401</v>
      </c>
      <c r="F40" s="167"/>
      <c r="G40" s="136" t="s">
        <v>1918</v>
      </c>
      <c r="I40" s="162"/>
      <c r="J40" s="136" t="s">
        <v>2150</v>
      </c>
    </row>
    <row r="41" spans="1:10">
      <c r="A41" s="101" t="s">
        <v>1741</v>
      </c>
      <c r="C41" s="167" t="s">
        <v>2542</v>
      </c>
      <c r="D41" s="136" t="s">
        <v>2543</v>
      </c>
      <c r="F41" s="167"/>
      <c r="G41" s="136" t="s">
        <v>1957</v>
      </c>
      <c r="I41" s="162"/>
      <c r="J41" s="136" t="s">
        <v>2028</v>
      </c>
    </row>
    <row r="42" spans="1:10">
      <c r="A42" s="101" t="s">
        <v>1742</v>
      </c>
      <c r="C42" s="167"/>
      <c r="D42" s="136" t="s">
        <v>2544</v>
      </c>
      <c r="F42" s="167"/>
      <c r="G42" s="136" t="s">
        <v>1872</v>
      </c>
      <c r="I42" s="162"/>
      <c r="J42" s="136" t="s">
        <v>2545</v>
      </c>
    </row>
    <row r="43" spans="1:10">
      <c r="A43" s="101" t="s">
        <v>1743</v>
      </c>
      <c r="C43" s="167"/>
      <c r="D43" s="136" t="s">
        <v>2271</v>
      </c>
      <c r="F43" s="167"/>
      <c r="G43" s="136" t="s">
        <v>1977</v>
      </c>
      <c r="I43" s="162"/>
      <c r="J43" s="136" t="s">
        <v>2309</v>
      </c>
    </row>
    <row r="44" spans="1:10">
      <c r="A44" s="101" t="s">
        <v>1744</v>
      </c>
      <c r="C44" s="167"/>
      <c r="D44" s="136" t="s">
        <v>2546</v>
      </c>
      <c r="F44" s="167"/>
      <c r="G44" s="136" t="s">
        <v>1979</v>
      </c>
      <c r="I44" s="169" t="s">
        <v>2547</v>
      </c>
      <c r="J44" s="136" t="s">
        <v>2548</v>
      </c>
    </row>
    <row r="45" spans="1:10">
      <c r="A45" s="101" t="s">
        <v>1745</v>
      </c>
      <c r="C45" s="167"/>
      <c r="D45" s="136" t="s">
        <v>1913</v>
      </c>
      <c r="F45" s="167"/>
      <c r="G45" s="136" t="s">
        <v>2549</v>
      </c>
      <c r="I45" s="169"/>
      <c r="J45" s="136" t="s">
        <v>2550</v>
      </c>
    </row>
    <row r="46" spans="1:10">
      <c r="A46" s="101" t="s">
        <v>1746</v>
      </c>
      <c r="C46" s="167"/>
      <c r="D46" s="136" t="s">
        <v>1764</v>
      </c>
      <c r="F46" s="167"/>
      <c r="G46" s="136" t="s">
        <v>1888</v>
      </c>
      <c r="I46" s="169"/>
      <c r="J46" s="136" t="s">
        <v>1860</v>
      </c>
    </row>
    <row r="47" spans="1:10">
      <c r="A47" s="101" t="s">
        <v>1747</v>
      </c>
      <c r="C47" s="162" t="s">
        <v>2551</v>
      </c>
      <c r="D47" s="136" t="s">
        <v>2105</v>
      </c>
      <c r="F47" s="167"/>
      <c r="G47" s="136" t="s">
        <v>1982</v>
      </c>
      <c r="I47" s="169"/>
      <c r="J47" s="136" t="s">
        <v>2552</v>
      </c>
    </row>
    <row r="48" spans="1:10">
      <c r="A48" s="101" t="s">
        <v>1748</v>
      </c>
      <c r="C48" s="162"/>
      <c r="D48" s="136" t="s">
        <v>2115</v>
      </c>
      <c r="F48" s="167"/>
      <c r="G48" s="136" t="s">
        <v>1827</v>
      </c>
      <c r="I48" s="169"/>
      <c r="J48" s="136" t="s">
        <v>2553</v>
      </c>
    </row>
    <row r="49" spans="1:10">
      <c r="A49" s="101" t="s">
        <v>1749</v>
      </c>
      <c r="C49" s="162"/>
      <c r="D49" s="136" t="s">
        <v>2554</v>
      </c>
      <c r="I49" s="169"/>
      <c r="J49" s="136" t="s">
        <v>2555</v>
      </c>
    </row>
    <row r="50" spans="1:10">
      <c r="A50" s="101" t="s">
        <v>1750</v>
      </c>
      <c r="C50" s="162"/>
      <c r="D50" s="136" t="s">
        <v>2556</v>
      </c>
      <c r="I50" s="169"/>
      <c r="J50" s="136" t="s">
        <v>2557</v>
      </c>
    </row>
    <row r="51" spans="1:10">
      <c r="A51" s="101" t="s">
        <v>1751</v>
      </c>
      <c r="C51" s="162"/>
      <c r="D51" s="136" t="s">
        <v>1742</v>
      </c>
      <c r="I51" s="169"/>
      <c r="J51" s="136" t="s">
        <v>2558</v>
      </c>
    </row>
    <row r="52" spans="1:10">
      <c r="A52" s="101" t="s">
        <v>1752</v>
      </c>
      <c r="C52" s="162"/>
      <c r="D52" s="136" t="s">
        <v>2559</v>
      </c>
      <c r="I52" s="169"/>
      <c r="J52" s="136" t="s">
        <v>2159</v>
      </c>
    </row>
    <row r="53" spans="1:10">
      <c r="A53" s="101" t="s">
        <v>1753</v>
      </c>
    </row>
    <row r="54" spans="1:10">
      <c r="A54" s="101" t="s">
        <v>1754</v>
      </c>
    </row>
    <row r="55" spans="1:10">
      <c r="A55" s="101" t="s">
        <v>1755</v>
      </c>
    </row>
    <row r="56" spans="1:10">
      <c r="A56" s="101" t="s">
        <v>1756</v>
      </c>
    </row>
    <row r="57" spans="1:10">
      <c r="A57" s="101" t="s">
        <v>1757</v>
      </c>
    </row>
    <row r="58" spans="1:10">
      <c r="A58" s="101" t="s">
        <v>1758</v>
      </c>
    </row>
    <row r="59" spans="1:10">
      <c r="A59" s="101" t="s">
        <v>1759</v>
      </c>
    </row>
    <row r="60" spans="1:10">
      <c r="A60" s="102" t="s">
        <v>1760</v>
      </c>
    </row>
    <row r="61" spans="1:10">
      <c r="A61" s="102" t="s">
        <v>1761</v>
      </c>
    </row>
    <row r="62" spans="1:10">
      <c r="A62" s="102" t="s">
        <v>1762</v>
      </c>
    </row>
    <row r="63" spans="1:10">
      <c r="A63" s="102" t="s">
        <v>1763</v>
      </c>
    </row>
    <row r="64" spans="1:10">
      <c r="A64" s="102" t="s">
        <v>1764</v>
      </c>
    </row>
    <row r="65" spans="1:1">
      <c r="A65" s="102" t="s">
        <v>1765</v>
      </c>
    </row>
    <row r="66" spans="1:1">
      <c r="A66" s="102" t="s">
        <v>1766</v>
      </c>
    </row>
    <row r="67" spans="1:1">
      <c r="A67" s="102" t="s">
        <v>1767</v>
      </c>
    </row>
    <row r="68" spans="1:1">
      <c r="A68" s="102" t="s">
        <v>1768</v>
      </c>
    </row>
    <row r="69" spans="1:1">
      <c r="A69" s="102" t="s">
        <v>1769</v>
      </c>
    </row>
    <row r="70" spans="1:1">
      <c r="A70" s="102" t="s">
        <v>1770</v>
      </c>
    </row>
    <row r="71" spans="1:1">
      <c r="A71" s="102" t="s">
        <v>1771</v>
      </c>
    </row>
    <row r="72" spans="1:1">
      <c r="A72" s="102" t="s">
        <v>1772</v>
      </c>
    </row>
    <row r="73" spans="1:1">
      <c r="A73" s="102" t="s">
        <v>1773</v>
      </c>
    </row>
    <row r="74" spans="1:1">
      <c r="A74" s="102" t="s">
        <v>1774</v>
      </c>
    </row>
    <row r="75" spans="1:1">
      <c r="A75" s="102" t="s">
        <v>1775</v>
      </c>
    </row>
    <row r="76" spans="1:1">
      <c r="A76" s="102" t="s">
        <v>1776</v>
      </c>
    </row>
    <row r="77" spans="1:1">
      <c r="A77" s="102" t="s">
        <v>1777</v>
      </c>
    </row>
    <row r="78" spans="1:1">
      <c r="A78" s="102" t="s">
        <v>1778</v>
      </c>
    </row>
    <row r="79" spans="1:1">
      <c r="A79" s="102" t="s">
        <v>1779</v>
      </c>
    </row>
    <row r="80" spans="1:1">
      <c r="A80" s="102" t="s">
        <v>1780</v>
      </c>
    </row>
    <row r="81" spans="1:1">
      <c r="A81" s="102" t="s">
        <v>1781</v>
      </c>
    </row>
    <row r="82" spans="1:1">
      <c r="A82" s="102" t="s">
        <v>1782</v>
      </c>
    </row>
    <row r="83" spans="1:1">
      <c r="A83" s="102" t="s">
        <v>1783</v>
      </c>
    </row>
    <row r="84" spans="1:1">
      <c r="A84" s="102" t="s">
        <v>1784</v>
      </c>
    </row>
    <row r="85" spans="1:1">
      <c r="A85" s="102" t="s">
        <v>1785</v>
      </c>
    </row>
    <row r="86" spans="1:1">
      <c r="A86" s="102" t="s">
        <v>1786</v>
      </c>
    </row>
    <row r="87" spans="1:1">
      <c r="A87" s="102" t="s">
        <v>1787</v>
      </c>
    </row>
    <row r="88" spans="1:1">
      <c r="A88" s="102" t="s">
        <v>1788</v>
      </c>
    </row>
    <row r="89" spans="1:1">
      <c r="A89" s="102" t="s">
        <v>1789</v>
      </c>
    </row>
    <row r="90" spans="1:1">
      <c r="A90" s="102" t="s">
        <v>1790</v>
      </c>
    </row>
    <row r="91" spans="1:1">
      <c r="A91" s="102" t="s">
        <v>1791</v>
      </c>
    </row>
    <row r="92" spans="1:1">
      <c r="A92" s="102" t="s">
        <v>1792</v>
      </c>
    </row>
    <row r="93" spans="1:1">
      <c r="A93" s="102" t="s">
        <v>1793</v>
      </c>
    </row>
    <row r="94" spans="1:1">
      <c r="A94" s="102" t="s">
        <v>1794</v>
      </c>
    </row>
    <row r="95" spans="1:1">
      <c r="A95" s="101" t="s">
        <v>1795</v>
      </c>
    </row>
    <row r="96" spans="1:1">
      <c r="A96" s="102" t="s">
        <v>1796</v>
      </c>
    </row>
    <row r="97" spans="1:1">
      <c r="A97" s="102" t="s">
        <v>1797</v>
      </c>
    </row>
    <row r="98" spans="1:1">
      <c r="A98" s="102" t="s">
        <v>1798</v>
      </c>
    </row>
    <row r="99" spans="1:1">
      <c r="A99" s="102" t="s">
        <v>1799</v>
      </c>
    </row>
    <row r="100" spans="1:1">
      <c r="A100" s="102" t="s">
        <v>1800</v>
      </c>
    </row>
    <row r="101" spans="1:1">
      <c r="A101" s="102" t="s">
        <v>1801</v>
      </c>
    </row>
    <row r="102" spans="1:1">
      <c r="A102" s="102" t="s">
        <v>1802</v>
      </c>
    </row>
    <row r="103" spans="1:1">
      <c r="A103" s="102" t="s">
        <v>1803</v>
      </c>
    </row>
    <row r="104" spans="1:1">
      <c r="A104" s="102" t="s">
        <v>1804</v>
      </c>
    </row>
    <row r="105" spans="1:1">
      <c r="A105" s="102" t="s">
        <v>1805</v>
      </c>
    </row>
    <row r="106" spans="1:1">
      <c r="A106" s="102" t="s">
        <v>1806</v>
      </c>
    </row>
    <row r="107" spans="1:1">
      <c r="A107" s="102" t="s">
        <v>1807</v>
      </c>
    </row>
    <row r="108" spans="1:1">
      <c r="A108" s="102" t="s">
        <v>1808</v>
      </c>
    </row>
    <row r="109" spans="1:1">
      <c r="A109" s="102" t="s">
        <v>1809</v>
      </c>
    </row>
    <row r="110" spans="1:1">
      <c r="A110" s="102" t="s">
        <v>1810</v>
      </c>
    </row>
    <row r="111" spans="1:1">
      <c r="A111" s="102" t="s">
        <v>1811</v>
      </c>
    </row>
    <row r="112" spans="1:1">
      <c r="A112" s="102" t="s">
        <v>1812</v>
      </c>
    </row>
    <row r="113" spans="1:1">
      <c r="A113" s="102" t="s">
        <v>1813</v>
      </c>
    </row>
    <row r="114" spans="1:1">
      <c r="A114" s="102" t="s">
        <v>1814</v>
      </c>
    </row>
    <row r="115" spans="1:1">
      <c r="A115" s="102" t="s">
        <v>1815</v>
      </c>
    </row>
    <row r="116" spans="1:1">
      <c r="A116" s="102" t="s">
        <v>1816</v>
      </c>
    </row>
    <row r="117" spans="1:1">
      <c r="A117" s="102" t="s">
        <v>1817</v>
      </c>
    </row>
    <row r="118" spans="1:1">
      <c r="A118" s="102" t="s">
        <v>1818</v>
      </c>
    </row>
    <row r="119" spans="1:1">
      <c r="A119" s="102" t="s">
        <v>1819</v>
      </c>
    </row>
    <row r="120" spans="1:1">
      <c r="A120" s="102" t="s">
        <v>1820</v>
      </c>
    </row>
    <row r="121" spans="1:1">
      <c r="A121" s="102" t="s">
        <v>1821</v>
      </c>
    </row>
    <row r="122" spans="1:1">
      <c r="A122" s="102" t="s">
        <v>1822</v>
      </c>
    </row>
    <row r="123" spans="1:1">
      <c r="A123" s="102" t="s">
        <v>1823</v>
      </c>
    </row>
    <row r="124" spans="1:1">
      <c r="A124" s="102" t="s">
        <v>1824</v>
      </c>
    </row>
    <row r="125" spans="1:1">
      <c r="A125" s="102" t="s">
        <v>1825</v>
      </c>
    </row>
    <row r="126" spans="1:1">
      <c r="A126" s="102" t="s">
        <v>1826</v>
      </c>
    </row>
    <row r="127" spans="1:1">
      <c r="A127" s="102" t="s">
        <v>1827</v>
      </c>
    </row>
    <row r="128" spans="1:1">
      <c r="A128" s="102" t="s">
        <v>1828</v>
      </c>
    </row>
    <row r="129" spans="1:1">
      <c r="A129" s="102" t="s">
        <v>1829</v>
      </c>
    </row>
    <row r="130" spans="1:1">
      <c r="A130" s="102" t="s">
        <v>1830</v>
      </c>
    </row>
    <row r="131" spans="1:1">
      <c r="A131" s="102" t="s">
        <v>1831</v>
      </c>
    </row>
    <row r="132" spans="1:1">
      <c r="A132" s="102" t="s">
        <v>1832</v>
      </c>
    </row>
    <row r="133" spans="1:1">
      <c r="A133" s="102" t="s">
        <v>1833</v>
      </c>
    </row>
    <row r="134" spans="1:1">
      <c r="A134" s="102" t="s">
        <v>1834</v>
      </c>
    </row>
    <row r="135" spans="1:1">
      <c r="A135" s="102" t="s">
        <v>1835</v>
      </c>
    </row>
    <row r="136" spans="1:1">
      <c r="A136" s="102" t="s">
        <v>1836</v>
      </c>
    </row>
    <row r="137" spans="1:1">
      <c r="A137" s="102" t="s">
        <v>1837</v>
      </c>
    </row>
    <row r="138" spans="1:1">
      <c r="A138" s="102" t="s">
        <v>1838</v>
      </c>
    </row>
    <row r="139" spans="1:1">
      <c r="A139" s="102" t="s">
        <v>1839</v>
      </c>
    </row>
    <row r="140" spans="1:1">
      <c r="A140" s="102" t="s">
        <v>1840</v>
      </c>
    </row>
    <row r="141" spans="1:1">
      <c r="A141" s="102" t="s">
        <v>1841</v>
      </c>
    </row>
    <row r="142" spans="1:1">
      <c r="A142" s="102" t="s">
        <v>1842</v>
      </c>
    </row>
    <row r="143" spans="1:1">
      <c r="A143" s="102" t="s">
        <v>1843</v>
      </c>
    </row>
    <row r="144" spans="1:1">
      <c r="A144" s="102" t="s">
        <v>1844</v>
      </c>
    </row>
    <row r="145" spans="1:1">
      <c r="A145" s="102" t="s">
        <v>1845</v>
      </c>
    </row>
    <row r="146" spans="1:1">
      <c r="A146" s="102" t="s">
        <v>1846</v>
      </c>
    </row>
    <row r="147" spans="1:1">
      <c r="A147" s="102" t="s">
        <v>1847</v>
      </c>
    </row>
    <row r="148" spans="1:1">
      <c r="A148" s="102" t="s">
        <v>1848</v>
      </c>
    </row>
    <row r="149" spans="1:1">
      <c r="A149" s="102" t="s">
        <v>1849</v>
      </c>
    </row>
    <row r="150" spans="1:1">
      <c r="A150" s="102" t="s">
        <v>1850</v>
      </c>
    </row>
    <row r="151" spans="1:1">
      <c r="A151" s="102" t="s">
        <v>1851</v>
      </c>
    </row>
    <row r="152" spans="1:1">
      <c r="A152" s="102" t="s">
        <v>1852</v>
      </c>
    </row>
    <row r="153" spans="1:1">
      <c r="A153" s="102" t="s">
        <v>1853</v>
      </c>
    </row>
    <row r="154" spans="1:1">
      <c r="A154" s="102" t="s">
        <v>1854</v>
      </c>
    </row>
    <row r="155" spans="1:1">
      <c r="A155" s="102" t="s">
        <v>1855</v>
      </c>
    </row>
    <row r="156" spans="1:1">
      <c r="A156" s="102" t="s">
        <v>1856</v>
      </c>
    </row>
    <row r="157" spans="1:1">
      <c r="A157" s="102" t="s">
        <v>1857</v>
      </c>
    </row>
    <row r="158" spans="1:1">
      <c r="A158" s="102" t="s">
        <v>1858</v>
      </c>
    </row>
    <row r="159" spans="1:1">
      <c r="A159" s="102" t="s">
        <v>1859</v>
      </c>
    </row>
    <row r="160" spans="1:1">
      <c r="A160" s="102" t="s">
        <v>1860</v>
      </c>
    </row>
    <row r="161" spans="1:1">
      <c r="A161" s="102" t="s">
        <v>1861</v>
      </c>
    </row>
    <row r="162" spans="1:1">
      <c r="A162" s="102" t="s">
        <v>1862</v>
      </c>
    </row>
    <row r="163" spans="1:1">
      <c r="A163" s="102" t="s">
        <v>1863</v>
      </c>
    </row>
    <row r="164" spans="1:1">
      <c r="A164" s="102" t="s">
        <v>1864</v>
      </c>
    </row>
    <row r="165" spans="1:1">
      <c r="A165" s="102" t="s">
        <v>1865</v>
      </c>
    </row>
    <row r="166" spans="1:1">
      <c r="A166" s="102" t="s">
        <v>1866</v>
      </c>
    </row>
    <row r="167" spans="1:1">
      <c r="A167" s="102" t="s">
        <v>1867</v>
      </c>
    </row>
    <row r="168" spans="1:1">
      <c r="A168" s="102" t="s">
        <v>1868</v>
      </c>
    </row>
    <row r="169" spans="1:1">
      <c r="A169" s="102" t="s">
        <v>1869</v>
      </c>
    </row>
    <row r="170" spans="1:1">
      <c r="A170" s="102" t="s">
        <v>1870</v>
      </c>
    </row>
    <row r="171" spans="1:1">
      <c r="A171" s="102" t="s">
        <v>1871</v>
      </c>
    </row>
    <row r="172" spans="1:1">
      <c r="A172" s="102" t="s">
        <v>1872</v>
      </c>
    </row>
    <row r="173" spans="1:1">
      <c r="A173" s="102" t="s">
        <v>1873</v>
      </c>
    </row>
    <row r="174" spans="1:1">
      <c r="A174" s="102" t="s">
        <v>1874</v>
      </c>
    </row>
    <row r="175" spans="1:1">
      <c r="A175" s="102" t="s">
        <v>1875</v>
      </c>
    </row>
    <row r="176" spans="1:1">
      <c r="A176" s="102" t="s">
        <v>1876</v>
      </c>
    </row>
    <row r="177" spans="1:1">
      <c r="A177" s="102" t="s">
        <v>1877</v>
      </c>
    </row>
    <row r="178" spans="1:1">
      <c r="A178" s="102" t="s">
        <v>1878</v>
      </c>
    </row>
    <row r="179" spans="1:1">
      <c r="A179" s="102" t="s">
        <v>1879</v>
      </c>
    </row>
    <row r="180" spans="1:1">
      <c r="A180" s="102" t="s">
        <v>1880</v>
      </c>
    </row>
    <row r="181" spans="1:1">
      <c r="A181" s="102" t="s">
        <v>1881</v>
      </c>
    </row>
    <row r="182" spans="1:1">
      <c r="A182" s="102" t="s">
        <v>1882</v>
      </c>
    </row>
    <row r="183" spans="1:1">
      <c r="A183" s="102" t="s">
        <v>1883</v>
      </c>
    </row>
    <row r="184" spans="1:1">
      <c r="A184" s="102" t="s">
        <v>1884</v>
      </c>
    </row>
    <row r="185" spans="1:1">
      <c r="A185" s="102" t="s">
        <v>1885</v>
      </c>
    </row>
    <row r="186" spans="1:1">
      <c r="A186" s="102" t="s">
        <v>1886</v>
      </c>
    </row>
    <row r="187" spans="1:1">
      <c r="A187" s="102" t="s">
        <v>1887</v>
      </c>
    </row>
    <row r="188" spans="1:1">
      <c r="A188" s="102" t="s">
        <v>1888</v>
      </c>
    </row>
    <row r="189" spans="1:1" ht="30">
      <c r="A189" s="102" t="s">
        <v>1889</v>
      </c>
    </row>
    <row r="190" spans="1:1">
      <c r="A190" s="102" t="s">
        <v>1890</v>
      </c>
    </row>
    <row r="191" spans="1:1">
      <c r="A191" s="102" t="s">
        <v>1891</v>
      </c>
    </row>
    <row r="192" spans="1:1">
      <c r="A192" s="102" t="s">
        <v>1892</v>
      </c>
    </row>
    <row r="193" spans="1:1">
      <c r="A193" s="102" t="s">
        <v>1893</v>
      </c>
    </row>
    <row r="194" spans="1:1">
      <c r="A194" s="102" t="s">
        <v>1894</v>
      </c>
    </row>
    <row r="195" spans="1:1">
      <c r="A195" s="102" t="s">
        <v>1895</v>
      </c>
    </row>
    <row r="196" spans="1:1">
      <c r="A196" s="102" t="s">
        <v>1896</v>
      </c>
    </row>
    <row r="197" spans="1:1">
      <c r="A197" s="102" t="s">
        <v>1897</v>
      </c>
    </row>
    <row r="198" spans="1:1">
      <c r="A198" s="101" t="s">
        <v>1898</v>
      </c>
    </row>
    <row r="199" spans="1:1">
      <c r="A199" s="101" t="s">
        <v>1899</v>
      </c>
    </row>
    <row r="200" spans="1:1">
      <c r="A200" s="101" t="s">
        <v>1900</v>
      </c>
    </row>
    <row r="201" spans="1:1">
      <c r="A201" s="101" t="s">
        <v>1901</v>
      </c>
    </row>
    <row r="202" spans="1:1">
      <c r="A202" s="101" t="s">
        <v>1902</v>
      </c>
    </row>
    <row r="203" spans="1:1">
      <c r="A203" s="101" t="s">
        <v>1903</v>
      </c>
    </row>
    <row r="204" spans="1:1">
      <c r="A204" s="101" t="s">
        <v>1904</v>
      </c>
    </row>
    <row r="205" spans="1:1">
      <c r="A205" s="101" t="s">
        <v>1905</v>
      </c>
    </row>
    <row r="206" spans="1:1">
      <c r="A206" s="101" t="s">
        <v>1906</v>
      </c>
    </row>
    <row r="207" spans="1:1">
      <c r="A207" s="101" t="s">
        <v>1907</v>
      </c>
    </row>
    <row r="208" spans="1:1">
      <c r="A208" s="101" t="s">
        <v>1908</v>
      </c>
    </row>
    <row r="209" spans="1:1">
      <c r="A209" s="101" t="s">
        <v>1909</v>
      </c>
    </row>
    <row r="210" spans="1:1">
      <c r="A210" s="101" t="s">
        <v>1910</v>
      </c>
    </row>
    <row r="211" spans="1:1">
      <c r="A211" s="101" t="s">
        <v>1911</v>
      </c>
    </row>
    <row r="212" spans="1:1">
      <c r="A212" s="101" t="s">
        <v>1912</v>
      </c>
    </row>
    <row r="213" spans="1:1">
      <c r="A213" s="101" t="s">
        <v>1913</v>
      </c>
    </row>
    <row r="214" spans="1:1">
      <c r="A214" s="101" t="s">
        <v>1914</v>
      </c>
    </row>
    <row r="215" spans="1:1">
      <c r="A215" s="101" t="s">
        <v>1915</v>
      </c>
    </row>
    <row r="216" spans="1:1">
      <c r="A216" s="101" t="s">
        <v>1916</v>
      </c>
    </row>
    <row r="217" spans="1:1">
      <c r="A217" s="101" t="s">
        <v>1917</v>
      </c>
    </row>
    <row r="218" spans="1:1">
      <c r="A218" s="101" t="s">
        <v>1918</v>
      </c>
    </row>
    <row r="219" spans="1:1">
      <c r="A219" s="101" t="s">
        <v>1919</v>
      </c>
    </row>
    <row r="220" spans="1:1">
      <c r="A220" s="101" t="s">
        <v>1920</v>
      </c>
    </row>
    <row r="221" spans="1:1">
      <c r="A221" s="101" t="s">
        <v>1921</v>
      </c>
    </row>
    <row r="222" spans="1:1">
      <c r="A222" s="101" t="s">
        <v>1922</v>
      </c>
    </row>
    <row r="223" spans="1:1">
      <c r="A223" s="101" t="s">
        <v>1923</v>
      </c>
    </row>
    <row r="224" spans="1:1">
      <c r="A224" s="101" t="s">
        <v>1924</v>
      </c>
    </row>
    <row r="225" spans="1:1">
      <c r="A225" s="101" t="s">
        <v>1925</v>
      </c>
    </row>
    <row r="226" spans="1:1">
      <c r="A226" s="101" t="s">
        <v>1926</v>
      </c>
    </row>
    <row r="227" spans="1:1">
      <c r="A227" s="101" t="s">
        <v>1927</v>
      </c>
    </row>
    <row r="228" spans="1:1" ht="30">
      <c r="A228" s="101" t="s">
        <v>1928</v>
      </c>
    </row>
    <row r="229" spans="1:1">
      <c r="A229" s="101" t="s">
        <v>1929</v>
      </c>
    </row>
    <row r="230" spans="1:1">
      <c r="A230" s="101" t="s">
        <v>1930</v>
      </c>
    </row>
    <row r="231" spans="1:1">
      <c r="A231" s="101" t="s">
        <v>1931</v>
      </c>
    </row>
    <row r="232" spans="1:1">
      <c r="A232" s="101" t="s">
        <v>1932</v>
      </c>
    </row>
    <row r="233" spans="1:1">
      <c r="A233" s="101" t="s">
        <v>1933</v>
      </c>
    </row>
    <row r="234" spans="1:1">
      <c r="A234" s="101" t="s">
        <v>1934</v>
      </c>
    </row>
    <row r="235" spans="1:1">
      <c r="A235" s="101" t="s">
        <v>1935</v>
      </c>
    </row>
    <row r="236" spans="1:1">
      <c r="A236" s="101" t="s">
        <v>1936</v>
      </c>
    </row>
    <row r="237" spans="1:1">
      <c r="A237" s="101" t="s">
        <v>1937</v>
      </c>
    </row>
    <row r="238" spans="1:1">
      <c r="A238" s="101" t="s">
        <v>1938</v>
      </c>
    </row>
    <row r="239" spans="1:1">
      <c r="A239" s="101" t="s">
        <v>1939</v>
      </c>
    </row>
    <row r="240" spans="1:1">
      <c r="A240" s="101" t="s">
        <v>1940</v>
      </c>
    </row>
    <row r="241" spans="1:1">
      <c r="A241" s="101" t="s">
        <v>1941</v>
      </c>
    </row>
    <row r="242" spans="1:1">
      <c r="A242" s="101" t="s">
        <v>1942</v>
      </c>
    </row>
    <row r="243" spans="1:1">
      <c r="A243" s="101" t="s">
        <v>1943</v>
      </c>
    </row>
    <row r="244" spans="1:1">
      <c r="A244" s="101" t="s">
        <v>1944</v>
      </c>
    </row>
    <row r="245" spans="1:1">
      <c r="A245" s="101" t="s">
        <v>1945</v>
      </c>
    </row>
    <row r="246" spans="1:1">
      <c r="A246" s="101" t="s">
        <v>1946</v>
      </c>
    </row>
    <row r="247" spans="1:1">
      <c r="A247" s="101" t="s">
        <v>1947</v>
      </c>
    </row>
    <row r="248" spans="1:1">
      <c r="A248" s="101" t="s">
        <v>1948</v>
      </c>
    </row>
    <row r="249" spans="1:1">
      <c r="A249" s="101" t="s">
        <v>1949</v>
      </c>
    </row>
    <row r="250" spans="1:1">
      <c r="A250" s="101" t="s">
        <v>1950</v>
      </c>
    </row>
    <row r="251" spans="1:1">
      <c r="A251" s="101" t="s">
        <v>1951</v>
      </c>
    </row>
    <row r="252" spans="1:1">
      <c r="A252" s="101" t="s">
        <v>1952</v>
      </c>
    </row>
    <row r="253" spans="1:1">
      <c r="A253" s="101" t="s">
        <v>1953</v>
      </c>
    </row>
    <row r="254" spans="1:1">
      <c r="A254" s="101" t="s">
        <v>1954</v>
      </c>
    </row>
    <row r="255" spans="1:1" ht="30">
      <c r="A255" s="101" t="s">
        <v>1955</v>
      </c>
    </row>
    <row r="256" spans="1:1">
      <c r="A256" s="101" t="s">
        <v>1956</v>
      </c>
    </row>
    <row r="257" spans="1:1">
      <c r="A257" s="101" t="s">
        <v>1957</v>
      </c>
    </row>
    <row r="258" spans="1:1">
      <c r="A258" s="101" t="s">
        <v>1958</v>
      </c>
    </row>
    <row r="259" spans="1:1">
      <c r="A259" s="101" t="s">
        <v>1959</v>
      </c>
    </row>
    <row r="260" spans="1:1">
      <c r="A260" s="101" t="s">
        <v>1960</v>
      </c>
    </row>
    <row r="261" spans="1:1">
      <c r="A261" s="101" t="s">
        <v>1961</v>
      </c>
    </row>
    <row r="262" spans="1:1">
      <c r="A262" s="101" t="s">
        <v>1962</v>
      </c>
    </row>
    <row r="263" spans="1:1">
      <c r="A263" s="101" t="s">
        <v>1963</v>
      </c>
    </row>
    <row r="264" spans="1:1">
      <c r="A264" s="101" t="s">
        <v>1964</v>
      </c>
    </row>
    <row r="265" spans="1:1">
      <c r="A265" s="101" t="s">
        <v>1965</v>
      </c>
    </row>
    <row r="266" spans="1:1">
      <c r="A266" s="101" t="s">
        <v>1966</v>
      </c>
    </row>
    <row r="267" spans="1:1">
      <c r="A267" s="101" t="s">
        <v>1967</v>
      </c>
    </row>
    <row r="268" spans="1:1">
      <c r="A268" s="101" t="s">
        <v>1968</v>
      </c>
    </row>
    <row r="269" spans="1:1">
      <c r="A269" s="101" t="s">
        <v>1969</v>
      </c>
    </row>
    <row r="270" spans="1:1">
      <c r="A270" s="101" t="s">
        <v>1970</v>
      </c>
    </row>
    <row r="271" spans="1:1">
      <c r="A271" s="101" t="s">
        <v>1971</v>
      </c>
    </row>
    <row r="272" spans="1:1">
      <c r="A272" s="101" t="s">
        <v>1972</v>
      </c>
    </row>
    <row r="273" spans="1:1">
      <c r="A273" s="101" t="s">
        <v>1973</v>
      </c>
    </row>
    <row r="274" spans="1:1">
      <c r="A274" s="101" t="s">
        <v>1974</v>
      </c>
    </row>
    <row r="275" spans="1:1">
      <c r="A275" s="101" t="s">
        <v>1975</v>
      </c>
    </row>
    <row r="276" spans="1:1">
      <c r="A276" s="101" t="s">
        <v>1976</v>
      </c>
    </row>
    <row r="277" spans="1:1">
      <c r="A277" s="101" t="s">
        <v>1977</v>
      </c>
    </row>
    <row r="278" spans="1:1">
      <c r="A278" s="101" t="s">
        <v>1978</v>
      </c>
    </row>
    <row r="279" spans="1:1">
      <c r="A279" s="101" t="s">
        <v>1979</v>
      </c>
    </row>
    <row r="280" spans="1:1">
      <c r="A280" s="101" t="s">
        <v>1980</v>
      </c>
    </row>
    <row r="281" spans="1:1">
      <c r="A281" s="101" t="s">
        <v>1981</v>
      </c>
    </row>
    <row r="282" spans="1:1">
      <c r="A282" s="101" t="s">
        <v>1982</v>
      </c>
    </row>
    <row r="283" spans="1:1">
      <c r="A283" s="101" t="s">
        <v>1983</v>
      </c>
    </row>
    <row r="284" spans="1:1">
      <c r="A284" s="101" t="s">
        <v>1984</v>
      </c>
    </row>
    <row r="285" spans="1:1">
      <c r="A285" s="101" t="s">
        <v>1985</v>
      </c>
    </row>
    <row r="286" spans="1:1">
      <c r="A286" s="101" t="s">
        <v>1986</v>
      </c>
    </row>
    <row r="287" spans="1:1">
      <c r="A287" s="101" t="s">
        <v>1987</v>
      </c>
    </row>
    <row r="288" spans="1:1">
      <c r="A288" s="101" t="s">
        <v>1988</v>
      </c>
    </row>
    <row r="289" spans="1:1">
      <c r="A289" s="101" t="s">
        <v>1989</v>
      </c>
    </row>
    <row r="290" spans="1:1">
      <c r="A290" s="101" t="s">
        <v>1990</v>
      </c>
    </row>
    <row r="291" spans="1:1">
      <c r="A291" s="101" t="s">
        <v>1991</v>
      </c>
    </row>
    <row r="292" spans="1:1">
      <c r="A292" s="101" t="s">
        <v>1992</v>
      </c>
    </row>
    <row r="293" spans="1:1">
      <c r="A293" s="101" t="s">
        <v>1993</v>
      </c>
    </row>
    <row r="294" spans="1:1">
      <c r="A294" s="101" t="s">
        <v>1994</v>
      </c>
    </row>
    <row r="295" spans="1:1">
      <c r="A295" s="101" t="s">
        <v>1995</v>
      </c>
    </row>
    <row r="296" spans="1:1">
      <c r="A296" s="101" t="s">
        <v>1996</v>
      </c>
    </row>
    <row r="297" spans="1:1">
      <c r="A297" s="101" t="s">
        <v>1997</v>
      </c>
    </row>
    <row r="298" spans="1:1">
      <c r="A298" s="101" t="s">
        <v>1998</v>
      </c>
    </row>
    <row r="299" spans="1:1">
      <c r="A299" s="101" t="s">
        <v>1999</v>
      </c>
    </row>
    <row r="300" spans="1:1">
      <c r="A300" s="101" t="s">
        <v>2000</v>
      </c>
    </row>
    <row r="301" spans="1:1">
      <c r="A301" s="101" t="s">
        <v>2001</v>
      </c>
    </row>
    <row r="302" spans="1:1">
      <c r="A302" s="101" t="s">
        <v>2002</v>
      </c>
    </row>
    <row r="303" spans="1:1">
      <c r="A303" s="101" t="s">
        <v>2003</v>
      </c>
    </row>
    <row r="304" spans="1:1">
      <c r="A304" s="101" t="s">
        <v>2004</v>
      </c>
    </row>
    <row r="305" spans="1:1">
      <c r="A305" s="101" t="s">
        <v>2005</v>
      </c>
    </row>
    <row r="306" spans="1:1">
      <c r="A306" s="101" t="s">
        <v>2006</v>
      </c>
    </row>
    <row r="307" spans="1:1">
      <c r="A307" s="101" t="s">
        <v>2007</v>
      </c>
    </row>
    <row r="308" spans="1:1">
      <c r="A308" s="101" t="s">
        <v>2008</v>
      </c>
    </row>
    <row r="309" spans="1:1" ht="30">
      <c r="A309" s="101" t="s">
        <v>2009</v>
      </c>
    </row>
    <row r="310" spans="1:1">
      <c r="A310" s="101" t="s">
        <v>2010</v>
      </c>
    </row>
    <row r="311" spans="1:1">
      <c r="A311" s="101" t="s">
        <v>2011</v>
      </c>
    </row>
    <row r="312" spans="1:1">
      <c r="A312" s="101" t="s">
        <v>2012</v>
      </c>
    </row>
    <row r="313" spans="1:1">
      <c r="A313" s="101" t="s">
        <v>2013</v>
      </c>
    </row>
    <row r="314" spans="1:1">
      <c r="A314" s="101" t="s">
        <v>2014</v>
      </c>
    </row>
    <row r="315" spans="1:1">
      <c r="A315" s="101" t="s">
        <v>2015</v>
      </c>
    </row>
    <row r="316" spans="1:1">
      <c r="A316" s="101" t="s">
        <v>2016</v>
      </c>
    </row>
    <row r="317" spans="1:1">
      <c r="A317" s="101" t="s">
        <v>2017</v>
      </c>
    </row>
    <row r="318" spans="1:1">
      <c r="A318" s="101" t="s">
        <v>2018</v>
      </c>
    </row>
    <row r="319" spans="1:1">
      <c r="A319" s="101" t="s">
        <v>2019</v>
      </c>
    </row>
    <row r="320" spans="1:1">
      <c r="A320" s="101" t="s">
        <v>2020</v>
      </c>
    </row>
    <row r="321" spans="1:1">
      <c r="A321" s="101" t="s">
        <v>2021</v>
      </c>
    </row>
    <row r="322" spans="1:1">
      <c r="A322" s="101" t="s">
        <v>2022</v>
      </c>
    </row>
    <row r="323" spans="1:1">
      <c r="A323" s="101" t="s">
        <v>2023</v>
      </c>
    </row>
    <row r="324" spans="1:1">
      <c r="A324" s="101" t="s">
        <v>2024</v>
      </c>
    </row>
    <row r="325" spans="1:1">
      <c r="A325" s="101" t="s">
        <v>2025</v>
      </c>
    </row>
    <row r="326" spans="1:1">
      <c r="A326" s="101" t="s">
        <v>2026</v>
      </c>
    </row>
    <row r="327" spans="1:1">
      <c r="A327" s="101" t="s">
        <v>2027</v>
      </c>
    </row>
    <row r="328" spans="1:1">
      <c r="A328" s="101" t="s">
        <v>2028</v>
      </c>
    </row>
    <row r="329" spans="1:1">
      <c r="A329" s="101" t="s">
        <v>2029</v>
      </c>
    </row>
    <row r="330" spans="1:1">
      <c r="A330" s="101" t="s">
        <v>2030</v>
      </c>
    </row>
    <row r="331" spans="1:1">
      <c r="A331" s="101" t="s">
        <v>2031</v>
      </c>
    </row>
    <row r="332" spans="1:1">
      <c r="A332" s="101" t="s">
        <v>2032</v>
      </c>
    </row>
    <row r="333" spans="1:1">
      <c r="A333" s="101" t="s">
        <v>2033</v>
      </c>
    </row>
    <row r="334" spans="1:1">
      <c r="A334" s="101" t="s">
        <v>2034</v>
      </c>
    </row>
    <row r="335" spans="1:1">
      <c r="A335" s="101" t="s">
        <v>2035</v>
      </c>
    </row>
    <row r="336" spans="1:1">
      <c r="A336" s="101" t="s">
        <v>2036</v>
      </c>
    </row>
    <row r="337" spans="1:1">
      <c r="A337" s="101" t="s">
        <v>2037</v>
      </c>
    </row>
    <row r="338" spans="1:1">
      <c r="A338" s="101" t="s">
        <v>2038</v>
      </c>
    </row>
    <row r="339" spans="1:1">
      <c r="A339" s="101" t="s">
        <v>2039</v>
      </c>
    </row>
    <row r="340" spans="1:1">
      <c r="A340" s="101" t="s">
        <v>2040</v>
      </c>
    </row>
    <row r="341" spans="1:1">
      <c r="A341" s="101" t="s">
        <v>2041</v>
      </c>
    </row>
    <row r="342" spans="1:1">
      <c r="A342" s="101" t="s">
        <v>2042</v>
      </c>
    </row>
    <row r="343" spans="1:1">
      <c r="A343" s="101" t="s">
        <v>2043</v>
      </c>
    </row>
    <row r="344" spans="1:1">
      <c r="A344" s="101" t="s">
        <v>2044</v>
      </c>
    </row>
    <row r="345" spans="1:1">
      <c r="A345" s="102" t="s">
        <v>2045</v>
      </c>
    </row>
    <row r="346" spans="1:1">
      <c r="A346" s="102" t="s">
        <v>2046</v>
      </c>
    </row>
    <row r="347" spans="1:1">
      <c r="A347" s="102" t="s">
        <v>2047</v>
      </c>
    </row>
    <row r="348" spans="1:1">
      <c r="A348" s="102" t="s">
        <v>2048</v>
      </c>
    </row>
    <row r="349" spans="1:1">
      <c r="A349" s="102" t="s">
        <v>2049</v>
      </c>
    </row>
    <row r="350" spans="1:1">
      <c r="A350" s="102" t="s">
        <v>2050</v>
      </c>
    </row>
    <row r="351" spans="1:1">
      <c r="A351" s="102" t="s">
        <v>2051</v>
      </c>
    </row>
    <row r="352" spans="1:1">
      <c r="A352" s="102" t="s">
        <v>2052</v>
      </c>
    </row>
    <row r="353" spans="1:1">
      <c r="A353" s="102" t="s">
        <v>2053</v>
      </c>
    </row>
    <row r="354" spans="1:1">
      <c r="A354" s="102" t="s">
        <v>2054</v>
      </c>
    </row>
    <row r="355" spans="1:1">
      <c r="A355" s="102" t="s">
        <v>2055</v>
      </c>
    </row>
    <row r="356" spans="1:1">
      <c r="A356" s="102" t="s">
        <v>2056</v>
      </c>
    </row>
    <row r="357" spans="1:1">
      <c r="A357" s="102" t="s">
        <v>2057</v>
      </c>
    </row>
    <row r="358" spans="1:1">
      <c r="A358" s="102" t="s">
        <v>2058</v>
      </c>
    </row>
    <row r="359" spans="1:1">
      <c r="A359" s="102" t="s">
        <v>2059</v>
      </c>
    </row>
    <row r="360" spans="1:1">
      <c r="A360" s="102" t="s">
        <v>2060</v>
      </c>
    </row>
    <row r="361" spans="1:1">
      <c r="A361" s="102" t="s">
        <v>2061</v>
      </c>
    </row>
    <row r="362" spans="1:1">
      <c r="A362" s="102" t="s">
        <v>2062</v>
      </c>
    </row>
    <row r="363" spans="1:1">
      <c r="A363" s="102" t="s">
        <v>2063</v>
      </c>
    </row>
    <row r="364" spans="1:1">
      <c r="A364" s="102" t="s">
        <v>2064</v>
      </c>
    </row>
    <row r="365" spans="1:1">
      <c r="A365" s="102" t="s">
        <v>2065</v>
      </c>
    </row>
    <row r="366" spans="1:1" ht="30">
      <c r="A366" s="102" t="s">
        <v>2066</v>
      </c>
    </row>
    <row r="367" spans="1:1">
      <c r="A367" s="102" t="s">
        <v>2067</v>
      </c>
    </row>
    <row r="368" spans="1:1">
      <c r="A368" s="102" t="s">
        <v>2068</v>
      </c>
    </row>
    <row r="369" spans="1:1">
      <c r="A369" s="36" t="s">
        <v>2069</v>
      </c>
    </row>
    <row r="370" spans="1:1">
      <c r="A370" s="102" t="s">
        <v>2070</v>
      </c>
    </row>
    <row r="371" spans="1:1">
      <c r="A371" s="36" t="s">
        <v>2071</v>
      </c>
    </row>
    <row r="372" spans="1:1">
      <c r="A372" s="36" t="s">
        <v>2072</v>
      </c>
    </row>
    <row r="373" spans="1:1">
      <c r="A373" s="36" t="s">
        <v>2073</v>
      </c>
    </row>
    <row r="374" spans="1:1">
      <c r="A374" s="102" t="s">
        <v>2074</v>
      </c>
    </row>
    <row r="375" spans="1:1">
      <c r="A375" s="102" t="s">
        <v>2075</v>
      </c>
    </row>
    <row r="376" spans="1:1">
      <c r="A376" s="36" t="s">
        <v>399</v>
      </c>
    </row>
    <row r="377" spans="1:1">
      <c r="A377" s="102" t="s">
        <v>2076</v>
      </c>
    </row>
    <row r="378" spans="1:1" ht="30">
      <c r="A378" s="102" t="s">
        <v>2077</v>
      </c>
    </row>
    <row r="379" spans="1:1">
      <c r="A379" s="102" t="s">
        <v>2078</v>
      </c>
    </row>
    <row r="380" spans="1:1">
      <c r="A380" s="102" t="s">
        <v>2079</v>
      </c>
    </row>
    <row r="381" spans="1:1">
      <c r="A381" s="102" t="s">
        <v>2080</v>
      </c>
    </row>
    <row r="382" spans="1:1" ht="30">
      <c r="A382" s="102" t="s">
        <v>2081</v>
      </c>
    </row>
    <row r="383" spans="1:1">
      <c r="A383" s="102" t="s">
        <v>2082</v>
      </c>
    </row>
    <row r="384" spans="1:1">
      <c r="A384" s="102" t="s">
        <v>2083</v>
      </c>
    </row>
    <row r="385" spans="1:1">
      <c r="A385" s="102" t="s">
        <v>2084</v>
      </c>
    </row>
    <row r="386" spans="1:1">
      <c r="A386" s="102" t="s">
        <v>2085</v>
      </c>
    </row>
    <row r="387" spans="1:1">
      <c r="A387" s="36" t="s">
        <v>2086</v>
      </c>
    </row>
    <row r="388" spans="1:1">
      <c r="A388" s="102" t="s">
        <v>2087</v>
      </c>
    </row>
    <row r="389" spans="1:1">
      <c r="A389" s="102" t="s">
        <v>2088</v>
      </c>
    </row>
    <row r="390" spans="1:1">
      <c r="A390" s="36" t="s">
        <v>2089</v>
      </c>
    </row>
    <row r="391" spans="1:1">
      <c r="A391" s="36" t="s">
        <v>2090</v>
      </c>
    </row>
    <row r="392" spans="1:1">
      <c r="A392" s="102" t="s">
        <v>2091</v>
      </c>
    </row>
    <row r="393" spans="1:1">
      <c r="A393" s="102" t="s">
        <v>2092</v>
      </c>
    </row>
    <row r="394" spans="1:1">
      <c r="A394" s="102" t="s">
        <v>2093</v>
      </c>
    </row>
    <row r="395" spans="1:1">
      <c r="A395" s="102" t="s">
        <v>2094</v>
      </c>
    </row>
    <row r="396" spans="1:1">
      <c r="A396" s="36" t="s">
        <v>2095</v>
      </c>
    </row>
    <row r="397" spans="1:1">
      <c r="A397" s="36" t="s">
        <v>2096</v>
      </c>
    </row>
    <row r="398" spans="1:1">
      <c r="A398" s="36" t="s">
        <v>2097</v>
      </c>
    </row>
    <row r="399" spans="1:1">
      <c r="A399" s="36" t="s">
        <v>2098</v>
      </c>
    </row>
    <row r="400" spans="1:1">
      <c r="A400" s="102" t="s">
        <v>2099</v>
      </c>
    </row>
    <row r="401" spans="1:1">
      <c r="A401" s="102" t="s">
        <v>2100</v>
      </c>
    </row>
    <row r="402" spans="1:1">
      <c r="A402" s="102" t="s">
        <v>2101</v>
      </c>
    </row>
    <row r="403" spans="1:1">
      <c r="A403" s="102" t="s">
        <v>2102</v>
      </c>
    </row>
    <row r="404" spans="1:1">
      <c r="A404" s="102" t="s">
        <v>2103</v>
      </c>
    </row>
    <row r="405" spans="1:1">
      <c r="A405" s="36" t="s">
        <v>2104</v>
      </c>
    </row>
    <row r="406" spans="1:1">
      <c r="A406" s="102" t="s">
        <v>2105</v>
      </c>
    </row>
    <row r="407" spans="1:1">
      <c r="A407" s="36" t="s">
        <v>2106</v>
      </c>
    </row>
    <row r="408" spans="1:1">
      <c r="A408" s="102" t="s">
        <v>2107</v>
      </c>
    </row>
    <row r="409" spans="1:1">
      <c r="A409" s="102" t="s">
        <v>2108</v>
      </c>
    </row>
    <row r="410" spans="1:1" ht="30">
      <c r="A410" s="102" t="s">
        <v>2109</v>
      </c>
    </row>
    <row r="411" spans="1:1">
      <c r="A411" s="36" t="s">
        <v>2110</v>
      </c>
    </row>
    <row r="412" spans="1:1">
      <c r="A412" s="102" t="s">
        <v>2111</v>
      </c>
    </row>
    <row r="413" spans="1:1">
      <c r="A413" s="102" t="s">
        <v>2112</v>
      </c>
    </row>
    <row r="414" spans="1:1" ht="30">
      <c r="A414" s="102" t="s">
        <v>2113</v>
      </c>
    </row>
    <row r="415" spans="1:1">
      <c r="A415" s="102" t="s">
        <v>2114</v>
      </c>
    </row>
    <row r="416" spans="1:1">
      <c r="A416" s="102" t="s">
        <v>2115</v>
      </c>
    </row>
    <row r="417" spans="1:1">
      <c r="A417" s="36" t="s">
        <v>2116</v>
      </c>
    </row>
    <row r="418" spans="1:1" ht="30">
      <c r="A418" s="102" t="s">
        <v>2117</v>
      </c>
    </row>
    <row r="419" spans="1:1">
      <c r="A419" s="102" t="s">
        <v>2118</v>
      </c>
    </row>
    <row r="420" spans="1:1">
      <c r="A420" s="102" t="s">
        <v>2119</v>
      </c>
    </row>
    <row r="421" spans="1:1">
      <c r="A421" s="102" t="s">
        <v>2120</v>
      </c>
    </row>
    <row r="422" spans="1:1">
      <c r="A422" s="102" t="s">
        <v>2121</v>
      </c>
    </row>
    <row r="423" spans="1:1">
      <c r="A423" s="36" t="s">
        <v>2122</v>
      </c>
    </row>
    <row r="424" spans="1:1">
      <c r="A424" s="102" t="s">
        <v>2123</v>
      </c>
    </row>
    <row r="425" spans="1:1">
      <c r="A425" s="36" t="s">
        <v>2124</v>
      </c>
    </row>
    <row r="426" spans="1:1">
      <c r="A426" s="102" t="s">
        <v>2125</v>
      </c>
    </row>
    <row r="427" spans="1:1">
      <c r="A427" s="102" t="s">
        <v>2126</v>
      </c>
    </row>
    <row r="428" spans="1:1">
      <c r="A428" s="102" t="s">
        <v>2127</v>
      </c>
    </row>
    <row r="429" spans="1:1" ht="30">
      <c r="A429" s="102" t="s">
        <v>2128</v>
      </c>
    </row>
    <row r="430" spans="1:1">
      <c r="A430" s="102" t="s">
        <v>2129</v>
      </c>
    </row>
    <row r="431" spans="1:1" ht="30">
      <c r="A431" s="102" t="s">
        <v>2130</v>
      </c>
    </row>
    <row r="432" spans="1:1">
      <c r="A432" s="102" t="s">
        <v>2131</v>
      </c>
    </row>
    <row r="433" spans="1:1">
      <c r="A433" s="102" t="s">
        <v>2132</v>
      </c>
    </row>
    <row r="434" spans="1:1">
      <c r="A434" s="102" t="s">
        <v>2133</v>
      </c>
    </row>
    <row r="435" spans="1:1">
      <c r="A435" s="102" t="s">
        <v>2134</v>
      </c>
    </row>
    <row r="436" spans="1:1">
      <c r="A436" s="102" t="s">
        <v>2135</v>
      </c>
    </row>
    <row r="437" spans="1:1">
      <c r="A437" s="102" t="s">
        <v>2136</v>
      </c>
    </row>
    <row r="438" spans="1:1" ht="45">
      <c r="A438" s="102" t="s">
        <v>2137</v>
      </c>
    </row>
    <row r="439" spans="1:1">
      <c r="A439" s="102" t="s">
        <v>2138</v>
      </c>
    </row>
    <row r="440" spans="1:1">
      <c r="A440" s="102" t="s">
        <v>2139</v>
      </c>
    </row>
    <row r="441" spans="1:1">
      <c r="A441" s="102" t="s">
        <v>2140</v>
      </c>
    </row>
    <row r="442" spans="1:1">
      <c r="A442" s="102" t="s">
        <v>2141</v>
      </c>
    </row>
    <row r="443" spans="1:1">
      <c r="A443" s="102" t="s">
        <v>2142</v>
      </c>
    </row>
    <row r="444" spans="1:1">
      <c r="A444" s="102" t="s">
        <v>2143</v>
      </c>
    </row>
    <row r="445" spans="1:1" ht="30">
      <c r="A445" s="102" t="s">
        <v>2144</v>
      </c>
    </row>
    <row r="446" spans="1:1">
      <c r="A446" s="102" t="s">
        <v>2145</v>
      </c>
    </row>
    <row r="447" spans="1:1" ht="30">
      <c r="A447" s="102" t="s">
        <v>2146</v>
      </c>
    </row>
    <row r="448" spans="1:1">
      <c r="A448" s="102" t="s">
        <v>2147</v>
      </c>
    </row>
    <row r="449" spans="1:1">
      <c r="A449" s="102" t="s">
        <v>2148</v>
      </c>
    </row>
    <row r="450" spans="1:1" ht="45">
      <c r="A450" s="102" t="s">
        <v>2149</v>
      </c>
    </row>
    <row r="451" spans="1:1">
      <c r="A451" s="102" t="s">
        <v>2150</v>
      </c>
    </row>
    <row r="452" spans="1:1" ht="30">
      <c r="A452" s="102" t="s">
        <v>2151</v>
      </c>
    </row>
    <row r="453" spans="1:1">
      <c r="A453" s="102" t="s">
        <v>2152</v>
      </c>
    </row>
    <row r="454" spans="1:1">
      <c r="A454" s="102" t="s">
        <v>2153</v>
      </c>
    </row>
    <row r="455" spans="1:1">
      <c r="A455" s="102" t="s">
        <v>2154</v>
      </c>
    </row>
    <row r="456" spans="1:1">
      <c r="A456" s="102" t="s">
        <v>2155</v>
      </c>
    </row>
    <row r="457" spans="1:1">
      <c r="A457" s="102" t="s">
        <v>2156</v>
      </c>
    </row>
    <row r="458" spans="1:1">
      <c r="A458" s="102" t="s">
        <v>2157</v>
      </c>
    </row>
    <row r="459" spans="1:1">
      <c r="A459" s="102" t="s">
        <v>2158</v>
      </c>
    </row>
    <row r="460" spans="1:1">
      <c r="A460" s="102" t="s">
        <v>2159</v>
      </c>
    </row>
    <row r="461" spans="1:1">
      <c r="A461" s="102" t="s">
        <v>2160</v>
      </c>
    </row>
    <row r="462" spans="1:1" ht="30">
      <c r="A462" s="102" t="s">
        <v>2161</v>
      </c>
    </row>
    <row r="463" spans="1:1">
      <c r="A463" s="102" t="s">
        <v>2162</v>
      </c>
    </row>
    <row r="464" spans="1:1" ht="30">
      <c r="A464" s="102" t="s">
        <v>2163</v>
      </c>
    </row>
    <row r="465" spans="1:1">
      <c r="A465" s="102" t="s">
        <v>2164</v>
      </c>
    </row>
    <row r="466" spans="1:1">
      <c r="A466" s="102" t="s">
        <v>2165</v>
      </c>
    </row>
    <row r="467" spans="1:1">
      <c r="A467" s="102" t="s">
        <v>2166</v>
      </c>
    </row>
    <row r="468" spans="1:1">
      <c r="A468" s="102" t="s">
        <v>2167</v>
      </c>
    </row>
    <row r="469" spans="1:1">
      <c r="A469" s="102" t="s">
        <v>2168</v>
      </c>
    </row>
    <row r="470" spans="1:1">
      <c r="A470" s="102" t="s">
        <v>2169</v>
      </c>
    </row>
    <row r="471" spans="1:1" ht="30">
      <c r="A471" s="102" t="s">
        <v>2170</v>
      </c>
    </row>
    <row r="472" spans="1:1" ht="30">
      <c r="A472" s="102" t="s">
        <v>2171</v>
      </c>
    </row>
    <row r="473" spans="1:1">
      <c r="A473" s="102" t="s">
        <v>2172</v>
      </c>
    </row>
    <row r="474" spans="1:1" ht="30">
      <c r="A474" s="102" t="s">
        <v>2173</v>
      </c>
    </row>
    <row r="475" spans="1:1" ht="30">
      <c r="A475" s="102" t="s">
        <v>2174</v>
      </c>
    </row>
    <row r="476" spans="1:1">
      <c r="A476" s="102" t="s">
        <v>2175</v>
      </c>
    </row>
    <row r="477" spans="1:1">
      <c r="A477" s="102" t="s">
        <v>2176</v>
      </c>
    </row>
    <row r="478" spans="1:1">
      <c r="A478" s="102" t="s">
        <v>2177</v>
      </c>
    </row>
    <row r="479" spans="1:1">
      <c r="A479" s="102" t="s">
        <v>2178</v>
      </c>
    </row>
    <row r="480" spans="1:1">
      <c r="A480" s="102" t="s">
        <v>2179</v>
      </c>
    </row>
    <row r="481" spans="1:1">
      <c r="A481" s="102" t="s">
        <v>2180</v>
      </c>
    </row>
    <row r="482" spans="1:1" ht="30">
      <c r="A482" s="102" t="s">
        <v>2181</v>
      </c>
    </row>
    <row r="483" spans="1:1" ht="30">
      <c r="A483" s="102" t="s">
        <v>2182</v>
      </c>
    </row>
    <row r="484" spans="1:1">
      <c r="A484" s="102" t="s">
        <v>2183</v>
      </c>
    </row>
    <row r="485" spans="1:1">
      <c r="A485" s="102" t="s">
        <v>2184</v>
      </c>
    </row>
    <row r="486" spans="1:1" ht="30">
      <c r="A486" s="102" t="s">
        <v>2185</v>
      </c>
    </row>
    <row r="487" spans="1:1">
      <c r="A487" s="102" t="s">
        <v>2186</v>
      </c>
    </row>
    <row r="488" spans="1:1">
      <c r="A488" s="102" t="s">
        <v>2187</v>
      </c>
    </row>
    <row r="489" spans="1:1" ht="30">
      <c r="A489" s="102" t="s">
        <v>2188</v>
      </c>
    </row>
    <row r="490" spans="1:1">
      <c r="A490" s="102" t="s">
        <v>2189</v>
      </c>
    </row>
    <row r="491" spans="1:1">
      <c r="A491" s="102" t="s">
        <v>2190</v>
      </c>
    </row>
    <row r="492" spans="1:1" ht="30">
      <c r="A492" s="102" t="s">
        <v>2191</v>
      </c>
    </row>
    <row r="493" spans="1:1">
      <c r="A493" s="102" t="s">
        <v>2192</v>
      </c>
    </row>
    <row r="494" spans="1:1">
      <c r="A494" s="102" t="s">
        <v>2193</v>
      </c>
    </row>
    <row r="495" spans="1:1">
      <c r="A495" s="102" t="s">
        <v>2194</v>
      </c>
    </row>
    <row r="496" spans="1:1">
      <c r="A496" s="102" t="s">
        <v>2195</v>
      </c>
    </row>
    <row r="497" spans="1:1">
      <c r="A497" s="102" t="s">
        <v>2196</v>
      </c>
    </row>
    <row r="498" spans="1:1">
      <c r="A498" s="102" t="s">
        <v>2197</v>
      </c>
    </row>
    <row r="499" spans="1:1">
      <c r="A499" s="102" t="s">
        <v>2198</v>
      </c>
    </row>
    <row r="500" spans="1:1">
      <c r="A500" s="102" t="s">
        <v>2199</v>
      </c>
    </row>
    <row r="501" spans="1:1">
      <c r="A501" s="102" t="s">
        <v>2200</v>
      </c>
    </row>
    <row r="502" spans="1:1">
      <c r="A502" s="102" t="s">
        <v>2201</v>
      </c>
    </row>
    <row r="503" spans="1:1">
      <c r="A503" s="102" t="s">
        <v>2202</v>
      </c>
    </row>
    <row r="504" spans="1:1">
      <c r="A504" s="102" t="s">
        <v>2203</v>
      </c>
    </row>
    <row r="505" spans="1:1">
      <c r="A505" s="102" t="s">
        <v>2204</v>
      </c>
    </row>
    <row r="506" spans="1:1">
      <c r="A506" s="102" t="s">
        <v>2205</v>
      </c>
    </row>
    <row r="507" spans="1:1">
      <c r="A507" s="102" t="s">
        <v>2206</v>
      </c>
    </row>
    <row r="508" spans="1:1">
      <c r="A508" s="102" t="s">
        <v>2207</v>
      </c>
    </row>
    <row r="509" spans="1:1">
      <c r="A509" s="102" t="s">
        <v>2208</v>
      </c>
    </row>
    <row r="510" spans="1:1">
      <c r="A510" s="102" t="s">
        <v>2209</v>
      </c>
    </row>
    <row r="511" spans="1:1">
      <c r="A511" s="102" t="s">
        <v>2210</v>
      </c>
    </row>
    <row r="512" spans="1:1">
      <c r="A512" s="102" t="s">
        <v>2211</v>
      </c>
    </row>
    <row r="513" spans="1:1">
      <c r="A513" s="102" t="s">
        <v>2212</v>
      </c>
    </row>
    <row r="514" spans="1:1">
      <c r="A514" s="102" t="s">
        <v>2213</v>
      </c>
    </row>
    <row r="515" spans="1:1">
      <c r="A515" s="102" t="s">
        <v>2214</v>
      </c>
    </row>
    <row r="516" spans="1:1">
      <c r="A516" s="102" t="s">
        <v>2215</v>
      </c>
    </row>
    <row r="517" spans="1:1">
      <c r="A517" s="102" t="s">
        <v>2216</v>
      </c>
    </row>
    <row r="518" spans="1:1">
      <c r="A518" s="102" t="s">
        <v>2217</v>
      </c>
    </row>
    <row r="519" spans="1:1">
      <c r="A519" s="102" t="s">
        <v>2218</v>
      </c>
    </row>
    <row r="520" spans="1:1">
      <c r="A520" s="102" t="s">
        <v>2219</v>
      </c>
    </row>
    <row r="521" spans="1:1">
      <c r="A521" s="102" t="s">
        <v>2220</v>
      </c>
    </row>
    <row r="522" spans="1:1">
      <c r="A522" s="102" t="s">
        <v>2221</v>
      </c>
    </row>
    <row r="523" spans="1:1">
      <c r="A523" s="102" t="s">
        <v>2229</v>
      </c>
    </row>
    <row r="524" spans="1:1">
      <c r="A524" s="102" t="s">
        <v>2222</v>
      </c>
    </row>
    <row r="525" spans="1:1">
      <c r="A525" s="102" t="s">
        <v>2223</v>
      </c>
    </row>
    <row r="526" spans="1:1">
      <c r="A526" s="102" t="s">
        <v>2230</v>
      </c>
    </row>
  </sheetData>
  <mergeCells count="18">
    <mergeCell ref="I44:I52"/>
    <mergeCell ref="C47:C52"/>
    <mergeCell ref="C2:C7"/>
    <mergeCell ref="F2:F9"/>
    <mergeCell ref="I2:I10"/>
    <mergeCell ref="C8:C10"/>
    <mergeCell ref="F10:F27"/>
    <mergeCell ref="C11:C15"/>
    <mergeCell ref="I11:I15"/>
    <mergeCell ref="C16:C20"/>
    <mergeCell ref="I16:I18"/>
    <mergeCell ref="I19:I26"/>
    <mergeCell ref="C21:C22"/>
    <mergeCell ref="C23:C40"/>
    <mergeCell ref="I27:I36"/>
    <mergeCell ref="F28:F48"/>
    <mergeCell ref="I37:I43"/>
    <mergeCell ref="C41:C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1"/>
  <sheetViews>
    <sheetView workbookViewId="0">
      <selection activeCell="D9" sqref="D9"/>
    </sheetView>
  </sheetViews>
  <sheetFormatPr defaultRowHeight="15"/>
  <cols>
    <col min="1" max="1" width="80.375" bestFit="1" customWidth="1"/>
    <col min="2" max="2" width="19" bestFit="1" customWidth="1"/>
  </cols>
  <sheetData>
    <row r="3" spans="1:2">
      <c r="A3" s="125" t="s">
        <v>2464</v>
      </c>
      <c r="B3" t="s">
        <v>2465</v>
      </c>
    </row>
    <row r="4" spans="1:2">
      <c r="A4" s="126" t="s">
        <v>2440</v>
      </c>
      <c r="B4" s="127">
        <v>4</v>
      </c>
    </row>
    <row r="5" spans="1:2">
      <c r="A5" s="126" t="s">
        <v>475</v>
      </c>
      <c r="B5" s="127">
        <v>3</v>
      </c>
    </row>
    <row r="6" spans="1:2">
      <c r="A6" s="126" t="s">
        <v>2441</v>
      </c>
      <c r="B6" s="127">
        <v>3</v>
      </c>
    </row>
    <row r="7" spans="1:2">
      <c r="A7" s="126" t="s">
        <v>571</v>
      </c>
      <c r="B7" s="127">
        <v>3</v>
      </c>
    </row>
    <row r="8" spans="1:2">
      <c r="A8" s="126" t="s">
        <v>2428</v>
      </c>
      <c r="B8" s="127">
        <v>3</v>
      </c>
    </row>
    <row r="9" spans="1:2">
      <c r="A9" s="126" t="s">
        <v>557</v>
      </c>
      <c r="B9" s="127">
        <v>3</v>
      </c>
    </row>
    <row r="10" spans="1:2">
      <c r="A10" s="126" t="s">
        <v>517</v>
      </c>
      <c r="B10" s="127">
        <v>3</v>
      </c>
    </row>
    <row r="11" spans="1:2">
      <c r="A11" s="126" t="s">
        <v>2442</v>
      </c>
      <c r="B11" s="127">
        <v>3</v>
      </c>
    </row>
    <row r="12" spans="1:2">
      <c r="A12" s="126" t="s">
        <v>570</v>
      </c>
      <c r="B12" s="127">
        <v>2</v>
      </c>
    </row>
    <row r="13" spans="1:2">
      <c r="A13" s="126" t="s">
        <v>549</v>
      </c>
      <c r="B13" s="127">
        <v>2</v>
      </c>
    </row>
    <row r="14" spans="1:2">
      <c r="A14" s="126" t="s">
        <v>1477</v>
      </c>
      <c r="B14" s="127">
        <v>2</v>
      </c>
    </row>
    <row r="15" spans="1:2">
      <c r="A15" s="126" t="s">
        <v>493</v>
      </c>
      <c r="B15" s="127">
        <v>2</v>
      </c>
    </row>
    <row r="16" spans="1:2">
      <c r="A16" s="126" t="s">
        <v>1094</v>
      </c>
      <c r="B16" s="127">
        <v>2</v>
      </c>
    </row>
    <row r="17" spans="1:2">
      <c r="A17" s="126" t="s">
        <v>542</v>
      </c>
      <c r="B17" s="127">
        <v>2</v>
      </c>
    </row>
    <row r="18" spans="1:2">
      <c r="A18" s="126" t="s">
        <v>840</v>
      </c>
      <c r="B18" s="127">
        <v>2</v>
      </c>
    </row>
    <row r="19" spans="1:2">
      <c r="A19" s="126" t="s">
        <v>370</v>
      </c>
      <c r="B19" s="127">
        <v>2</v>
      </c>
    </row>
    <row r="20" spans="1:2">
      <c r="A20" s="126" t="s">
        <v>1350</v>
      </c>
      <c r="B20" s="127">
        <v>2</v>
      </c>
    </row>
    <row r="21" spans="1:2">
      <c r="A21" s="126" t="s">
        <v>675</v>
      </c>
      <c r="B21" s="127">
        <v>2</v>
      </c>
    </row>
    <row r="22" spans="1:2">
      <c r="A22" s="126" t="s">
        <v>1292</v>
      </c>
      <c r="B22" s="127">
        <v>2</v>
      </c>
    </row>
    <row r="23" spans="1:2">
      <c r="A23" s="126" t="s">
        <v>932</v>
      </c>
      <c r="B23" s="127">
        <v>2</v>
      </c>
    </row>
    <row r="24" spans="1:2">
      <c r="A24" s="126" t="s">
        <v>1549</v>
      </c>
      <c r="B24" s="127">
        <v>2</v>
      </c>
    </row>
    <row r="25" spans="1:2">
      <c r="A25" s="126" t="s">
        <v>849</v>
      </c>
      <c r="B25" s="127">
        <v>2</v>
      </c>
    </row>
    <row r="26" spans="1:2">
      <c r="A26" s="126" t="s">
        <v>1196</v>
      </c>
      <c r="B26" s="127">
        <v>2</v>
      </c>
    </row>
    <row r="27" spans="1:2">
      <c r="A27" s="126" t="s">
        <v>1098</v>
      </c>
      <c r="B27" s="127">
        <v>2</v>
      </c>
    </row>
    <row r="28" spans="1:2">
      <c r="A28" s="126" t="s">
        <v>1157</v>
      </c>
      <c r="B28" s="127">
        <v>2</v>
      </c>
    </row>
    <row r="29" spans="1:2">
      <c r="A29" s="126" t="s">
        <v>658</v>
      </c>
      <c r="B29" s="127">
        <v>2</v>
      </c>
    </row>
    <row r="30" spans="1:2">
      <c r="A30" s="126" t="s">
        <v>798</v>
      </c>
      <c r="B30" s="127">
        <v>2</v>
      </c>
    </row>
    <row r="31" spans="1:2">
      <c r="A31" s="126" t="s">
        <v>404</v>
      </c>
      <c r="B31" s="127">
        <v>2</v>
      </c>
    </row>
    <row r="32" spans="1:2">
      <c r="A32" s="126" t="s">
        <v>1247</v>
      </c>
      <c r="B32" s="127">
        <v>2</v>
      </c>
    </row>
    <row r="33" spans="1:2">
      <c r="A33" s="126" t="s">
        <v>666</v>
      </c>
      <c r="B33" s="127">
        <v>2</v>
      </c>
    </row>
    <row r="34" spans="1:2">
      <c r="A34" s="126" t="s">
        <v>2443</v>
      </c>
      <c r="B34" s="127">
        <v>2</v>
      </c>
    </row>
    <row r="35" spans="1:2">
      <c r="A35" s="126" t="s">
        <v>646</v>
      </c>
      <c r="B35" s="127">
        <v>2</v>
      </c>
    </row>
    <row r="36" spans="1:2">
      <c r="A36" s="126" t="s">
        <v>1121</v>
      </c>
      <c r="B36" s="127">
        <v>2</v>
      </c>
    </row>
    <row r="37" spans="1:2">
      <c r="A37" s="126" t="s">
        <v>742</v>
      </c>
      <c r="B37" s="127">
        <v>2</v>
      </c>
    </row>
    <row r="38" spans="1:2">
      <c r="A38" s="126" t="s">
        <v>1481</v>
      </c>
      <c r="B38" s="127">
        <v>2</v>
      </c>
    </row>
    <row r="39" spans="1:2">
      <c r="A39" s="126" t="s">
        <v>1120</v>
      </c>
      <c r="B39" s="127">
        <v>2</v>
      </c>
    </row>
    <row r="40" spans="1:2">
      <c r="A40" s="126" t="s">
        <v>450</v>
      </c>
      <c r="B40" s="127">
        <v>2</v>
      </c>
    </row>
    <row r="41" spans="1:2">
      <c r="A41" s="126" t="s">
        <v>829</v>
      </c>
      <c r="B41" s="127">
        <v>2</v>
      </c>
    </row>
    <row r="42" spans="1:2">
      <c r="A42" s="126" t="s">
        <v>391</v>
      </c>
      <c r="B42" s="127">
        <v>2</v>
      </c>
    </row>
    <row r="43" spans="1:2">
      <c r="A43" s="126" t="s">
        <v>1161</v>
      </c>
      <c r="B43" s="127">
        <v>2</v>
      </c>
    </row>
    <row r="44" spans="1:2">
      <c r="A44" s="126" t="s">
        <v>483</v>
      </c>
      <c r="B44" s="127">
        <v>2</v>
      </c>
    </row>
    <row r="45" spans="1:2">
      <c r="A45" s="126" t="s">
        <v>555</v>
      </c>
      <c r="B45" s="127">
        <v>2</v>
      </c>
    </row>
    <row r="46" spans="1:2">
      <c r="A46" s="126" t="s">
        <v>422</v>
      </c>
      <c r="B46" s="127">
        <v>2</v>
      </c>
    </row>
    <row r="47" spans="1:2">
      <c r="A47" s="126" t="s">
        <v>796</v>
      </c>
      <c r="B47" s="127">
        <v>2</v>
      </c>
    </row>
    <row r="48" spans="1:2">
      <c r="A48" s="126" t="s">
        <v>547</v>
      </c>
      <c r="B48" s="127">
        <v>2</v>
      </c>
    </row>
    <row r="49" spans="1:2">
      <c r="A49" s="126" t="s">
        <v>533</v>
      </c>
      <c r="B49" s="127">
        <v>2</v>
      </c>
    </row>
    <row r="50" spans="1:2">
      <c r="A50" s="126" t="s">
        <v>1013</v>
      </c>
      <c r="B50" s="127">
        <v>2</v>
      </c>
    </row>
    <row r="51" spans="1:2">
      <c r="A51" s="126" t="s">
        <v>1030</v>
      </c>
      <c r="B51" s="127">
        <v>2</v>
      </c>
    </row>
    <row r="52" spans="1:2">
      <c r="A52" s="126" t="s">
        <v>505</v>
      </c>
      <c r="B52" s="127">
        <v>2</v>
      </c>
    </row>
    <row r="53" spans="1:2">
      <c r="A53" s="126" t="s">
        <v>1016</v>
      </c>
      <c r="B53" s="127">
        <v>2</v>
      </c>
    </row>
    <row r="54" spans="1:2">
      <c r="A54" s="126" t="s">
        <v>819</v>
      </c>
      <c r="B54" s="127">
        <v>2</v>
      </c>
    </row>
    <row r="55" spans="1:2">
      <c r="A55" s="126" t="s">
        <v>374</v>
      </c>
      <c r="B55" s="127">
        <v>2</v>
      </c>
    </row>
    <row r="56" spans="1:2">
      <c r="A56" s="126" t="s">
        <v>487</v>
      </c>
      <c r="B56" s="127">
        <v>2</v>
      </c>
    </row>
    <row r="57" spans="1:2">
      <c r="A57" s="126" t="s">
        <v>440</v>
      </c>
      <c r="B57" s="127">
        <v>2</v>
      </c>
    </row>
    <row r="58" spans="1:2">
      <c r="A58" s="126" t="s">
        <v>618</v>
      </c>
      <c r="B58" s="127">
        <v>2</v>
      </c>
    </row>
    <row r="59" spans="1:2">
      <c r="A59" s="126" t="s">
        <v>952</v>
      </c>
      <c r="B59" s="127">
        <v>2</v>
      </c>
    </row>
    <row r="60" spans="1:2">
      <c r="A60" s="126" t="s">
        <v>2453</v>
      </c>
      <c r="B60" s="127">
        <v>2</v>
      </c>
    </row>
    <row r="61" spans="1:2">
      <c r="A61" s="126" t="s">
        <v>1218</v>
      </c>
      <c r="B61" s="127">
        <v>2</v>
      </c>
    </row>
    <row r="62" spans="1:2">
      <c r="A62" s="126" t="s">
        <v>1236</v>
      </c>
      <c r="B62" s="127">
        <v>2</v>
      </c>
    </row>
    <row r="63" spans="1:2">
      <c r="A63" s="126" t="s">
        <v>640</v>
      </c>
      <c r="B63" s="127">
        <v>2</v>
      </c>
    </row>
    <row r="64" spans="1:2">
      <c r="A64" s="126" t="s">
        <v>1116</v>
      </c>
      <c r="B64" s="127">
        <v>2</v>
      </c>
    </row>
    <row r="65" spans="1:2">
      <c r="A65" s="126" t="s">
        <v>613</v>
      </c>
      <c r="B65" s="127">
        <v>2</v>
      </c>
    </row>
    <row r="66" spans="1:2">
      <c r="A66" s="126" t="s">
        <v>1270</v>
      </c>
      <c r="B66" s="127">
        <v>2</v>
      </c>
    </row>
    <row r="67" spans="1:2">
      <c r="A67" s="126" t="s">
        <v>689</v>
      </c>
      <c r="B67" s="127">
        <v>2</v>
      </c>
    </row>
    <row r="68" spans="1:2">
      <c r="A68" s="126" t="s">
        <v>1318</v>
      </c>
      <c r="B68" s="127">
        <v>2</v>
      </c>
    </row>
    <row r="69" spans="1:2">
      <c r="A69" s="126" t="s">
        <v>1334</v>
      </c>
      <c r="B69" s="127">
        <v>2</v>
      </c>
    </row>
    <row r="70" spans="1:2">
      <c r="A70" s="126" t="s">
        <v>922</v>
      </c>
      <c r="B70" s="127">
        <v>2</v>
      </c>
    </row>
    <row r="71" spans="1:2">
      <c r="A71" s="126" t="s">
        <v>685</v>
      </c>
      <c r="B71" s="127">
        <v>2</v>
      </c>
    </row>
    <row r="72" spans="1:2">
      <c r="A72" s="126" t="s">
        <v>833</v>
      </c>
      <c r="B72" s="127">
        <v>2</v>
      </c>
    </row>
    <row r="73" spans="1:2">
      <c r="A73" s="126" t="s">
        <v>960</v>
      </c>
      <c r="B73" s="127">
        <v>2</v>
      </c>
    </row>
    <row r="74" spans="1:2">
      <c r="A74" s="126" t="s">
        <v>722</v>
      </c>
      <c r="B74" s="127">
        <v>2</v>
      </c>
    </row>
    <row r="75" spans="1:2">
      <c r="A75" s="126" t="s">
        <v>2424</v>
      </c>
      <c r="B75" s="127">
        <v>2</v>
      </c>
    </row>
    <row r="76" spans="1:2">
      <c r="A76" s="126" t="s">
        <v>909</v>
      </c>
      <c r="B76" s="127">
        <v>2</v>
      </c>
    </row>
    <row r="77" spans="1:2">
      <c r="A77" s="126" t="s">
        <v>376</v>
      </c>
      <c r="B77" s="127">
        <v>2</v>
      </c>
    </row>
    <row r="78" spans="1:2">
      <c r="A78" s="126" t="s">
        <v>899</v>
      </c>
      <c r="B78" s="127">
        <v>2</v>
      </c>
    </row>
    <row r="79" spans="1:2">
      <c r="A79" s="126" t="s">
        <v>687</v>
      </c>
      <c r="B79" s="127">
        <v>2</v>
      </c>
    </row>
    <row r="80" spans="1:2">
      <c r="A80" s="126" t="s">
        <v>650</v>
      </c>
      <c r="B80" s="127">
        <v>2</v>
      </c>
    </row>
    <row r="81" spans="1:2">
      <c r="A81" s="126" t="s">
        <v>420</v>
      </c>
      <c r="B81" s="127">
        <v>2</v>
      </c>
    </row>
    <row r="82" spans="1:2">
      <c r="A82" s="126" t="s">
        <v>1194</v>
      </c>
      <c r="B82" s="127">
        <v>2</v>
      </c>
    </row>
    <row r="83" spans="1:2">
      <c r="A83" s="126" t="s">
        <v>714</v>
      </c>
      <c r="B83" s="127">
        <v>2</v>
      </c>
    </row>
    <row r="84" spans="1:2">
      <c r="A84" s="126" t="s">
        <v>575</v>
      </c>
      <c r="B84" s="127">
        <v>2</v>
      </c>
    </row>
    <row r="85" spans="1:2">
      <c r="A85" s="126" t="s">
        <v>1278</v>
      </c>
      <c r="B85" s="127">
        <v>2</v>
      </c>
    </row>
    <row r="86" spans="1:2">
      <c r="A86" s="126" t="s">
        <v>595</v>
      </c>
      <c r="B86" s="127">
        <v>2</v>
      </c>
    </row>
    <row r="87" spans="1:2">
      <c r="A87" s="126" t="s">
        <v>644</v>
      </c>
      <c r="B87" s="127">
        <v>2</v>
      </c>
    </row>
    <row r="88" spans="1:2">
      <c r="A88" s="126" t="s">
        <v>1377</v>
      </c>
      <c r="B88" s="127">
        <v>2</v>
      </c>
    </row>
    <row r="89" spans="1:2">
      <c r="A89" s="126" t="s">
        <v>907</v>
      </c>
      <c r="B89" s="127">
        <v>2</v>
      </c>
    </row>
    <row r="90" spans="1:2">
      <c r="A90" s="126" t="s">
        <v>544</v>
      </c>
      <c r="B90" s="127">
        <v>2</v>
      </c>
    </row>
    <row r="91" spans="1:2">
      <c r="A91" s="126" t="s">
        <v>438</v>
      </c>
      <c r="B91" s="127">
        <v>2</v>
      </c>
    </row>
    <row r="92" spans="1:2">
      <c r="A92" s="126" t="s">
        <v>897</v>
      </c>
      <c r="B92" s="127">
        <v>2</v>
      </c>
    </row>
    <row r="93" spans="1:2">
      <c r="A93" s="126" t="s">
        <v>679</v>
      </c>
      <c r="B93" s="127">
        <v>2</v>
      </c>
    </row>
    <row r="94" spans="1:2">
      <c r="A94" s="126" t="s">
        <v>511</v>
      </c>
      <c r="B94" s="127">
        <v>2</v>
      </c>
    </row>
    <row r="95" spans="1:2">
      <c r="A95" s="126" t="s">
        <v>392</v>
      </c>
      <c r="B95" s="127">
        <v>2</v>
      </c>
    </row>
    <row r="96" spans="1:2">
      <c r="A96" s="126" t="s">
        <v>916</v>
      </c>
      <c r="B96" s="127">
        <v>2</v>
      </c>
    </row>
    <row r="97" spans="1:2">
      <c r="A97" s="126" t="s">
        <v>1065</v>
      </c>
      <c r="B97" s="127">
        <v>2</v>
      </c>
    </row>
    <row r="98" spans="1:2">
      <c r="A98" s="126" t="s">
        <v>773</v>
      </c>
      <c r="B98" s="127">
        <v>2</v>
      </c>
    </row>
    <row r="99" spans="1:2">
      <c r="A99" s="126" t="s">
        <v>754</v>
      </c>
      <c r="B99" s="127">
        <v>2</v>
      </c>
    </row>
    <row r="100" spans="1:2">
      <c r="A100" s="126" t="s">
        <v>463</v>
      </c>
      <c r="B100" s="127">
        <v>2</v>
      </c>
    </row>
    <row r="101" spans="1:2">
      <c r="A101" s="126" t="s">
        <v>1210</v>
      </c>
      <c r="B101" s="127">
        <v>2</v>
      </c>
    </row>
    <row r="102" spans="1:2">
      <c r="A102" s="126" t="s">
        <v>1220</v>
      </c>
      <c r="B102" s="127">
        <v>2</v>
      </c>
    </row>
    <row r="103" spans="1:2">
      <c r="A103" s="126" t="s">
        <v>446</v>
      </c>
      <c r="B103" s="127">
        <v>2</v>
      </c>
    </row>
    <row r="104" spans="1:2">
      <c r="A104" s="126" t="s">
        <v>605</v>
      </c>
      <c r="B104" s="127">
        <v>2</v>
      </c>
    </row>
    <row r="105" spans="1:2">
      <c r="A105" s="126" t="s">
        <v>2437</v>
      </c>
      <c r="B105" s="127">
        <v>2</v>
      </c>
    </row>
    <row r="106" spans="1:2">
      <c r="A106" s="126" t="s">
        <v>2430</v>
      </c>
      <c r="B106" s="127">
        <v>2</v>
      </c>
    </row>
    <row r="107" spans="1:2">
      <c r="A107" s="126" t="s">
        <v>455</v>
      </c>
      <c r="B107" s="127">
        <v>2</v>
      </c>
    </row>
    <row r="108" spans="1:2">
      <c r="A108" s="126" t="s">
        <v>800</v>
      </c>
      <c r="B108" s="127">
        <v>2</v>
      </c>
    </row>
    <row r="109" spans="1:2">
      <c r="A109" s="126" t="s">
        <v>634</v>
      </c>
      <c r="B109" s="127">
        <v>2</v>
      </c>
    </row>
    <row r="110" spans="1:2">
      <c r="A110" s="126" t="s">
        <v>2444</v>
      </c>
      <c r="B110" s="127">
        <v>2</v>
      </c>
    </row>
    <row r="111" spans="1:2">
      <c r="A111" s="126" t="s">
        <v>1267</v>
      </c>
      <c r="B111" s="127">
        <v>2</v>
      </c>
    </row>
    <row r="112" spans="1:2">
      <c r="A112" s="126" t="s">
        <v>1082</v>
      </c>
      <c r="B112" s="127">
        <v>2</v>
      </c>
    </row>
    <row r="113" spans="1:2">
      <c r="A113" s="126" t="s">
        <v>474</v>
      </c>
      <c r="B113" s="127">
        <v>2</v>
      </c>
    </row>
    <row r="114" spans="1:2">
      <c r="A114" s="126" t="s">
        <v>2432</v>
      </c>
      <c r="B114" s="127">
        <v>2</v>
      </c>
    </row>
    <row r="115" spans="1:2">
      <c r="A115" s="126" t="s">
        <v>1204</v>
      </c>
      <c r="B115" s="127">
        <v>1</v>
      </c>
    </row>
    <row r="116" spans="1:2">
      <c r="A116" s="126" t="s">
        <v>1635</v>
      </c>
      <c r="B116" s="127">
        <v>1</v>
      </c>
    </row>
    <row r="117" spans="1:2">
      <c r="A117" s="126" t="s">
        <v>738</v>
      </c>
      <c r="B117" s="127">
        <v>1</v>
      </c>
    </row>
    <row r="118" spans="1:2">
      <c r="A118" s="126" t="s">
        <v>1214</v>
      </c>
      <c r="B118" s="127">
        <v>1</v>
      </c>
    </row>
    <row r="119" spans="1:2">
      <c r="A119" s="126" t="s">
        <v>537</v>
      </c>
      <c r="B119" s="127">
        <v>1</v>
      </c>
    </row>
    <row r="120" spans="1:2">
      <c r="A120" s="126" t="s">
        <v>444</v>
      </c>
      <c r="B120" s="127">
        <v>1</v>
      </c>
    </row>
    <row r="121" spans="1:2">
      <c r="A121" s="126" t="s">
        <v>501</v>
      </c>
      <c r="B121" s="127">
        <v>1</v>
      </c>
    </row>
    <row r="122" spans="1:2">
      <c r="A122" s="126" t="s">
        <v>712</v>
      </c>
      <c r="B122" s="127">
        <v>1</v>
      </c>
    </row>
    <row r="123" spans="1:2">
      <c r="A123" s="126" t="s">
        <v>499</v>
      </c>
      <c r="B123" s="127">
        <v>1</v>
      </c>
    </row>
    <row r="124" spans="1:2">
      <c r="A124" s="126" t="s">
        <v>1216</v>
      </c>
      <c r="B124" s="127">
        <v>1</v>
      </c>
    </row>
    <row r="125" spans="1:2">
      <c r="A125" s="126" t="s">
        <v>977</v>
      </c>
      <c r="B125" s="127">
        <v>1</v>
      </c>
    </row>
    <row r="126" spans="1:2">
      <c r="A126" s="126" t="s">
        <v>821</v>
      </c>
      <c r="B126" s="127">
        <v>1</v>
      </c>
    </row>
    <row r="127" spans="1:2">
      <c r="A127" s="126" t="s">
        <v>490</v>
      </c>
      <c r="B127" s="127">
        <v>1</v>
      </c>
    </row>
    <row r="128" spans="1:2">
      <c r="A128" s="126" t="s">
        <v>1167</v>
      </c>
      <c r="B128" s="127">
        <v>1</v>
      </c>
    </row>
    <row r="129" spans="1:2">
      <c r="A129" s="126" t="s">
        <v>1145</v>
      </c>
      <c r="B129" s="127">
        <v>1</v>
      </c>
    </row>
    <row r="130" spans="1:2">
      <c r="A130" s="126" t="s">
        <v>1233</v>
      </c>
      <c r="B130" s="127">
        <v>1</v>
      </c>
    </row>
    <row r="131" spans="1:2">
      <c r="A131" s="126" t="s">
        <v>1200</v>
      </c>
      <c r="B131" s="127">
        <v>1</v>
      </c>
    </row>
    <row r="132" spans="1:2">
      <c r="A132" s="126" t="s">
        <v>1229</v>
      </c>
      <c r="B132" s="127">
        <v>1</v>
      </c>
    </row>
    <row r="133" spans="1:2">
      <c r="A133" s="126" t="s">
        <v>388</v>
      </c>
      <c r="B133" s="127">
        <v>1</v>
      </c>
    </row>
    <row r="134" spans="1:2">
      <c r="A134" s="126" t="s">
        <v>1011</v>
      </c>
      <c r="B134" s="127">
        <v>1</v>
      </c>
    </row>
    <row r="135" spans="1:2">
      <c r="A135" s="126" t="s">
        <v>2419</v>
      </c>
      <c r="B135" s="127">
        <v>1</v>
      </c>
    </row>
    <row r="136" spans="1:2">
      <c r="A136" s="126" t="s">
        <v>402</v>
      </c>
      <c r="B136" s="127">
        <v>1</v>
      </c>
    </row>
    <row r="137" spans="1:2">
      <c r="A137" s="126" t="s">
        <v>783</v>
      </c>
      <c r="B137" s="127">
        <v>1</v>
      </c>
    </row>
    <row r="138" spans="1:2">
      <c r="A138" s="126" t="s">
        <v>831</v>
      </c>
      <c r="B138" s="127">
        <v>1</v>
      </c>
    </row>
    <row r="139" spans="1:2">
      <c r="A139" s="126" t="s">
        <v>2438</v>
      </c>
      <c r="B139" s="127">
        <v>1</v>
      </c>
    </row>
    <row r="140" spans="1:2">
      <c r="A140" s="126" t="s">
        <v>877</v>
      </c>
      <c r="B140" s="127">
        <v>1</v>
      </c>
    </row>
    <row r="141" spans="1:2">
      <c r="A141" s="126" t="s">
        <v>1507</v>
      </c>
      <c r="B141" s="127">
        <v>1</v>
      </c>
    </row>
    <row r="142" spans="1:2">
      <c r="A142" s="126" t="s">
        <v>1352</v>
      </c>
      <c r="B142" s="127">
        <v>1</v>
      </c>
    </row>
    <row r="143" spans="1:2">
      <c r="A143" s="126" t="s">
        <v>775</v>
      </c>
      <c r="B143" s="127">
        <v>1</v>
      </c>
    </row>
    <row r="144" spans="1:2">
      <c r="A144" s="126" t="s">
        <v>592</v>
      </c>
      <c r="B144" s="127">
        <v>1</v>
      </c>
    </row>
    <row r="145" spans="1:2">
      <c r="A145" s="126" t="s">
        <v>760</v>
      </c>
      <c r="B145" s="127">
        <v>1</v>
      </c>
    </row>
    <row r="146" spans="1:2">
      <c r="A146" s="126" t="s">
        <v>854</v>
      </c>
      <c r="B146" s="127">
        <v>1</v>
      </c>
    </row>
    <row r="147" spans="1:2">
      <c r="A147" s="126" t="s">
        <v>838</v>
      </c>
      <c r="B147" s="127">
        <v>1</v>
      </c>
    </row>
    <row r="148" spans="1:2">
      <c r="A148" s="126" t="s">
        <v>985</v>
      </c>
      <c r="B148" s="127">
        <v>1</v>
      </c>
    </row>
    <row r="149" spans="1:2">
      <c r="A149" s="126" t="s">
        <v>566</v>
      </c>
      <c r="B149" s="127">
        <v>1</v>
      </c>
    </row>
    <row r="150" spans="1:2">
      <c r="A150" s="126" t="s">
        <v>562</v>
      </c>
      <c r="B150" s="127">
        <v>1</v>
      </c>
    </row>
    <row r="151" spans="1:2">
      <c r="A151" s="126" t="s">
        <v>726</v>
      </c>
      <c r="B151" s="127">
        <v>1</v>
      </c>
    </row>
    <row r="152" spans="1:2">
      <c r="A152" s="126" t="s">
        <v>971</v>
      </c>
      <c r="B152" s="127">
        <v>1</v>
      </c>
    </row>
    <row r="153" spans="1:2">
      <c r="A153" s="126" t="s">
        <v>1584</v>
      </c>
      <c r="B153" s="127">
        <v>1</v>
      </c>
    </row>
    <row r="154" spans="1:2">
      <c r="A154" s="126" t="s">
        <v>991</v>
      </c>
      <c r="B154" s="127">
        <v>1</v>
      </c>
    </row>
    <row r="155" spans="1:2">
      <c r="A155" s="126" t="s">
        <v>662</v>
      </c>
      <c r="B155" s="127">
        <v>1</v>
      </c>
    </row>
    <row r="156" spans="1:2">
      <c r="A156" s="126" t="s">
        <v>704</v>
      </c>
      <c r="B156" s="127">
        <v>1</v>
      </c>
    </row>
    <row r="157" spans="1:2">
      <c r="A157" s="126" t="s">
        <v>1541</v>
      </c>
      <c r="B157" s="127">
        <v>1</v>
      </c>
    </row>
    <row r="158" spans="1:2">
      <c r="A158" s="126" t="s">
        <v>1407</v>
      </c>
      <c r="B158" s="127">
        <v>1</v>
      </c>
    </row>
    <row r="159" spans="1:2">
      <c r="A159" s="126" t="s">
        <v>398</v>
      </c>
      <c r="B159" s="127">
        <v>1</v>
      </c>
    </row>
    <row r="160" spans="1:2">
      <c r="A160" s="126" t="s">
        <v>664</v>
      </c>
      <c r="B160" s="127">
        <v>1</v>
      </c>
    </row>
    <row r="161" spans="1:2">
      <c r="A161" s="126" t="s">
        <v>1268</v>
      </c>
      <c r="B161" s="127">
        <v>1</v>
      </c>
    </row>
    <row r="162" spans="1:2">
      <c r="A162" s="126" t="s">
        <v>1089</v>
      </c>
      <c r="B162" s="127">
        <v>1</v>
      </c>
    </row>
    <row r="163" spans="1:2">
      <c r="A163" s="126" t="s">
        <v>943</v>
      </c>
      <c r="B163" s="127">
        <v>1</v>
      </c>
    </row>
    <row r="164" spans="1:2">
      <c r="A164" s="126" t="s">
        <v>1084</v>
      </c>
      <c r="B164" s="127">
        <v>1</v>
      </c>
    </row>
    <row r="165" spans="1:2">
      <c r="A165" s="126" t="s">
        <v>2429</v>
      </c>
      <c r="B165" s="127">
        <v>1</v>
      </c>
    </row>
    <row r="166" spans="1:2">
      <c r="A166" s="126" t="s">
        <v>452</v>
      </c>
      <c r="B166" s="127">
        <v>1</v>
      </c>
    </row>
    <row r="167" spans="1:2">
      <c r="A167" s="126" t="s">
        <v>672</v>
      </c>
      <c r="B167" s="127">
        <v>1</v>
      </c>
    </row>
    <row r="168" spans="1:2">
      <c r="A168" s="126" t="s">
        <v>844</v>
      </c>
      <c r="B168" s="127">
        <v>1</v>
      </c>
    </row>
    <row r="169" spans="1:2">
      <c r="A169" s="126" t="s">
        <v>677</v>
      </c>
      <c r="B169" s="127">
        <v>1</v>
      </c>
    </row>
    <row r="170" spans="1:2">
      <c r="A170" s="126" t="s">
        <v>1147</v>
      </c>
      <c r="B170" s="127">
        <v>1</v>
      </c>
    </row>
    <row r="171" spans="1:2">
      <c r="A171" s="126" t="s">
        <v>1465</v>
      </c>
      <c r="B171" s="127">
        <v>1</v>
      </c>
    </row>
    <row r="172" spans="1:2">
      <c r="A172" s="126" t="s">
        <v>1053</v>
      </c>
      <c r="B172" s="127">
        <v>1</v>
      </c>
    </row>
    <row r="173" spans="1:2">
      <c r="A173" s="126" t="s">
        <v>1324</v>
      </c>
      <c r="B173" s="127">
        <v>1</v>
      </c>
    </row>
    <row r="174" spans="1:2">
      <c r="A174" s="126" t="s">
        <v>1336</v>
      </c>
      <c r="B174" s="127">
        <v>1</v>
      </c>
    </row>
    <row r="175" spans="1:2">
      <c r="A175" s="126" t="s">
        <v>620</v>
      </c>
      <c r="B175" s="127">
        <v>1</v>
      </c>
    </row>
    <row r="176" spans="1:2">
      <c r="A176" s="126" t="s">
        <v>1348</v>
      </c>
      <c r="B176" s="127">
        <v>1</v>
      </c>
    </row>
    <row r="177" spans="1:2">
      <c r="A177" s="126" t="s">
        <v>459</v>
      </c>
      <c r="B177" s="127">
        <v>1</v>
      </c>
    </row>
    <row r="178" spans="1:2">
      <c r="A178" s="126" t="s">
        <v>1301</v>
      </c>
      <c r="B178" s="127">
        <v>1</v>
      </c>
    </row>
    <row r="179" spans="1:2">
      <c r="A179" s="126" t="s">
        <v>1047</v>
      </c>
      <c r="B179" s="127">
        <v>1</v>
      </c>
    </row>
    <row r="180" spans="1:2">
      <c r="A180" s="126" t="s">
        <v>1330</v>
      </c>
      <c r="B180" s="127">
        <v>1</v>
      </c>
    </row>
    <row r="181" spans="1:2">
      <c r="A181" s="126" t="s">
        <v>1459</v>
      </c>
      <c r="B181" s="127">
        <v>1</v>
      </c>
    </row>
    <row r="182" spans="1:2">
      <c r="A182" s="126" t="s">
        <v>1281</v>
      </c>
      <c r="B182" s="127">
        <v>1</v>
      </c>
    </row>
    <row r="183" spans="1:2">
      <c r="A183" s="126" t="s">
        <v>740</v>
      </c>
      <c r="B183" s="127">
        <v>1</v>
      </c>
    </row>
    <row r="184" spans="1:2">
      <c r="A184" s="126" t="s">
        <v>1433</v>
      </c>
      <c r="B184" s="127">
        <v>1</v>
      </c>
    </row>
    <row r="185" spans="1:2">
      <c r="A185" s="126" t="s">
        <v>1366</v>
      </c>
      <c r="B185" s="127">
        <v>1</v>
      </c>
    </row>
    <row r="186" spans="1:2">
      <c r="A186" s="126" t="s">
        <v>1476</v>
      </c>
      <c r="B186" s="127">
        <v>1</v>
      </c>
    </row>
    <row r="187" spans="1:2">
      <c r="A187" s="126" t="s">
        <v>1628</v>
      </c>
      <c r="B187" s="127">
        <v>1</v>
      </c>
    </row>
    <row r="188" spans="1:2">
      <c r="A188" s="126" t="s">
        <v>568</v>
      </c>
      <c r="B188" s="127">
        <v>1</v>
      </c>
    </row>
    <row r="189" spans="1:2">
      <c r="A189" s="126" t="s">
        <v>1123</v>
      </c>
      <c r="B189" s="127">
        <v>1</v>
      </c>
    </row>
    <row r="190" spans="1:2">
      <c r="A190" s="126" t="s">
        <v>519</v>
      </c>
      <c r="B190" s="127">
        <v>1</v>
      </c>
    </row>
    <row r="191" spans="1:2">
      <c r="A191" s="126" t="s">
        <v>827</v>
      </c>
      <c r="B191" s="127">
        <v>1</v>
      </c>
    </row>
    <row r="192" spans="1:2">
      <c r="A192" s="126" t="s">
        <v>895</v>
      </c>
      <c r="B192" s="127">
        <v>1</v>
      </c>
    </row>
    <row r="193" spans="1:2">
      <c r="A193" s="126" t="s">
        <v>728</v>
      </c>
      <c r="B193" s="127">
        <v>1</v>
      </c>
    </row>
    <row r="194" spans="1:2">
      <c r="A194" s="126" t="s">
        <v>710</v>
      </c>
      <c r="B194" s="127">
        <v>1</v>
      </c>
    </row>
    <row r="195" spans="1:2">
      <c r="A195" s="126" t="s">
        <v>433</v>
      </c>
      <c r="B195" s="127">
        <v>1</v>
      </c>
    </row>
    <row r="196" spans="1:2">
      <c r="A196" s="126" t="s">
        <v>656</v>
      </c>
      <c r="B196" s="127">
        <v>1</v>
      </c>
    </row>
    <row r="197" spans="1:2">
      <c r="A197" s="126" t="s">
        <v>2427</v>
      </c>
      <c r="B197" s="127">
        <v>1</v>
      </c>
    </row>
    <row r="198" spans="1:2">
      <c r="A198" s="126" t="s">
        <v>697</v>
      </c>
      <c r="B198" s="127">
        <v>1</v>
      </c>
    </row>
    <row r="199" spans="1:2">
      <c r="A199" s="126" t="s">
        <v>1025</v>
      </c>
      <c r="B199" s="127">
        <v>1</v>
      </c>
    </row>
    <row r="200" spans="1:2">
      <c r="A200" s="126" t="s">
        <v>437</v>
      </c>
      <c r="B200" s="127">
        <v>1</v>
      </c>
    </row>
    <row r="201" spans="1:2">
      <c r="A201" s="126" t="s">
        <v>1159</v>
      </c>
      <c r="B201" s="127">
        <v>1</v>
      </c>
    </row>
    <row r="202" spans="1:2">
      <c r="A202" s="126" t="s">
        <v>396</v>
      </c>
      <c r="B202" s="127">
        <v>1</v>
      </c>
    </row>
    <row r="203" spans="1:2">
      <c r="A203" s="126" t="s">
        <v>1258</v>
      </c>
      <c r="B203" s="127">
        <v>1</v>
      </c>
    </row>
    <row r="204" spans="1:2">
      <c r="A204" s="126" t="s">
        <v>424</v>
      </c>
      <c r="B204" s="127">
        <v>1</v>
      </c>
    </row>
    <row r="205" spans="1:2">
      <c r="A205" s="126" t="s">
        <v>1067</v>
      </c>
      <c r="B205" s="127">
        <v>1</v>
      </c>
    </row>
    <row r="206" spans="1:2">
      <c r="A206" s="126" t="s">
        <v>418</v>
      </c>
      <c r="B206" s="127">
        <v>1</v>
      </c>
    </row>
    <row r="207" spans="1:2">
      <c r="A207" s="126" t="s">
        <v>1138</v>
      </c>
      <c r="B207" s="127">
        <v>1</v>
      </c>
    </row>
    <row r="208" spans="1:2">
      <c r="A208" s="126" t="s">
        <v>891</v>
      </c>
      <c r="B208" s="127">
        <v>1</v>
      </c>
    </row>
    <row r="209" spans="1:2">
      <c r="A209" s="126" t="s">
        <v>1192</v>
      </c>
      <c r="B209" s="127">
        <v>1</v>
      </c>
    </row>
    <row r="210" spans="1:2">
      <c r="A210" s="126" t="s">
        <v>779</v>
      </c>
      <c r="B210" s="127">
        <v>1</v>
      </c>
    </row>
    <row r="211" spans="1:2">
      <c r="A211" s="126" t="s">
        <v>1021</v>
      </c>
      <c r="B211" s="127">
        <v>1</v>
      </c>
    </row>
    <row r="212" spans="1:2">
      <c r="A212" s="126" t="s">
        <v>1509</v>
      </c>
      <c r="B212" s="127">
        <v>1</v>
      </c>
    </row>
    <row r="213" spans="1:2">
      <c r="A213" s="126" t="s">
        <v>1375</v>
      </c>
      <c r="B213" s="127">
        <v>1</v>
      </c>
    </row>
    <row r="214" spans="1:2">
      <c r="A214" s="126" t="s">
        <v>852</v>
      </c>
      <c r="B214" s="127">
        <v>1</v>
      </c>
    </row>
    <row r="215" spans="1:2">
      <c r="A215" s="126" t="s">
        <v>2423</v>
      </c>
      <c r="B215" s="127">
        <v>1</v>
      </c>
    </row>
    <row r="216" spans="1:2">
      <c r="A216" s="126" t="s">
        <v>940</v>
      </c>
      <c r="B216" s="127">
        <v>1</v>
      </c>
    </row>
    <row r="217" spans="1:2">
      <c r="A217" s="126" t="s">
        <v>889</v>
      </c>
      <c r="B217" s="127">
        <v>1</v>
      </c>
    </row>
    <row r="218" spans="1:2">
      <c r="A218" s="126" t="s">
        <v>792</v>
      </c>
      <c r="B218" s="127">
        <v>1</v>
      </c>
    </row>
    <row r="219" spans="1:2">
      <c r="A219" s="126" t="s">
        <v>2448</v>
      </c>
      <c r="B219" s="127">
        <v>1</v>
      </c>
    </row>
    <row r="220" spans="1:2">
      <c r="A220" s="126" t="s">
        <v>535</v>
      </c>
      <c r="B220" s="127">
        <v>1</v>
      </c>
    </row>
    <row r="221" spans="1:2">
      <c r="A221" s="126" t="s">
        <v>2452</v>
      </c>
      <c r="B221" s="127">
        <v>1</v>
      </c>
    </row>
    <row r="222" spans="1:2">
      <c r="A222" s="126" t="s">
        <v>1191</v>
      </c>
      <c r="B222" s="127">
        <v>1</v>
      </c>
    </row>
    <row r="223" spans="1:2">
      <c r="A223" s="126" t="s">
        <v>973</v>
      </c>
      <c r="B223" s="127">
        <v>1</v>
      </c>
    </row>
    <row r="224" spans="1:2">
      <c r="A224" s="126" t="s">
        <v>965</v>
      </c>
      <c r="B224" s="127">
        <v>1</v>
      </c>
    </row>
    <row r="225" spans="1:2">
      <c r="A225" s="126" t="s">
        <v>1018</v>
      </c>
      <c r="B225" s="127">
        <v>1</v>
      </c>
    </row>
    <row r="226" spans="1:2">
      <c r="A226" s="126" t="s">
        <v>957</v>
      </c>
      <c r="B226" s="127">
        <v>1</v>
      </c>
    </row>
    <row r="227" spans="1:2">
      <c r="A227" s="126" t="s">
        <v>1297</v>
      </c>
      <c r="B227" s="127">
        <v>1</v>
      </c>
    </row>
    <row r="228" spans="1:2">
      <c r="A228" s="126" t="s">
        <v>513</v>
      </c>
      <c r="B228" s="127">
        <v>1</v>
      </c>
    </row>
    <row r="229" spans="1:2">
      <c r="A229" s="126" t="s">
        <v>992</v>
      </c>
      <c r="B229" s="127">
        <v>1</v>
      </c>
    </row>
    <row r="230" spans="1:2">
      <c r="A230" s="126" t="s">
        <v>863</v>
      </c>
      <c r="B230" s="127">
        <v>1</v>
      </c>
    </row>
    <row r="231" spans="1:2">
      <c r="A231" s="126" t="s">
        <v>720</v>
      </c>
      <c r="B231" s="127">
        <v>1</v>
      </c>
    </row>
    <row r="232" spans="1:2">
      <c r="A232" s="126" t="s">
        <v>790</v>
      </c>
      <c r="B232" s="127">
        <v>1</v>
      </c>
    </row>
    <row r="233" spans="1:2">
      <c r="A233" s="126" t="s">
        <v>700</v>
      </c>
      <c r="B233" s="127">
        <v>1</v>
      </c>
    </row>
    <row r="234" spans="1:2">
      <c r="A234" s="126" t="s">
        <v>942</v>
      </c>
      <c r="B234" s="127">
        <v>1</v>
      </c>
    </row>
    <row r="235" spans="1:2">
      <c r="A235" s="126" t="s">
        <v>859</v>
      </c>
      <c r="B235" s="127">
        <v>1</v>
      </c>
    </row>
    <row r="236" spans="1:2">
      <c r="A236" s="126" t="s">
        <v>1610</v>
      </c>
      <c r="B236" s="127">
        <v>1</v>
      </c>
    </row>
    <row r="237" spans="1:2">
      <c r="A237" s="126" t="s">
        <v>1212</v>
      </c>
      <c r="B237" s="127">
        <v>1</v>
      </c>
    </row>
    <row r="238" spans="1:2">
      <c r="A238" s="126" t="s">
        <v>1515</v>
      </c>
      <c r="B238" s="127">
        <v>1</v>
      </c>
    </row>
    <row r="239" spans="1:2">
      <c r="A239" s="126" t="s">
        <v>428</v>
      </c>
      <c r="B239" s="127">
        <v>1</v>
      </c>
    </row>
    <row r="240" spans="1:2">
      <c r="A240" s="126" t="s">
        <v>1447</v>
      </c>
      <c r="B240" s="127">
        <v>1</v>
      </c>
    </row>
    <row r="241" spans="1:2">
      <c r="A241" s="126" t="s">
        <v>861</v>
      </c>
      <c r="B241" s="127">
        <v>1</v>
      </c>
    </row>
    <row r="242" spans="1:2">
      <c r="A242" s="126" t="s">
        <v>1389</v>
      </c>
      <c r="B242" s="127">
        <v>1</v>
      </c>
    </row>
    <row r="243" spans="1:2">
      <c r="A243" s="126" t="s">
        <v>1181</v>
      </c>
      <c r="B243" s="127">
        <v>1</v>
      </c>
    </row>
    <row r="244" spans="1:2">
      <c r="A244" s="126" t="s">
        <v>1312</v>
      </c>
      <c r="B244" s="127">
        <v>1</v>
      </c>
    </row>
    <row r="245" spans="1:2">
      <c r="A245" s="126" t="s">
        <v>382</v>
      </c>
      <c r="B245" s="127">
        <v>1</v>
      </c>
    </row>
    <row r="246" spans="1:2">
      <c r="A246" s="126" t="s">
        <v>1562</v>
      </c>
      <c r="B246" s="127">
        <v>1</v>
      </c>
    </row>
    <row r="247" spans="1:2">
      <c r="A247" s="126" t="s">
        <v>769</v>
      </c>
      <c r="B247" s="127">
        <v>1</v>
      </c>
    </row>
    <row r="248" spans="1:2">
      <c r="A248" s="126" t="s">
        <v>857</v>
      </c>
      <c r="B248" s="127">
        <v>1</v>
      </c>
    </row>
    <row r="249" spans="1:2">
      <c r="A249" s="126" t="s">
        <v>1369</v>
      </c>
      <c r="B249" s="127">
        <v>1</v>
      </c>
    </row>
    <row r="250" spans="1:2">
      <c r="A250" s="126" t="s">
        <v>734</v>
      </c>
      <c r="B250" s="127">
        <v>1</v>
      </c>
    </row>
    <row r="251" spans="1:2">
      <c r="A251" s="126" t="s">
        <v>1063</v>
      </c>
      <c r="B251" s="127">
        <v>1</v>
      </c>
    </row>
    <row r="252" spans="1:2">
      <c r="A252" s="126" t="s">
        <v>648</v>
      </c>
      <c r="B252" s="127">
        <v>1</v>
      </c>
    </row>
    <row r="253" spans="1:2">
      <c r="A253" s="126" t="s">
        <v>808</v>
      </c>
      <c r="B253" s="127">
        <v>1</v>
      </c>
    </row>
    <row r="254" spans="1:2">
      <c r="A254" s="126" t="s">
        <v>394</v>
      </c>
      <c r="B254" s="127">
        <v>1</v>
      </c>
    </row>
    <row r="255" spans="1:2">
      <c r="A255" s="126" t="s">
        <v>601</v>
      </c>
      <c r="B255" s="127">
        <v>1</v>
      </c>
    </row>
    <row r="256" spans="1:2">
      <c r="A256" s="126" t="s">
        <v>1078</v>
      </c>
      <c r="B256" s="127">
        <v>1</v>
      </c>
    </row>
    <row r="257" spans="1:2">
      <c r="A257" s="126" t="s">
        <v>989</v>
      </c>
      <c r="B257" s="127">
        <v>1</v>
      </c>
    </row>
    <row r="258" spans="1:2">
      <c r="A258" s="126" t="s">
        <v>1087</v>
      </c>
      <c r="B258" s="127">
        <v>1</v>
      </c>
    </row>
    <row r="259" spans="1:2">
      <c r="A259" s="126" t="s">
        <v>1326</v>
      </c>
      <c r="B259" s="127">
        <v>1</v>
      </c>
    </row>
    <row r="260" spans="1:2">
      <c r="A260" s="126" t="s">
        <v>706</v>
      </c>
      <c r="B260" s="127">
        <v>1</v>
      </c>
    </row>
    <row r="261" spans="1:2">
      <c r="A261" s="126" t="s">
        <v>1049</v>
      </c>
      <c r="B261" s="127">
        <v>1</v>
      </c>
    </row>
    <row r="262" spans="1:2">
      <c r="A262" s="126" t="s">
        <v>850</v>
      </c>
      <c r="B262" s="127">
        <v>1</v>
      </c>
    </row>
    <row r="263" spans="1:2">
      <c r="A263" s="126" t="s">
        <v>1393</v>
      </c>
      <c r="B263" s="127">
        <v>1</v>
      </c>
    </row>
    <row r="264" spans="1:2">
      <c r="A264" s="126" t="s">
        <v>1522</v>
      </c>
      <c r="B264" s="127">
        <v>1</v>
      </c>
    </row>
    <row r="265" spans="1:2">
      <c r="A265" s="126" t="s">
        <v>1601</v>
      </c>
      <c r="B265" s="127">
        <v>1</v>
      </c>
    </row>
    <row r="266" spans="1:2">
      <c r="A266" s="126" t="s">
        <v>1484</v>
      </c>
      <c r="B266" s="127">
        <v>1</v>
      </c>
    </row>
    <row r="267" spans="1:2">
      <c r="A267" s="126" t="s">
        <v>963</v>
      </c>
      <c r="B267" s="127">
        <v>1</v>
      </c>
    </row>
    <row r="268" spans="1:2">
      <c r="A268" s="126" t="s">
        <v>1032</v>
      </c>
      <c r="B268" s="127">
        <v>1</v>
      </c>
    </row>
    <row r="269" spans="1:2">
      <c r="A269" s="126" t="s">
        <v>410</v>
      </c>
      <c r="B269" s="127">
        <v>1</v>
      </c>
    </row>
    <row r="270" spans="1:2">
      <c r="A270" s="126" t="s">
        <v>1535</v>
      </c>
      <c r="B270" s="127">
        <v>1</v>
      </c>
    </row>
    <row r="271" spans="1:2">
      <c r="A271" s="126" t="s">
        <v>1029</v>
      </c>
      <c r="B271" s="127">
        <v>1</v>
      </c>
    </row>
    <row r="272" spans="1:2">
      <c r="A272" s="126" t="s">
        <v>1308</v>
      </c>
      <c r="B272" s="127">
        <v>1</v>
      </c>
    </row>
    <row r="273" spans="1:2">
      <c r="A273" s="126" t="s">
        <v>719</v>
      </c>
      <c r="B273" s="127">
        <v>1</v>
      </c>
    </row>
    <row r="274" spans="1:2">
      <c r="A274" s="126" t="s">
        <v>1048</v>
      </c>
      <c r="B274" s="127">
        <v>1</v>
      </c>
    </row>
    <row r="275" spans="1:2">
      <c r="A275" s="126" t="s">
        <v>1069</v>
      </c>
      <c r="B275" s="127">
        <v>1</v>
      </c>
    </row>
    <row r="276" spans="1:2">
      <c r="A276" s="126" t="s">
        <v>1316</v>
      </c>
      <c r="B276" s="127">
        <v>1</v>
      </c>
    </row>
    <row r="277" spans="1:2">
      <c r="A277" s="126" t="s">
        <v>1037</v>
      </c>
      <c r="B277" s="127">
        <v>1</v>
      </c>
    </row>
    <row r="278" spans="1:2">
      <c r="A278" s="126" t="s">
        <v>1537</v>
      </c>
      <c r="B278" s="127">
        <v>1</v>
      </c>
    </row>
    <row r="279" spans="1:2">
      <c r="A279" s="126" t="s">
        <v>1202</v>
      </c>
      <c r="B279" s="127">
        <v>1</v>
      </c>
    </row>
    <row r="280" spans="1:2">
      <c r="A280" s="126" t="s">
        <v>1557</v>
      </c>
      <c r="B280" s="127">
        <v>1</v>
      </c>
    </row>
    <row r="281" spans="1:2">
      <c r="A281" s="126" t="s">
        <v>1208</v>
      </c>
      <c r="B281" s="127">
        <v>1</v>
      </c>
    </row>
    <row r="282" spans="1:2">
      <c r="A282" s="126" t="s">
        <v>1102</v>
      </c>
      <c r="B282" s="127">
        <v>1</v>
      </c>
    </row>
    <row r="283" spans="1:2">
      <c r="A283" s="126" t="s">
        <v>1165</v>
      </c>
      <c r="B283" s="127">
        <v>1</v>
      </c>
    </row>
    <row r="284" spans="1:2">
      <c r="A284" s="126" t="s">
        <v>1153</v>
      </c>
      <c r="B284" s="127">
        <v>1</v>
      </c>
    </row>
    <row r="285" spans="1:2">
      <c r="A285" s="126" t="s">
        <v>1299</v>
      </c>
      <c r="B285" s="127">
        <v>1</v>
      </c>
    </row>
    <row r="286" spans="1:2">
      <c r="A286" s="126" t="s">
        <v>1617</v>
      </c>
      <c r="B286" s="127">
        <v>1</v>
      </c>
    </row>
    <row r="287" spans="1:2">
      <c r="A287" s="126" t="s">
        <v>1071</v>
      </c>
      <c r="B287" s="127">
        <v>1</v>
      </c>
    </row>
    <row r="288" spans="1:2">
      <c r="A288" s="126" t="s">
        <v>1619</v>
      </c>
      <c r="B288" s="127">
        <v>1</v>
      </c>
    </row>
    <row r="289" spans="1:2">
      <c r="A289" s="126" t="s">
        <v>495</v>
      </c>
      <c r="B289" s="127">
        <v>1</v>
      </c>
    </row>
    <row r="290" spans="1:2">
      <c r="A290" s="126" t="s">
        <v>1564</v>
      </c>
      <c r="B290" s="127">
        <v>1</v>
      </c>
    </row>
    <row r="291" spans="1:2">
      <c r="A291" s="126" t="s">
        <v>473</v>
      </c>
      <c r="B291" s="127">
        <v>1</v>
      </c>
    </row>
    <row r="292" spans="1:2">
      <c r="A292" s="126" t="s">
        <v>1539</v>
      </c>
      <c r="B292" s="127">
        <v>1</v>
      </c>
    </row>
    <row r="293" spans="1:2">
      <c r="A293" s="126" t="s">
        <v>2422</v>
      </c>
      <c r="B293" s="127">
        <v>1</v>
      </c>
    </row>
    <row r="294" spans="1:2">
      <c r="A294" s="126" t="s">
        <v>716</v>
      </c>
      <c r="B294" s="127">
        <v>1</v>
      </c>
    </row>
    <row r="295" spans="1:2">
      <c r="A295" s="126" t="s">
        <v>1361</v>
      </c>
      <c r="B295" s="127">
        <v>1</v>
      </c>
    </row>
    <row r="296" spans="1:2">
      <c r="A296" s="126" t="s">
        <v>867</v>
      </c>
      <c r="B296" s="127">
        <v>1</v>
      </c>
    </row>
    <row r="297" spans="1:2">
      <c r="A297" s="126" t="s">
        <v>836</v>
      </c>
      <c r="B297" s="127">
        <v>1</v>
      </c>
    </row>
    <row r="298" spans="1:2">
      <c r="A298" s="126" t="s">
        <v>467</v>
      </c>
      <c r="B298" s="127">
        <v>1</v>
      </c>
    </row>
    <row r="299" spans="1:2">
      <c r="A299" s="126" t="s">
        <v>368</v>
      </c>
      <c r="B299" s="127">
        <v>1</v>
      </c>
    </row>
    <row r="300" spans="1:2">
      <c r="A300" s="126" t="s">
        <v>869</v>
      </c>
      <c r="B300" s="127">
        <v>1</v>
      </c>
    </row>
    <row r="301" spans="1:2">
      <c r="A301" s="126" t="s">
        <v>1042</v>
      </c>
      <c r="B301" s="127">
        <v>1</v>
      </c>
    </row>
    <row r="302" spans="1:2">
      <c r="A302" s="126" t="s">
        <v>1257</v>
      </c>
      <c r="B302" s="127">
        <v>1</v>
      </c>
    </row>
    <row r="303" spans="1:2">
      <c r="A303" s="126" t="s">
        <v>1109</v>
      </c>
      <c r="B303" s="127">
        <v>1</v>
      </c>
    </row>
    <row r="304" spans="1:2">
      <c r="A304" s="126" t="s">
        <v>492</v>
      </c>
      <c r="B304" s="127">
        <v>1</v>
      </c>
    </row>
    <row r="305" spans="1:2">
      <c r="A305" s="126" t="s">
        <v>1578</v>
      </c>
      <c r="B305" s="127">
        <v>1</v>
      </c>
    </row>
    <row r="306" spans="1:2">
      <c r="A306" s="126" t="s">
        <v>577</v>
      </c>
      <c r="B306" s="127">
        <v>1</v>
      </c>
    </row>
    <row r="307" spans="1:2">
      <c r="A307" s="126" t="s">
        <v>1408</v>
      </c>
      <c r="B307" s="127">
        <v>1</v>
      </c>
    </row>
    <row r="308" spans="1:2">
      <c r="A308" s="126" t="s">
        <v>442</v>
      </c>
      <c r="B308" s="127">
        <v>1</v>
      </c>
    </row>
    <row r="309" spans="1:2">
      <c r="A309" s="126" t="s">
        <v>1582</v>
      </c>
      <c r="B309" s="127">
        <v>1</v>
      </c>
    </row>
    <row r="310" spans="1:2">
      <c r="A310" s="126" t="s">
        <v>673</v>
      </c>
      <c r="B310" s="127">
        <v>1</v>
      </c>
    </row>
    <row r="311" spans="1:2">
      <c r="A311" s="126" t="s">
        <v>781</v>
      </c>
      <c r="B311" s="127">
        <v>1</v>
      </c>
    </row>
    <row r="312" spans="1:2">
      <c r="A312" s="126" t="s">
        <v>853</v>
      </c>
      <c r="B312" s="127">
        <v>1</v>
      </c>
    </row>
    <row r="313" spans="1:2">
      <c r="A313" s="126" t="s">
        <v>1263</v>
      </c>
      <c r="B313" s="127">
        <v>1</v>
      </c>
    </row>
    <row r="314" spans="1:2">
      <c r="A314" s="126" t="s">
        <v>2461</v>
      </c>
      <c r="B314" s="127">
        <v>1</v>
      </c>
    </row>
    <row r="315" spans="1:2">
      <c r="A315" s="126" t="s">
        <v>1125</v>
      </c>
      <c r="B315" s="127">
        <v>1</v>
      </c>
    </row>
    <row r="316" spans="1:2">
      <c r="A316" s="126" t="s">
        <v>1367</v>
      </c>
      <c r="B316" s="127">
        <v>1</v>
      </c>
    </row>
    <row r="317" spans="1:2">
      <c r="A317" s="126" t="s">
        <v>1036</v>
      </c>
      <c r="B317" s="127">
        <v>1</v>
      </c>
    </row>
    <row r="318" spans="1:2">
      <c r="A318" s="126" t="s">
        <v>1139</v>
      </c>
      <c r="B318" s="127">
        <v>1</v>
      </c>
    </row>
    <row r="319" spans="1:2">
      <c r="A319" s="126" t="s">
        <v>708</v>
      </c>
      <c r="B319" s="127">
        <v>1</v>
      </c>
    </row>
    <row r="320" spans="1:2">
      <c r="A320" s="126" t="s">
        <v>614</v>
      </c>
      <c r="B320" s="127">
        <v>1</v>
      </c>
    </row>
    <row r="321" spans="1:2">
      <c r="A321" s="126" t="s">
        <v>2436</v>
      </c>
      <c r="B321" s="127">
        <v>1</v>
      </c>
    </row>
    <row r="322" spans="1:2">
      <c r="A322" s="126" t="s">
        <v>1362</v>
      </c>
      <c r="B322" s="127">
        <v>1</v>
      </c>
    </row>
    <row r="323" spans="1:2">
      <c r="A323" s="126" t="s">
        <v>2454</v>
      </c>
      <c r="B323" s="127">
        <v>1</v>
      </c>
    </row>
    <row r="324" spans="1:2">
      <c r="A324" s="126" t="s">
        <v>1420</v>
      </c>
      <c r="B324" s="127">
        <v>1</v>
      </c>
    </row>
    <row r="325" spans="1:2">
      <c r="A325" s="126" t="s">
        <v>2446</v>
      </c>
      <c r="B325" s="127">
        <v>1</v>
      </c>
    </row>
    <row r="326" spans="1:2">
      <c r="A326" s="126" t="s">
        <v>814</v>
      </c>
      <c r="B326" s="127">
        <v>1</v>
      </c>
    </row>
    <row r="327" spans="1:2">
      <c r="A327" s="126" t="s">
        <v>2450</v>
      </c>
      <c r="B327" s="127">
        <v>1</v>
      </c>
    </row>
    <row r="328" spans="1:2">
      <c r="A328" s="126" t="s">
        <v>683</v>
      </c>
      <c r="B328" s="127">
        <v>1</v>
      </c>
    </row>
    <row r="329" spans="1:2">
      <c r="A329" s="126" t="s">
        <v>2451</v>
      </c>
      <c r="B329" s="127">
        <v>1</v>
      </c>
    </row>
    <row r="330" spans="1:2">
      <c r="A330" s="126" t="s">
        <v>1359</v>
      </c>
      <c r="B330" s="127">
        <v>1</v>
      </c>
    </row>
    <row r="331" spans="1:2">
      <c r="A331" s="126" t="s">
        <v>930</v>
      </c>
      <c r="B331" s="127">
        <v>1</v>
      </c>
    </row>
    <row r="332" spans="1:2">
      <c r="A332" s="126" t="s">
        <v>762</v>
      </c>
      <c r="B332" s="127">
        <v>1</v>
      </c>
    </row>
    <row r="333" spans="1:2">
      <c r="A333" s="126" t="s">
        <v>1464</v>
      </c>
      <c r="B333" s="127">
        <v>1</v>
      </c>
    </row>
    <row r="334" spans="1:2">
      <c r="A334" s="126" t="s">
        <v>1051</v>
      </c>
      <c r="B334" s="127">
        <v>1</v>
      </c>
    </row>
    <row r="335" spans="1:2">
      <c r="A335" s="126" t="s">
        <v>1086</v>
      </c>
      <c r="B335" s="127">
        <v>1</v>
      </c>
    </row>
    <row r="336" spans="1:2">
      <c r="A336" s="126" t="s">
        <v>1371</v>
      </c>
      <c r="B336" s="127">
        <v>1</v>
      </c>
    </row>
    <row r="337" spans="1:2">
      <c r="A337" s="126" t="s">
        <v>874</v>
      </c>
      <c r="B337" s="127">
        <v>1</v>
      </c>
    </row>
    <row r="338" spans="1:2">
      <c r="A338" s="126" t="s">
        <v>521</v>
      </c>
      <c r="B338" s="127">
        <v>1</v>
      </c>
    </row>
    <row r="339" spans="1:2">
      <c r="A339" s="126" t="s">
        <v>981</v>
      </c>
      <c r="B339" s="127">
        <v>1</v>
      </c>
    </row>
    <row r="340" spans="1:2">
      <c r="A340" s="126" t="s">
        <v>607</v>
      </c>
      <c r="B340" s="127">
        <v>1</v>
      </c>
    </row>
    <row r="341" spans="1:2">
      <c r="A341" s="126" t="s">
        <v>1059</v>
      </c>
      <c r="B341" s="127">
        <v>1</v>
      </c>
    </row>
    <row r="342" spans="1:2">
      <c r="A342" s="126" t="s">
        <v>597</v>
      </c>
      <c r="B342" s="127">
        <v>1</v>
      </c>
    </row>
    <row r="343" spans="1:2">
      <c r="A343" s="126" t="s">
        <v>1530</v>
      </c>
      <c r="B343" s="127">
        <v>1</v>
      </c>
    </row>
    <row r="344" spans="1:2">
      <c r="A344" s="126" t="s">
        <v>386</v>
      </c>
      <c r="B344" s="127">
        <v>1</v>
      </c>
    </row>
    <row r="345" spans="1:2">
      <c r="A345" s="126" t="s">
        <v>1271</v>
      </c>
      <c r="B345" s="127">
        <v>1</v>
      </c>
    </row>
    <row r="346" spans="1:2">
      <c r="A346" s="126" t="s">
        <v>1322</v>
      </c>
      <c r="B346" s="127">
        <v>1</v>
      </c>
    </row>
    <row r="347" spans="1:2">
      <c r="A347" s="126" t="s">
        <v>875</v>
      </c>
      <c r="B347" s="127">
        <v>1</v>
      </c>
    </row>
    <row r="348" spans="1:2">
      <c r="A348" s="126" t="s">
        <v>448</v>
      </c>
      <c r="B348" s="127">
        <v>1</v>
      </c>
    </row>
    <row r="349" spans="1:2">
      <c r="A349" s="126" t="s">
        <v>1273</v>
      </c>
      <c r="B349" s="127">
        <v>1</v>
      </c>
    </row>
    <row r="350" spans="1:2">
      <c r="A350" s="126" t="s">
        <v>938</v>
      </c>
      <c r="B350" s="127">
        <v>1</v>
      </c>
    </row>
    <row r="351" spans="1:2">
      <c r="A351" s="126" t="s">
        <v>1097</v>
      </c>
      <c r="B351" s="127">
        <v>1</v>
      </c>
    </row>
    <row r="352" spans="1:2">
      <c r="A352" s="126" t="s">
        <v>803</v>
      </c>
      <c r="B352" s="127">
        <v>1</v>
      </c>
    </row>
    <row r="353" spans="1:2">
      <c r="A353" s="126" t="s">
        <v>585</v>
      </c>
      <c r="B353" s="127">
        <v>1</v>
      </c>
    </row>
    <row r="354" spans="1:2">
      <c r="A354" s="126" t="s">
        <v>603</v>
      </c>
      <c r="B354" s="127">
        <v>1</v>
      </c>
    </row>
    <row r="355" spans="1:2">
      <c r="A355" s="126" t="s">
        <v>1179</v>
      </c>
      <c r="B355" s="127">
        <v>1</v>
      </c>
    </row>
    <row r="356" spans="1:2">
      <c r="A356" s="126" t="s">
        <v>406</v>
      </c>
      <c r="B356" s="127">
        <v>1</v>
      </c>
    </row>
    <row r="357" spans="1:2">
      <c r="A357" s="126" t="s">
        <v>416</v>
      </c>
      <c r="B357" s="127">
        <v>1</v>
      </c>
    </row>
    <row r="358" spans="1:2">
      <c r="A358" s="126" t="s">
        <v>1403</v>
      </c>
      <c r="B358" s="127">
        <v>1</v>
      </c>
    </row>
    <row r="359" spans="1:2">
      <c r="A359" s="126" t="s">
        <v>928</v>
      </c>
      <c r="B359" s="127">
        <v>1</v>
      </c>
    </row>
    <row r="360" spans="1:2">
      <c r="A360" s="126" t="s">
        <v>1044</v>
      </c>
      <c r="B360" s="127">
        <v>1</v>
      </c>
    </row>
    <row r="361" spans="1:2">
      <c r="A361" s="126" t="s">
        <v>1286</v>
      </c>
      <c r="B361" s="127">
        <v>1</v>
      </c>
    </row>
    <row r="362" spans="1:2">
      <c r="A362" s="126" t="s">
        <v>883</v>
      </c>
      <c r="B362" s="127">
        <v>1</v>
      </c>
    </row>
    <row r="363" spans="1:2">
      <c r="A363" s="126" t="s">
        <v>1002</v>
      </c>
      <c r="B363" s="127">
        <v>1</v>
      </c>
    </row>
    <row r="364" spans="1:2">
      <c r="A364" s="126" t="s">
        <v>1344</v>
      </c>
      <c r="B364" s="127">
        <v>1</v>
      </c>
    </row>
    <row r="365" spans="1:2">
      <c r="A365" s="126" t="s">
        <v>581</v>
      </c>
      <c r="B365" s="127">
        <v>1</v>
      </c>
    </row>
    <row r="366" spans="1:2">
      <c r="A366" s="126" t="s">
        <v>771</v>
      </c>
      <c r="B366" s="127">
        <v>1</v>
      </c>
    </row>
    <row r="367" spans="1:2">
      <c r="A367" s="126" t="s">
        <v>1400</v>
      </c>
      <c r="B367" s="127">
        <v>1</v>
      </c>
    </row>
    <row r="368" spans="1:2">
      <c r="A368" s="126" t="s">
        <v>681</v>
      </c>
      <c r="B368" s="127">
        <v>1</v>
      </c>
    </row>
    <row r="369" spans="1:2">
      <c r="A369" s="126" t="s">
        <v>945</v>
      </c>
      <c r="B369" s="127">
        <v>1</v>
      </c>
    </row>
    <row r="370" spans="1:2">
      <c r="A370" s="126" t="s">
        <v>777</v>
      </c>
      <c r="B370" s="127">
        <v>1</v>
      </c>
    </row>
    <row r="371" spans="1:2">
      <c r="A371" s="126" t="s">
        <v>1006</v>
      </c>
      <c r="B371" s="127">
        <v>1</v>
      </c>
    </row>
    <row r="372" spans="1:2">
      <c r="A372" s="126" t="s">
        <v>1127</v>
      </c>
      <c r="B372" s="127">
        <v>1</v>
      </c>
    </row>
    <row r="373" spans="1:2">
      <c r="A373" s="126" t="s">
        <v>1224</v>
      </c>
      <c r="B373" s="127">
        <v>1</v>
      </c>
    </row>
    <row r="374" spans="1:2">
      <c r="A374" s="126" t="s">
        <v>954</v>
      </c>
      <c r="B374" s="127">
        <v>1</v>
      </c>
    </row>
    <row r="375" spans="1:2">
      <c r="A375" s="126" t="s">
        <v>1096</v>
      </c>
      <c r="B375" s="127">
        <v>1</v>
      </c>
    </row>
    <row r="376" spans="1:2">
      <c r="A376" s="126" t="s">
        <v>1177</v>
      </c>
      <c r="B376" s="127">
        <v>1</v>
      </c>
    </row>
    <row r="377" spans="1:2">
      <c r="A377" s="126" t="s">
        <v>1603</v>
      </c>
      <c r="B377" s="127">
        <v>1</v>
      </c>
    </row>
    <row r="378" spans="1:2">
      <c r="A378" s="126" t="s">
        <v>1115</v>
      </c>
      <c r="B378" s="127">
        <v>1</v>
      </c>
    </row>
    <row r="379" spans="1:2">
      <c r="A379" s="126" t="s">
        <v>1429</v>
      </c>
      <c r="B379" s="127">
        <v>1</v>
      </c>
    </row>
    <row r="380" spans="1:2">
      <c r="A380" s="126" t="s">
        <v>962</v>
      </c>
      <c r="B380" s="127">
        <v>1</v>
      </c>
    </row>
    <row r="381" spans="1:2">
      <c r="A381" s="126" t="s">
        <v>732</v>
      </c>
      <c r="B381" s="127">
        <v>1</v>
      </c>
    </row>
    <row r="382" spans="1:2">
      <c r="A382" s="126" t="s">
        <v>414</v>
      </c>
      <c r="B382" s="127">
        <v>1</v>
      </c>
    </row>
    <row r="383" spans="1:2">
      <c r="A383" s="126" t="s">
        <v>1023</v>
      </c>
      <c r="B383" s="127">
        <v>1</v>
      </c>
    </row>
    <row r="384" spans="1:2">
      <c r="A384" s="126" t="s">
        <v>465</v>
      </c>
      <c r="B384" s="127">
        <v>1</v>
      </c>
    </row>
    <row r="385" spans="1:2">
      <c r="A385" s="126" t="s">
        <v>893</v>
      </c>
      <c r="B385" s="127">
        <v>1</v>
      </c>
    </row>
    <row r="386" spans="1:2">
      <c r="A386" s="126" t="s">
        <v>573</v>
      </c>
      <c r="B386" s="127">
        <v>1</v>
      </c>
    </row>
    <row r="387" spans="1:2">
      <c r="A387" s="126" t="s">
        <v>695</v>
      </c>
      <c r="B387" s="127">
        <v>1</v>
      </c>
    </row>
    <row r="388" spans="1:2">
      <c r="A388" s="126" t="s">
        <v>609</v>
      </c>
      <c r="B388" s="127">
        <v>1</v>
      </c>
    </row>
    <row r="389" spans="1:2">
      <c r="A389" s="126" t="s">
        <v>1093</v>
      </c>
      <c r="B389" s="127">
        <v>1</v>
      </c>
    </row>
    <row r="390" spans="1:2">
      <c r="A390" s="126" t="s">
        <v>654</v>
      </c>
      <c r="B390" s="127">
        <v>1</v>
      </c>
    </row>
    <row r="391" spans="1:2">
      <c r="A391" s="126" t="s">
        <v>523</v>
      </c>
      <c r="B391" s="127">
        <v>1</v>
      </c>
    </row>
    <row r="392" spans="1:2">
      <c r="A392" s="126" t="s">
        <v>825</v>
      </c>
      <c r="B392" s="127">
        <v>1</v>
      </c>
    </row>
    <row r="393" spans="1:2">
      <c r="A393" s="126" t="s">
        <v>1015</v>
      </c>
      <c r="B393" s="127">
        <v>1</v>
      </c>
    </row>
    <row r="394" spans="1:2">
      <c r="A394" s="126" t="s">
        <v>477</v>
      </c>
      <c r="B394" s="127">
        <v>1</v>
      </c>
    </row>
    <row r="395" spans="1:2">
      <c r="A395" s="126" t="s">
        <v>813</v>
      </c>
      <c r="B395" s="127">
        <v>1</v>
      </c>
    </row>
    <row r="396" spans="1:2">
      <c r="A396" s="126" t="s">
        <v>959</v>
      </c>
      <c r="B396" s="127">
        <v>1</v>
      </c>
    </row>
    <row r="397" spans="1:2">
      <c r="A397" s="126" t="s">
        <v>1100</v>
      </c>
      <c r="B397" s="127">
        <v>1</v>
      </c>
    </row>
    <row r="398" spans="1:2">
      <c r="A398" s="126" t="s">
        <v>918</v>
      </c>
      <c r="B398" s="127">
        <v>1</v>
      </c>
    </row>
    <row r="399" spans="1:2">
      <c r="A399" s="126" t="s">
        <v>481</v>
      </c>
      <c r="B399" s="127">
        <v>1</v>
      </c>
    </row>
    <row r="400" spans="1:2">
      <c r="A400" s="126" t="s">
        <v>887</v>
      </c>
      <c r="B400" s="127">
        <v>1</v>
      </c>
    </row>
    <row r="401" spans="1:2">
      <c r="A401" s="126" t="s">
        <v>1198</v>
      </c>
      <c r="B401" s="127">
        <v>1</v>
      </c>
    </row>
    <row r="402" spans="1:2">
      <c r="A402" s="126" t="s">
        <v>660</v>
      </c>
      <c r="B402" s="127">
        <v>1</v>
      </c>
    </row>
    <row r="403" spans="1:2">
      <c r="A403" s="126" t="s">
        <v>983</v>
      </c>
      <c r="B403" s="127">
        <v>1</v>
      </c>
    </row>
    <row r="404" spans="1:2">
      <c r="A404" s="126" t="s">
        <v>1590</v>
      </c>
      <c r="B404" s="127">
        <v>1</v>
      </c>
    </row>
    <row r="405" spans="1:2">
      <c r="A405" s="126" t="s">
        <v>835</v>
      </c>
      <c r="B405" s="127">
        <v>1</v>
      </c>
    </row>
    <row r="406" spans="1:2">
      <c r="A406" s="126" t="s">
        <v>901</v>
      </c>
      <c r="B406" s="127">
        <v>1</v>
      </c>
    </row>
    <row r="407" spans="1:2">
      <c r="A407" s="126" t="s">
        <v>1112</v>
      </c>
      <c r="B407" s="127">
        <v>1</v>
      </c>
    </row>
    <row r="408" spans="1:2">
      <c r="A408" s="126" t="s">
        <v>636</v>
      </c>
      <c r="B408" s="127">
        <v>1</v>
      </c>
    </row>
    <row r="409" spans="1:2">
      <c r="A409" s="126" t="s">
        <v>616</v>
      </c>
      <c r="B409" s="127">
        <v>1</v>
      </c>
    </row>
    <row r="410" spans="1:2">
      <c r="A410" s="126" t="s">
        <v>642</v>
      </c>
      <c r="B410" s="127">
        <v>1</v>
      </c>
    </row>
    <row r="411" spans="1:2">
      <c r="A411" s="126" t="s">
        <v>987</v>
      </c>
      <c r="B411" s="127">
        <v>1</v>
      </c>
    </row>
    <row r="412" spans="1:2">
      <c r="A412" s="126" t="s">
        <v>881</v>
      </c>
      <c r="B412" s="127">
        <v>1</v>
      </c>
    </row>
    <row r="413" spans="1:2">
      <c r="A413" s="126" t="s">
        <v>2463</v>
      </c>
      <c r="B413" s="127">
        <v>1</v>
      </c>
    </row>
    <row r="414" spans="1:2">
      <c r="A414" s="126" t="s">
        <v>905</v>
      </c>
      <c r="B414" s="127">
        <v>1</v>
      </c>
    </row>
    <row r="415" spans="1:2">
      <c r="A415" s="126" t="s">
        <v>1320</v>
      </c>
      <c r="B415" s="127">
        <v>1</v>
      </c>
    </row>
    <row r="416" spans="1:2">
      <c r="A416" s="126" t="s">
        <v>471</v>
      </c>
      <c r="B416" s="127">
        <v>1</v>
      </c>
    </row>
    <row r="417" spans="1:2">
      <c r="A417" s="126" t="s">
        <v>1185</v>
      </c>
      <c r="B417" s="127">
        <v>1</v>
      </c>
    </row>
    <row r="418" spans="1:2">
      <c r="A418" s="126" t="s">
        <v>652</v>
      </c>
      <c r="B418" s="127">
        <v>1</v>
      </c>
    </row>
    <row r="419" spans="1:2">
      <c r="A419" s="126" t="s">
        <v>1340</v>
      </c>
      <c r="B419" s="127">
        <v>1</v>
      </c>
    </row>
    <row r="420" spans="1:2">
      <c r="A420" s="126" t="s">
        <v>1173</v>
      </c>
      <c r="B420" s="127">
        <v>1</v>
      </c>
    </row>
    <row r="421" spans="1:2">
      <c r="A421" s="126" t="s">
        <v>702</v>
      </c>
      <c r="B421" s="127">
        <v>1</v>
      </c>
    </row>
    <row r="422" spans="1:2">
      <c r="A422" s="126" t="s">
        <v>1143</v>
      </c>
      <c r="B422" s="127">
        <v>1</v>
      </c>
    </row>
    <row r="423" spans="1:2">
      <c r="A423" s="126" t="s">
        <v>1489</v>
      </c>
      <c r="B423" s="127">
        <v>1</v>
      </c>
    </row>
    <row r="424" spans="1:2">
      <c r="A424" s="126" t="s">
        <v>1303</v>
      </c>
      <c r="B424" s="127">
        <v>1</v>
      </c>
    </row>
    <row r="425" spans="1:2">
      <c r="A425" s="126" t="s">
        <v>786</v>
      </c>
      <c r="B425" s="127">
        <v>1</v>
      </c>
    </row>
    <row r="426" spans="1:2">
      <c r="A426" s="126" t="s">
        <v>994</v>
      </c>
      <c r="B426" s="127">
        <v>1</v>
      </c>
    </row>
    <row r="427" spans="1:2">
      <c r="A427" s="126" t="s">
        <v>479</v>
      </c>
      <c r="B427" s="127">
        <v>1</v>
      </c>
    </row>
    <row r="428" spans="1:2">
      <c r="A428" s="126" t="s">
        <v>1416</v>
      </c>
      <c r="B428" s="127">
        <v>1</v>
      </c>
    </row>
    <row r="429" spans="1:2">
      <c r="A429" s="126" t="s">
        <v>1276</v>
      </c>
      <c r="B429" s="127">
        <v>1</v>
      </c>
    </row>
    <row r="430" spans="1:2">
      <c r="A430" s="126" t="s">
        <v>1171</v>
      </c>
      <c r="B430" s="127">
        <v>1</v>
      </c>
    </row>
    <row r="431" spans="1:2">
      <c r="A431" s="126" t="s">
        <v>529</v>
      </c>
      <c r="B431" s="127">
        <v>1</v>
      </c>
    </row>
    <row r="432" spans="1:2">
      <c r="A432" s="126" t="s">
        <v>1080</v>
      </c>
      <c r="B432" s="127">
        <v>1</v>
      </c>
    </row>
    <row r="433" spans="1:2">
      <c r="A433" s="126" t="s">
        <v>1132</v>
      </c>
      <c r="B433" s="127">
        <v>1</v>
      </c>
    </row>
    <row r="434" spans="1:2">
      <c r="A434" s="126" t="s">
        <v>564</v>
      </c>
      <c r="B434" s="127">
        <v>1</v>
      </c>
    </row>
    <row r="435" spans="1:2">
      <c r="A435" s="126" t="s">
        <v>638</v>
      </c>
      <c r="B435" s="127">
        <v>1</v>
      </c>
    </row>
    <row r="436" spans="1:2">
      <c r="A436" s="126" t="s">
        <v>1332</v>
      </c>
      <c r="B436" s="127">
        <v>1</v>
      </c>
    </row>
    <row r="437" spans="1:2">
      <c r="A437" s="126" t="s">
        <v>914</v>
      </c>
      <c r="B437" s="127">
        <v>1</v>
      </c>
    </row>
    <row r="438" spans="1:2">
      <c r="A438" s="126" t="s">
        <v>871</v>
      </c>
      <c r="B438" s="127">
        <v>1</v>
      </c>
    </row>
    <row r="439" spans="1:2">
      <c r="A439" s="126" t="s">
        <v>1054</v>
      </c>
      <c r="B439" s="127">
        <v>1</v>
      </c>
    </row>
    <row r="440" spans="1:2">
      <c r="A440" s="126" t="s">
        <v>2431</v>
      </c>
      <c r="B440" s="127">
        <v>1</v>
      </c>
    </row>
    <row r="441" spans="1:2">
      <c r="A441" s="126" t="s">
        <v>507</v>
      </c>
      <c r="B441" s="127">
        <v>1</v>
      </c>
    </row>
    <row r="442" spans="1:2">
      <c r="A442" s="126" t="s">
        <v>2433</v>
      </c>
      <c r="B442" s="127">
        <v>1</v>
      </c>
    </row>
    <row r="443" spans="1:2">
      <c r="A443" s="126" t="s">
        <v>817</v>
      </c>
      <c r="B443" s="127">
        <v>1</v>
      </c>
    </row>
    <row r="444" spans="1:2">
      <c r="A444" s="126" t="s">
        <v>2435</v>
      </c>
      <c r="B444" s="127">
        <v>1</v>
      </c>
    </row>
    <row r="445" spans="1:2">
      <c r="A445" s="126" t="s">
        <v>454</v>
      </c>
      <c r="B445" s="127">
        <v>1</v>
      </c>
    </row>
    <row r="446" spans="1:2">
      <c r="A446" s="126" t="s">
        <v>1004</v>
      </c>
      <c r="B446" s="127">
        <v>1</v>
      </c>
    </row>
    <row r="447" spans="1:2">
      <c r="A447" s="126" t="s">
        <v>630</v>
      </c>
      <c r="B447" s="127">
        <v>1</v>
      </c>
    </row>
    <row r="448" spans="1:2">
      <c r="A448" s="126" t="s">
        <v>774</v>
      </c>
      <c r="B448" s="127">
        <v>1</v>
      </c>
    </row>
    <row r="449" spans="1:2">
      <c r="A449" s="126" t="s">
        <v>489</v>
      </c>
      <c r="B449" s="127">
        <v>1</v>
      </c>
    </row>
    <row r="450" spans="1:2">
      <c r="A450" s="126" t="s">
        <v>593</v>
      </c>
      <c r="B450" s="127">
        <v>1</v>
      </c>
    </row>
    <row r="451" spans="1:2">
      <c r="A451" s="126" t="s">
        <v>1061</v>
      </c>
      <c r="B451" s="127">
        <v>1</v>
      </c>
    </row>
    <row r="452" spans="1:2">
      <c r="A452" s="126" t="s">
        <v>1328</v>
      </c>
      <c r="B452" s="127">
        <v>1</v>
      </c>
    </row>
    <row r="453" spans="1:2">
      <c r="A453" s="126" t="s">
        <v>1599</v>
      </c>
      <c r="B453" s="127">
        <v>1</v>
      </c>
    </row>
    <row r="454" spans="1:2">
      <c r="A454" s="126" t="s">
        <v>933</v>
      </c>
      <c r="B454" s="127">
        <v>1</v>
      </c>
    </row>
    <row r="455" spans="1:2">
      <c r="A455" s="126" t="s">
        <v>624</v>
      </c>
      <c r="B455" s="127">
        <v>1</v>
      </c>
    </row>
    <row r="456" spans="1:2">
      <c r="A456" s="126" t="s">
        <v>855</v>
      </c>
      <c r="B456" s="127">
        <v>1</v>
      </c>
    </row>
    <row r="457" spans="1:2">
      <c r="A457" s="126" t="s">
        <v>539</v>
      </c>
      <c r="B457" s="127">
        <v>1</v>
      </c>
    </row>
    <row r="458" spans="1:2">
      <c r="A458" s="126" t="s">
        <v>1443</v>
      </c>
      <c r="B458" s="127">
        <v>1</v>
      </c>
    </row>
    <row r="459" spans="1:2">
      <c r="A459" s="126" t="s">
        <v>947</v>
      </c>
      <c r="B459" s="127">
        <v>1</v>
      </c>
    </row>
    <row r="460" spans="1:2">
      <c r="A460" s="126" t="s">
        <v>801</v>
      </c>
      <c r="B460" s="127">
        <v>1</v>
      </c>
    </row>
    <row r="461" spans="1:2">
      <c r="A461" s="126" t="s">
        <v>924</v>
      </c>
      <c r="B461" s="127">
        <v>1</v>
      </c>
    </row>
    <row r="462" spans="1:2">
      <c r="A462" s="126" t="s">
        <v>540</v>
      </c>
      <c r="B462" s="127">
        <v>1</v>
      </c>
    </row>
    <row r="463" spans="1:2">
      <c r="A463" s="126" t="s">
        <v>380</v>
      </c>
      <c r="B463" s="127">
        <v>1</v>
      </c>
    </row>
    <row r="464" spans="1:2">
      <c r="A464" s="126" t="s">
        <v>1074</v>
      </c>
      <c r="B464" s="127">
        <v>1</v>
      </c>
    </row>
    <row r="465" spans="1:2">
      <c r="A465" s="126" t="s">
        <v>364</v>
      </c>
      <c r="B465" s="127">
        <v>1</v>
      </c>
    </row>
    <row r="466" spans="1:2">
      <c r="A466" s="126" t="s">
        <v>699</v>
      </c>
      <c r="B466" s="127">
        <v>1</v>
      </c>
    </row>
    <row r="467" spans="1:2">
      <c r="A467" s="126" t="s">
        <v>1260</v>
      </c>
      <c r="B467" s="127">
        <v>1</v>
      </c>
    </row>
    <row r="468" spans="1:2">
      <c r="A468" s="126" t="s">
        <v>998</v>
      </c>
      <c r="B468" s="127">
        <v>1</v>
      </c>
    </row>
    <row r="469" spans="1:2">
      <c r="A469" s="126" t="s">
        <v>979</v>
      </c>
      <c r="B469" s="127">
        <v>1</v>
      </c>
    </row>
    <row r="470" spans="1:2">
      <c r="A470" s="126" t="s">
        <v>1456</v>
      </c>
      <c r="B470" s="127">
        <v>1</v>
      </c>
    </row>
    <row r="471" spans="1:2">
      <c r="A471" s="126" t="s">
        <v>2418</v>
      </c>
      <c r="B471" s="127">
        <v>1</v>
      </c>
    </row>
    <row r="472" spans="1:2">
      <c r="A472" s="126" t="s">
        <v>1020</v>
      </c>
      <c r="B472" s="127">
        <v>1</v>
      </c>
    </row>
    <row r="473" spans="1:2">
      <c r="A473" s="126" t="s">
        <v>2421</v>
      </c>
      <c r="B473" s="127">
        <v>1</v>
      </c>
    </row>
    <row r="474" spans="1:2">
      <c r="A474" s="126" t="s">
        <v>670</v>
      </c>
      <c r="B474" s="127">
        <v>1</v>
      </c>
    </row>
    <row r="475" spans="1:2">
      <c r="A475" s="126" t="s">
        <v>1627</v>
      </c>
      <c r="B475" s="127">
        <v>1</v>
      </c>
    </row>
    <row r="476" spans="1:2">
      <c r="A476" s="126" t="s">
        <v>1163</v>
      </c>
      <c r="B476" s="127">
        <v>1</v>
      </c>
    </row>
    <row r="477" spans="1:2">
      <c r="A477" s="126" t="s">
        <v>668</v>
      </c>
      <c r="B477" s="127">
        <v>1</v>
      </c>
    </row>
    <row r="478" spans="1:2">
      <c r="A478" s="126" t="s">
        <v>2459</v>
      </c>
      <c r="B478" s="127">
        <v>1</v>
      </c>
    </row>
    <row r="479" spans="1:2">
      <c r="A479" s="126" t="s">
        <v>2420</v>
      </c>
      <c r="B479" s="127">
        <v>1</v>
      </c>
    </row>
    <row r="480" spans="1:2">
      <c r="A480" s="126" t="s">
        <v>2460</v>
      </c>
      <c r="B480" s="127">
        <v>1</v>
      </c>
    </row>
    <row r="481" spans="1:2">
      <c r="A481" s="126" t="s">
        <v>412</v>
      </c>
      <c r="B481" s="127">
        <v>1</v>
      </c>
    </row>
    <row r="482" spans="1:2">
      <c r="A482" s="126" t="s">
        <v>969</v>
      </c>
      <c r="B482" s="127">
        <v>1</v>
      </c>
    </row>
    <row r="483" spans="1:2">
      <c r="A483" s="126" t="s">
        <v>956</v>
      </c>
      <c r="B483" s="127">
        <v>1</v>
      </c>
    </row>
    <row r="484" spans="1:2">
      <c r="A484" s="126" t="s">
        <v>926</v>
      </c>
      <c r="B484" s="127">
        <v>1</v>
      </c>
    </row>
    <row r="485" spans="1:2">
      <c r="A485" s="126" t="s">
        <v>378</v>
      </c>
      <c r="B485" s="127">
        <v>1</v>
      </c>
    </row>
    <row r="486" spans="1:2">
      <c r="A486" s="126" t="s">
        <v>1458</v>
      </c>
      <c r="B486" s="127">
        <v>1</v>
      </c>
    </row>
    <row r="487" spans="1:2">
      <c r="A487" s="126" t="s">
        <v>430</v>
      </c>
      <c r="B487" s="127">
        <v>1</v>
      </c>
    </row>
    <row r="488" spans="1:2">
      <c r="A488" s="126" t="s">
        <v>756</v>
      </c>
      <c r="B488" s="127">
        <v>1</v>
      </c>
    </row>
    <row r="489" spans="1:2">
      <c r="A489" s="126" t="s">
        <v>1511</v>
      </c>
      <c r="B489" s="127">
        <v>1</v>
      </c>
    </row>
    <row r="490" spans="1:2">
      <c r="A490" s="126" t="s">
        <v>628</v>
      </c>
      <c r="B490" s="127">
        <v>1</v>
      </c>
    </row>
    <row r="491" spans="1:2">
      <c r="A491" s="126" t="s">
        <v>632</v>
      </c>
      <c r="B491" s="127">
        <v>1</v>
      </c>
    </row>
    <row r="492" spans="1:2">
      <c r="A492" s="126" t="s">
        <v>551</v>
      </c>
      <c r="B492" s="127">
        <v>1</v>
      </c>
    </row>
    <row r="493" spans="1:2">
      <c r="A493" s="126" t="s">
        <v>1439</v>
      </c>
      <c r="B493" s="127">
        <v>1</v>
      </c>
    </row>
    <row r="494" spans="1:2">
      <c r="A494" s="126" t="s">
        <v>546</v>
      </c>
      <c r="B494" s="127">
        <v>1</v>
      </c>
    </row>
    <row r="495" spans="1:2">
      <c r="A495" s="126" t="s">
        <v>1261</v>
      </c>
      <c r="B495" s="127">
        <v>1</v>
      </c>
    </row>
    <row r="496" spans="1:2">
      <c r="A496" s="126" t="s">
        <v>1379</v>
      </c>
      <c r="B496" s="127">
        <v>1</v>
      </c>
    </row>
    <row r="497" spans="1:2">
      <c r="A497" s="126" t="s">
        <v>1503</v>
      </c>
      <c r="B497" s="127">
        <v>1</v>
      </c>
    </row>
    <row r="498" spans="1:2">
      <c r="A498" s="126" t="s">
        <v>1134</v>
      </c>
      <c r="B498" s="127">
        <v>1</v>
      </c>
    </row>
    <row r="499" spans="1:2">
      <c r="A499" s="126" t="s">
        <v>950</v>
      </c>
      <c r="B499" s="127">
        <v>1</v>
      </c>
    </row>
    <row r="500" spans="1:2">
      <c r="A500" s="126" t="s">
        <v>1296</v>
      </c>
      <c r="B500" s="127">
        <v>1</v>
      </c>
    </row>
    <row r="501" spans="1:2">
      <c r="A501" s="126" t="s">
        <v>1431</v>
      </c>
      <c r="B501" s="127">
        <v>1</v>
      </c>
    </row>
    <row r="502" spans="1:2">
      <c r="A502" s="126" t="s">
        <v>691</v>
      </c>
      <c r="B502" s="127">
        <v>1</v>
      </c>
    </row>
    <row r="503" spans="1:2">
      <c r="A503" s="126" t="s">
        <v>1241</v>
      </c>
      <c r="B503" s="127">
        <v>1</v>
      </c>
    </row>
    <row r="504" spans="1:2">
      <c r="A504" s="126" t="s">
        <v>746</v>
      </c>
      <c r="B504" s="127">
        <v>1</v>
      </c>
    </row>
    <row r="505" spans="1:2">
      <c r="A505" s="126" t="s">
        <v>1253</v>
      </c>
      <c r="B505" s="127">
        <v>1</v>
      </c>
    </row>
    <row r="506" spans="1:2">
      <c r="A506" s="126" t="s">
        <v>785</v>
      </c>
      <c r="B506" s="127">
        <v>1</v>
      </c>
    </row>
    <row r="507" spans="1:2">
      <c r="A507" s="126" t="s">
        <v>1342</v>
      </c>
      <c r="B507" s="127">
        <v>1</v>
      </c>
    </row>
    <row r="508" spans="1:2">
      <c r="A508" s="126" t="s">
        <v>1294</v>
      </c>
      <c r="B508" s="127">
        <v>1</v>
      </c>
    </row>
    <row r="509" spans="1:2">
      <c r="A509" s="126" t="s">
        <v>1355</v>
      </c>
      <c r="B509" s="127">
        <v>1</v>
      </c>
    </row>
    <row r="510" spans="1:2">
      <c r="A510" s="126" t="s">
        <v>1136</v>
      </c>
      <c r="B510" s="127">
        <v>1</v>
      </c>
    </row>
    <row r="511" spans="1:2">
      <c r="A511" s="126" t="s">
        <v>1558</v>
      </c>
      <c r="B511" s="127">
        <v>1</v>
      </c>
    </row>
    <row r="512" spans="1:2">
      <c r="A512" s="126" t="s">
        <v>1149</v>
      </c>
      <c r="B512" s="127">
        <v>1</v>
      </c>
    </row>
    <row r="513" spans="1:2">
      <c r="A513" s="126" t="s">
        <v>1450</v>
      </c>
      <c r="B513" s="127">
        <v>1</v>
      </c>
    </row>
    <row r="514" spans="1:2">
      <c r="A514" s="126" t="s">
        <v>457</v>
      </c>
      <c r="B514" s="127">
        <v>1</v>
      </c>
    </row>
    <row r="515" spans="1:2">
      <c r="A515" s="126" t="s">
        <v>967</v>
      </c>
      <c r="B515" s="127">
        <v>1</v>
      </c>
    </row>
    <row r="516" spans="1:2">
      <c r="A516" s="126" t="s">
        <v>1360</v>
      </c>
      <c r="B516" s="127">
        <v>1</v>
      </c>
    </row>
    <row r="517" spans="1:2">
      <c r="A517" s="126" t="s">
        <v>912</v>
      </c>
      <c r="B517" s="127">
        <v>1</v>
      </c>
    </row>
    <row r="518" spans="1:2">
      <c r="A518" s="126" t="s">
        <v>1449</v>
      </c>
      <c r="B518" s="127">
        <v>1</v>
      </c>
    </row>
    <row r="519" spans="1:2">
      <c r="A519" s="126" t="s">
        <v>1279</v>
      </c>
      <c r="B519" s="127">
        <v>1</v>
      </c>
    </row>
    <row r="520" spans="1:2">
      <c r="A520" s="126" t="s">
        <v>865</v>
      </c>
      <c r="B520" s="127">
        <v>1</v>
      </c>
    </row>
    <row r="521" spans="1:2">
      <c r="A521" s="126" t="s">
        <v>1107</v>
      </c>
      <c r="B521" s="127">
        <v>1</v>
      </c>
    </row>
    <row r="522" spans="1:2">
      <c r="A522" s="126" t="s">
        <v>1513</v>
      </c>
      <c r="B522" s="127">
        <v>1</v>
      </c>
    </row>
    <row r="523" spans="1:2">
      <c r="A523" s="126" t="s">
        <v>408</v>
      </c>
      <c r="B523" s="127">
        <v>1</v>
      </c>
    </row>
    <row r="524" spans="1:2">
      <c r="A524" s="126" t="s">
        <v>372</v>
      </c>
      <c r="B524" s="127">
        <v>1</v>
      </c>
    </row>
    <row r="525" spans="1:2">
      <c r="A525" s="126" t="s">
        <v>936</v>
      </c>
      <c r="B525" s="127">
        <v>1</v>
      </c>
    </row>
    <row r="526" spans="1:2">
      <c r="A526" s="126" t="s">
        <v>1288</v>
      </c>
      <c r="B526" s="127">
        <v>1</v>
      </c>
    </row>
    <row r="527" spans="1:2">
      <c r="A527" s="126" t="s">
        <v>2425</v>
      </c>
      <c r="B527" s="127">
        <v>1</v>
      </c>
    </row>
    <row r="528" spans="1:2">
      <c r="A528" s="126" t="s">
        <v>1405</v>
      </c>
      <c r="B528" s="127">
        <v>1</v>
      </c>
    </row>
    <row r="529" spans="1:2">
      <c r="A529" s="126" t="s">
        <v>531</v>
      </c>
      <c r="B529" s="127">
        <v>1</v>
      </c>
    </row>
    <row r="530" spans="1:2">
      <c r="A530" s="126" t="s">
        <v>1305</v>
      </c>
      <c r="B530" s="127">
        <v>1</v>
      </c>
    </row>
    <row r="531" spans="1:2">
      <c r="A531" s="126" t="s">
        <v>2426</v>
      </c>
      <c r="B531" s="127">
        <v>1</v>
      </c>
    </row>
    <row r="532" spans="1:2">
      <c r="A532" s="126" t="s">
        <v>525</v>
      </c>
      <c r="B532" s="127">
        <v>1</v>
      </c>
    </row>
    <row r="533" spans="1:2">
      <c r="A533" s="126" t="s">
        <v>435</v>
      </c>
      <c r="B533" s="127">
        <v>1</v>
      </c>
    </row>
    <row r="534" spans="1:2">
      <c r="A534" s="126" t="s">
        <v>2462</v>
      </c>
      <c r="B534" s="127">
        <v>1</v>
      </c>
    </row>
    <row r="535" spans="1:2">
      <c r="A535" s="126" t="s">
        <v>1000</v>
      </c>
      <c r="B535" s="127">
        <v>1</v>
      </c>
    </row>
    <row r="536" spans="1:2">
      <c r="A536" s="126" t="s">
        <v>846</v>
      </c>
      <c r="B536" s="127">
        <v>1</v>
      </c>
    </row>
    <row r="537" spans="1:2">
      <c r="A537" s="126" t="s">
        <v>2445</v>
      </c>
      <c r="B537" s="127">
        <v>1</v>
      </c>
    </row>
    <row r="538" spans="1:2">
      <c r="A538" s="126" t="s">
        <v>1346</v>
      </c>
      <c r="B538" s="127">
        <v>1</v>
      </c>
    </row>
    <row r="539" spans="1:2">
      <c r="A539" s="126" t="s">
        <v>2447</v>
      </c>
      <c r="B539" s="127">
        <v>1</v>
      </c>
    </row>
    <row r="540" spans="1:2">
      <c r="A540" s="126" t="s">
        <v>1373</v>
      </c>
      <c r="B540" s="127">
        <v>1</v>
      </c>
    </row>
    <row r="541" spans="1:2">
      <c r="A541" s="126" t="s">
        <v>2449</v>
      </c>
      <c r="B541" s="127">
        <v>1</v>
      </c>
    </row>
    <row r="542" spans="1:2">
      <c r="A542" s="126" t="s">
        <v>1175</v>
      </c>
      <c r="B542" s="127">
        <v>1</v>
      </c>
    </row>
    <row r="543" spans="1:2">
      <c r="A543" s="126" t="s">
        <v>1142</v>
      </c>
      <c r="B543" s="127">
        <v>1</v>
      </c>
    </row>
    <row r="544" spans="1:2">
      <c r="A544" s="126" t="s">
        <v>724</v>
      </c>
      <c r="B544" s="127">
        <v>1</v>
      </c>
    </row>
    <row r="545" spans="1:2">
      <c r="A545" s="126" t="s">
        <v>1128</v>
      </c>
      <c r="B545" s="127">
        <v>1</v>
      </c>
    </row>
    <row r="546" spans="1:2">
      <c r="A546" s="126" t="s">
        <v>811</v>
      </c>
      <c r="B546" s="127">
        <v>1</v>
      </c>
    </row>
    <row r="547" spans="1:2">
      <c r="A547" s="126" t="s">
        <v>2455</v>
      </c>
      <c r="B547" s="127">
        <v>1</v>
      </c>
    </row>
    <row r="548" spans="1:2">
      <c r="A548" s="126" t="s">
        <v>469</v>
      </c>
      <c r="B548" s="127">
        <v>1</v>
      </c>
    </row>
    <row r="549" spans="1:2">
      <c r="A549" s="126" t="s">
        <v>1251</v>
      </c>
      <c r="B549" s="127">
        <v>1</v>
      </c>
    </row>
    <row r="550" spans="1:2">
      <c r="A550" s="126" t="s">
        <v>1391</v>
      </c>
      <c r="B550" s="127">
        <v>1</v>
      </c>
    </row>
    <row r="551" spans="1:2">
      <c r="A551" s="126" t="s">
        <v>509</v>
      </c>
      <c r="B551" s="127">
        <v>1</v>
      </c>
    </row>
    <row r="552" spans="1:2">
      <c r="A552" s="126" t="s">
        <v>2434</v>
      </c>
      <c r="B552" s="127">
        <v>1</v>
      </c>
    </row>
    <row r="553" spans="1:2">
      <c r="A553" s="126" t="s">
        <v>1058</v>
      </c>
      <c r="B553" s="127">
        <v>1</v>
      </c>
    </row>
    <row r="554" spans="1:2">
      <c r="A554" s="126" t="s">
        <v>2439</v>
      </c>
      <c r="B554" s="127">
        <v>1</v>
      </c>
    </row>
    <row r="555" spans="1:2">
      <c r="A555" s="126" t="s">
        <v>583</v>
      </c>
      <c r="B555" s="127">
        <v>1</v>
      </c>
    </row>
    <row r="556" spans="1:2">
      <c r="A556" s="126" t="s">
        <v>2456</v>
      </c>
      <c r="B556" s="127">
        <v>1</v>
      </c>
    </row>
    <row r="557" spans="1:2">
      <c r="A557" s="126" t="s">
        <v>1290</v>
      </c>
      <c r="B557" s="127">
        <v>1</v>
      </c>
    </row>
    <row r="558" spans="1:2">
      <c r="A558" s="126" t="s">
        <v>2457</v>
      </c>
      <c r="B558" s="127">
        <v>1</v>
      </c>
    </row>
    <row r="559" spans="1:2">
      <c r="A559" s="126" t="s">
        <v>1357</v>
      </c>
      <c r="B559" s="127">
        <v>1</v>
      </c>
    </row>
    <row r="560" spans="1:2">
      <c r="A560" s="126" t="s">
        <v>1227</v>
      </c>
      <c r="B560" s="127">
        <v>1</v>
      </c>
    </row>
    <row r="561" spans="1:2">
      <c r="A561" s="126" t="s">
        <v>166</v>
      </c>
      <c r="B561" s="127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 Core Vs Sub Core</vt:lpstr>
      <vt:lpstr>Nov'21 Sampling</vt:lpstr>
      <vt:lpstr>Legacy Extraction - Mar'22</vt:lpstr>
      <vt:lpstr>New Samples - Mar'23</vt:lpstr>
      <vt:lpstr>Core Issue SS</vt:lpstr>
      <vt:lpstr>Core Sub Core SS</vt:lpstr>
      <vt:lpstr>Attachments</vt:lpstr>
      <vt:lpstr>Entity Extraction</vt:lpstr>
      <vt:lpstr>Sheet1</vt:lpstr>
      <vt:lpstr>Entity vs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Vignan Pabba      /CSG_DEPT/IBANK/HYD</dc:creator>
  <cp:lastModifiedBy>Mohammadzayed Rais     /EXT//IBANK/HYD</cp:lastModifiedBy>
  <dcterms:created xsi:type="dcterms:W3CDTF">2023-03-25T11:28:32Z</dcterms:created>
  <dcterms:modified xsi:type="dcterms:W3CDTF">2023-09-08T09:03:55Z</dcterms:modified>
</cp:coreProperties>
</file>